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GJR-GARCH model\"/>
    </mc:Choice>
  </mc:AlternateContent>
  <xr:revisionPtr revIDLastSave="0" documentId="13_ncr:1_{02DBC9EB-C3E5-4F93-9B95-2082FB0E3255}" xr6:coauthVersionLast="47" xr6:coauthVersionMax="47" xr10:uidLastSave="{00000000-0000-0000-0000-000000000000}"/>
  <bookViews>
    <workbookView xWindow="1812" yWindow="1740" windowWidth="11484" windowHeight="8964" xr2:uid="{115F6942-DEF2-418F-9C70-1C49B3B982C3}"/>
  </bookViews>
  <sheets>
    <sheet name="STOXX50E" sheetId="9" r:id="rId1"/>
    <sheet name="IBOVESPA" sheetId="10" r:id="rId2"/>
    <sheet name="BSE SENSEX" sheetId="11" r:id="rId3"/>
  </sheets>
  <definedNames>
    <definedName name="solver_adj" localSheetId="2" hidden="1">'BSE SENSEX'!$B$5:$B$10</definedName>
    <definedName name="solver_adj" localSheetId="1" hidden="1">IBOVESPA!$B$5:$B$10</definedName>
    <definedName name="solver_adj" localSheetId="0" hidden="1">STOXX50E!$B$5:$B$10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'BSE SENSEX'!$B$10</definedName>
    <definedName name="solver_lhs1" localSheetId="1" hidden="1">IBOVESPA!$B$10</definedName>
    <definedName name="solver_lhs1" localSheetId="0" hidden="1">STOXX50E!$B$10</definedName>
    <definedName name="solver_lhs10" localSheetId="2" hidden="1">'BSE SENSEX'!$B$10</definedName>
    <definedName name="solver_lhs10" localSheetId="1" hidden="1">IBOVESPA!$B$10</definedName>
    <definedName name="solver_lhs10" localSheetId="0" hidden="1">STOXX50E!$B$10</definedName>
    <definedName name="solver_lhs2" localSheetId="2" hidden="1">'BSE SENSEX'!$B$5</definedName>
    <definedName name="solver_lhs2" localSheetId="1" hidden="1">IBOVESPA!$B$5</definedName>
    <definedName name="solver_lhs2" localSheetId="0" hidden="1">STOXX50E!$B$5</definedName>
    <definedName name="solver_lhs3" localSheetId="2" hidden="1">'BSE SENSEX'!$B$5</definedName>
    <definedName name="solver_lhs3" localSheetId="1" hidden="1">IBOVESPA!$B$5</definedName>
    <definedName name="solver_lhs3" localSheetId="0" hidden="1">STOXX50E!$B$5</definedName>
    <definedName name="solver_lhs4" localSheetId="2" hidden="1">'BSE SENSEX'!$B$6</definedName>
    <definedName name="solver_lhs4" localSheetId="1" hidden="1">IBOVESPA!$B$6</definedName>
    <definedName name="solver_lhs4" localSheetId="0" hidden="1">STOXX50E!$B$6</definedName>
    <definedName name="solver_lhs5" localSheetId="2" hidden="1">'BSE SENSEX'!$B$6</definedName>
    <definedName name="solver_lhs5" localSheetId="1" hidden="1">IBOVESPA!$B$6</definedName>
    <definedName name="solver_lhs5" localSheetId="0" hidden="1">STOXX50E!$B$6</definedName>
    <definedName name="solver_lhs6" localSheetId="2" hidden="1">'BSE SENSEX'!$B$7</definedName>
    <definedName name="solver_lhs6" localSheetId="1" hidden="1">IBOVESPA!$B$7</definedName>
    <definedName name="solver_lhs6" localSheetId="0" hidden="1">STOXX50E!$B$7</definedName>
    <definedName name="solver_lhs7" localSheetId="2" hidden="1">'BSE SENSEX'!$B$7</definedName>
    <definedName name="solver_lhs7" localSheetId="1" hidden="1">IBOVESPA!$B$7</definedName>
    <definedName name="solver_lhs7" localSheetId="0" hidden="1">STOXX50E!$B$7</definedName>
    <definedName name="solver_lhs8" localSheetId="2" hidden="1">'BSE SENSEX'!$B$8</definedName>
    <definedName name="solver_lhs8" localSheetId="1" hidden="1">IBOVESPA!$B$8</definedName>
    <definedName name="solver_lhs8" localSheetId="0" hidden="1">STOXX50E!$B$8</definedName>
    <definedName name="solver_lhs9" localSheetId="2" hidden="1">'BSE SENSEX'!$B$8</definedName>
    <definedName name="solver_lhs9" localSheetId="1" hidden="1">IBOVESPA!$B$8</definedName>
    <definedName name="solver_lhs9" localSheetId="0" hidden="1">STOXX50E!$B$8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'BSE SENSEX'!#REF!</definedName>
    <definedName name="solver_opt" localSheetId="1" hidden="1">IBOVESPA!#REF!</definedName>
    <definedName name="solver_opt" localSheetId="0" hidden="1">STOXX50E!#REF!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2" i="10" l="1"/>
  <c r="F1745" i="10"/>
  <c r="F1754" i="10"/>
  <c r="F1744" i="10"/>
  <c r="F1734" i="10"/>
  <c r="F1724" i="10"/>
  <c r="F1714" i="10"/>
  <c r="F1704" i="10"/>
  <c r="F1694" i="10"/>
  <c r="F1684" i="10"/>
  <c r="F1674" i="10"/>
  <c r="F1664" i="10"/>
  <c r="F1654" i="10"/>
  <c r="F1644" i="10"/>
  <c r="F1634" i="10"/>
  <c r="F1624" i="10"/>
  <c r="F1614" i="10"/>
  <c r="F1604" i="10"/>
  <c r="F1594" i="10"/>
  <c r="F1584" i="10"/>
  <c r="F1574" i="10"/>
  <c r="F1564" i="10"/>
  <c r="F1554" i="10"/>
  <c r="F1544" i="10"/>
  <c r="F1534" i="10"/>
  <c r="F1524" i="10"/>
  <c r="F1514" i="10"/>
  <c r="F1504" i="10"/>
  <c r="F1494" i="10"/>
  <c r="F1484" i="10"/>
  <c r="F1474" i="10"/>
  <c r="F1464" i="10"/>
  <c r="F1454" i="10"/>
  <c r="F1444" i="10"/>
  <c r="F1434" i="10"/>
  <c r="F1424" i="10"/>
  <c r="F1414" i="10"/>
  <c r="F1404" i="10"/>
  <c r="F1394" i="10"/>
  <c r="F1384" i="10"/>
  <c r="F1374" i="10"/>
  <c r="F1364" i="10"/>
  <c r="F1354" i="10"/>
  <c r="F1344" i="10"/>
  <c r="F1334" i="10"/>
  <c r="F1324" i="10"/>
  <c r="F1314" i="10"/>
  <c r="F1304" i="10"/>
  <c r="F1294" i="10"/>
  <c r="F1284" i="10"/>
  <c r="F1274" i="10"/>
  <c r="F1264" i="10"/>
  <c r="F1254" i="10"/>
  <c r="F1244" i="10"/>
  <c r="F1234" i="10"/>
  <c r="F1224" i="10"/>
  <c r="F1214" i="10"/>
  <c r="F1204" i="10"/>
  <c r="F1194" i="10"/>
  <c r="F1184" i="10"/>
  <c r="F1174" i="10"/>
  <c r="F1164" i="10"/>
  <c r="F1154" i="10"/>
  <c r="F1144" i="10"/>
  <c r="F1134" i="10"/>
  <c r="F1124" i="10"/>
  <c r="F1114" i="10"/>
  <c r="F1104" i="10"/>
  <c r="F1094" i="10"/>
  <c r="F1084" i="10"/>
  <c r="F1074" i="10"/>
  <c r="F1064" i="10"/>
  <c r="F1054" i="10"/>
  <c r="F1044" i="10"/>
  <c r="F1034" i="10"/>
  <c r="F1024" i="10"/>
  <c r="F1014" i="10"/>
  <c r="F1004" i="10"/>
  <c r="F994" i="10"/>
  <c r="F984" i="10"/>
  <c r="F974" i="10"/>
  <c r="F964" i="10"/>
  <c r="F954" i="10"/>
  <c r="F944" i="10"/>
  <c r="F934" i="10"/>
  <c r="F924" i="10"/>
  <c r="F914" i="10"/>
  <c r="F904" i="10"/>
  <c r="F894" i="10"/>
  <c r="F884" i="10"/>
  <c r="F874" i="10"/>
  <c r="F864" i="10"/>
  <c r="F854" i="10"/>
  <c r="F844" i="10"/>
  <c r="F834" i="10"/>
  <c r="F824" i="10"/>
  <c r="F814" i="10"/>
  <c r="F804" i="10"/>
  <c r="F794" i="10"/>
  <c r="F784" i="10"/>
  <c r="F774" i="10"/>
  <c r="F764" i="10"/>
  <c r="F754" i="10"/>
  <c r="F744" i="10"/>
  <c r="F734" i="10"/>
  <c r="F724" i="10"/>
  <c r="F714" i="10"/>
  <c r="F704" i="10"/>
  <c r="F694" i="10"/>
  <c r="F684" i="10"/>
  <c r="F674" i="10"/>
  <c r="F664" i="10"/>
  <c r="F654" i="10"/>
  <c r="F644" i="10"/>
  <c r="F634" i="10"/>
  <c r="F624" i="10"/>
  <c r="F614" i="10"/>
  <c r="F604" i="10"/>
  <c r="F594" i="10"/>
  <c r="F584" i="10"/>
  <c r="F574" i="10"/>
  <c r="F564" i="10"/>
  <c r="F554" i="10"/>
  <c r="F544" i="10"/>
  <c r="F534" i="10"/>
  <c r="F524" i="10"/>
  <c r="F514" i="10"/>
  <c r="F504" i="10"/>
  <c r="F494" i="10"/>
  <c r="F484" i="10"/>
  <c r="F474" i="10"/>
  <c r="F464" i="10"/>
  <c r="F454" i="10"/>
  <c r="F444" i="10"/>
  <c r="F434" i="10"/>
  <c r="F424" i="10"/>
  <c r="F414" i="10"/>
  <c r="F404" i="10"/>
  <c r="F394" i="10"/>
  <c r="F384" i="10"/>
  <c r="F374" i="10"/>
  <c r="F364" i="10"/>
  <c r="F354" i="10"/>
  <c r="F344" i="10"/>
  <c r="F334" i="10"/>
  <c r="F324" i="10"/>
  <c r="F314" i="10"/>
  <c r="F304" i="10"/>
  <c r="F294" i="10"/>
  <c r="F284" i="10"/>
  <c r="F274" i="10"/>
  <c r="F264" i="10"/>
  <c r="F254" i="10"/>
  <c r="F244" i="10"/>
  <c r="F234" i="10"/>
  <c r="F224" i="10"/>
  <c r="F214" i="10"/>
  <c r="F204" i="10"/>
  <c r="F194" i="10"/>
  <c r="F184" i="10"/>
  <c r="F174" i="10"/>
  <c r="F164" i="10"/>
  <c r="F154" i="10"/>
  <c r="F144" i="10"/>
  <c r="F134" i="10"/>
  <c r="F124" i="10"/>
  <c r="F114" i="10"/>
  <c r="F104" i="10"/>
  <c r="F94" i="10"/>
  <c r="F84" i="10"/>
  <c r="F74" i="10"/>
  <c r="F64" i="10"/>
  <c r="F54" i="10"/>
  <c r="F44" i="10"/>
  <c r="F34" i="10"/>
  <c r="F24" i="10"/>
  <c r="F15" i="10"/>
  <c r="F1654" i="11"/>
  <c r="F1644" i="11"/>
  <c r="F1634" i="11"/>
  <c r="F1624" i="11"/>
  <c r="F1614" i="11"/>
  <c r="F1604" i="11"/>
  <c r="F1594" i="11"/>
  <c r="F1584" i="11"/>
  <c r="F1574" i="11"/>
  <c r="F1564" i="11"/>
  <c r="F1554" i="11"/>
  <c r="F1544" i="11"/>
  <c r="F1534" i="11"/>
  <c r="F1524" i="11"/>
  <c r="F1514" i="11"/>
  <c r="F1504" i="11"/>
  <c r="F1494" i="11"/>
  <c r="F1484" i="11"/>
  <c r="F1474" i="11"/>
  <c r="F1464" i="11"/>
  <c r="F1454" i="11"/>
  <c r="F1444" i="11"/>
  <c r="F1434" i="11"/>
  <c r="F1424" i="11"/>
  <c r="F1414" i="11"/>
  <c r="F1404" i="11"/>
  <c r="F1394" i="11"/>
  <c r="F1384" i="11"/>
  <c r="F1374" i="11"/>
  <c r="F1364" i="11"/>
  <c r="F1354" i="11"/>
  <c r="F1344" i="11"/>
  <c r="F1334" i="11"/>
  <c r="F1324" i="11"/>
  <c r="F1314" i="11"/>
  <c r="F1304" i="11"/>
  <c r="F1294" i="11"/>
  <c r="F1284" i="11"/>
  <c r="F1274" i="11"/>
  <c r="F1264" i="11"/>
  <c r="F1254" i="11"/>
  <c r="F1244" i="11"/>
  <c r="F1234" i="11"/>
  <c r="F1224" i="11"/>
  <c r="F1214" i="11"/>
  <c r="F1204" i="11"/>
  <c r="F1194" i="11"/>
  <c r="F1184" i="11"/>
  <c r="F1174" i="11"/>
  <c r="F1164" i="11"/>
  <c r="F1154" i="11"/>
  <c r="F1144" i="11"/>
  <c r="F1134" i="11"/>
  <c r="F1124" i="11"/>
  <c r="F1114" i="11"/>
  <c r="F1104" i="11"/>
  <c r="F1094" i="11"/>
  <c r="F1084" i="11"/>
  <c r="F1074" i="11"/>
  <c r="F1064" i="11"/>
  <c r="F1054" i="11"/>
  <c r="F1044" i="11"/>
  <c r="F1034" i="11"/>
  <c r="F1024" i="11"/>
  <c r="F1014" i="11"/>
  <c r="F1004" i="11"/>
  <c r="F994" i="11"/>
  <c r="F984" i="11"/>
  <c r="F974" i="11"/>
  <c r="F964" i="11"/>
  <c r="F954" i="11"/>
  <c r="F944" i="11"/>
  <c r="F934" i="11"/>
  <c r="F924" i="11"/>
  <c r="F914" i="11"/>
  <c r="F904" i="11"/>
  <c r="F894" i="11"/>
  <c r="F884" i="11"/>
  <c r="F874" i="11"/>
  <c r="F864" i="11"/>
  <c r="F854" i="11"/>
  <c r="F844" i="11"/>
  <c r="F834" i="11"/>
  <c r="F824" i="11"/>
  <c r="F814" i="11"/>
  <c r="F804" i="11"/>
  <c r="F794" i="11"/>
  <c r="F784" i="11"/>
  <c r="F774" i="11"/>
  <c r="F764" i="11"/>
  <c r="F754" i="11"/>
  <c r="F744" i="11"/>
  <c r="F734" i="11"/>
  <c r="F724" i="11"/>
  <c r="F714" i="11"/>
  <c r="F704" i="11"/>
  <c r="F694" i="11"/>
  <c r="F684" i="11"/>
  <c r="F674" i="11"/>
  <c r="F664" i="11"/>
  <c r="F654" i="11"/>
  <c r="F644" i="11"/>
  <c r="F634" i="11"/>
  <c r="F624" i="11"/>
  <c r="F614" i="11"/>
  <c r="F604" i="11"/>
  <c r="F594" i="11"/>
  <c r="F584" i="11"/>
  <c r="F574" i="11"/>
  <c r="F564" i="11"/>
  <c r="F554" i="11"/>
  <c r="F544" i="11"/>
  <c r="F534" i="11"/>
  <c r="F524" i="11"/>
  <c r="F514" i="11"/>
  <c r="F504" i="11"/>
  <c r="F494" i="11"/>
  <c r="F484" i="11"/>
  <c r="F474" i="11"/>
  <c r="F464" i="11"/>
  <c r="F454" i="11"/>
  <c r="F444" i="11"/>
  <c r="F434" i="11"/>
  <c r="F424" i="11"/>
  <c r="F414" i="11"/>
  <c r="F404" i="11"/>
  <c r="F394" i="11"/>
  <c r="F384" i="11"/>
  <c r="F374" i="11"/>
  <c r="F364" i="11"/>
  <c r="F354" i="11"/>
  <c r="F344" i="11"/>
  <c r="F334" i="11"/>
  <c r="F324" i="11"/>
  <c r="F314" i="11"/>
  <c r="F304" i="11"/>
  <c r="F294" i="11"/>
  <c r="F284" i="11"/>
  <c r="F274" i="11"/>
  <c r="F264" i="11"/>
  <c r="F254" i="11"/>
  <c r="F244" i="11"/>
  <c r="F234" i="11"/>
  <c r="F224" i="11"/>
  <c r="F214" i="11"/>
  <c r="F204" i="11"/>
  <c r="F194" i="11"/>
  <c r="F184" i="11"/>
  <c r="F174" i="11"/>
  <c r="F164" i="11"/>
  <c r="F154" i="11"/>
  <c r="F144" i="11"/>
  <c r="F134" i="11"/>
  <c r="F124" i="11"/>
  <c r="F114" i="11"/>
  <c r="F104" i="11"/>
  <c r="F94" i="11"/>
  <c r="F84" i="11"/>
  <c r="F74" i="11"/>
  <c r="F64" i="11"/>
  <c r="F54" i="11"/>
  <c r="F44" i="11"/>
  <c r="F34" i="11"/>
  <c r="F24" i="11"/>
  <c r="F15" i="11"/>
  <c r="F1214" i="9"/>
  <c r="F1204" i="9"/>
  <c r="F1194" i="9"/>
  <c r="F1184" i="9"/>
  <c r="F1174" i="9"/>
  <c r="F1164" i="9"/>
  <c r="F1154" i="9"/>
  <c r="F1144" i="9"/>
  <c r="F1134" i="9"/>
  <c r="F1124" i="9"/>
  <c r="F1114" i="9"/>
  <c r="F1104" i="9"/>
  <c r="F1094" i="9"/>
  <c r="F1084" i="9"/>
  <c r="F1074" i="9"/>
  <c r="F1064" i="9"/>
  <c r="F1054" i="9"/>
  <c r="F1044" i="9"/>
  <c r="F1034" i="9"/>
  <c r="F1024" i="9"/>
  <c r="F1014" i="9"/>
  <c r="F1004" i="9"/>
  <c r="F994" i="9"/>
  <c r="F984" i="9"/>
  <c r="F974" i="9"/>
  <c r="F964" i="9"/>
  <c r="F954" i="9"/>
  <c r="F944" i="9"/>
  <c r="F934" i="9"/>
  <c r="F924" i="9"/>
  <c r="F914" i="9"/>
  <c r="F904" i="9"/>
  <c r="F894" i="9"/>
  <c r="F884" i="9"/>
  <c r="F874" i="9"/>
  <c r="F864" i="9"/>
  <c r="F854" i="9"/>
  <c r="F844" i="9"/>
  <c r="F834" i="9"/>
  <c r="F824" i="9"/>
  <c r="F814" i="9"/>
  <c r="F804" i="9"/>
  <c r="F794" i="9"/>
  <c r="F784" i="9"/>
  <c r="F774" i="9"/>
  <c r="F764" i="9"/>
  <c r="F754" i="9"/>
  <c r="F744" i="9"/>
  <c r="F734" i="9"/>
  <c r="F724" i="9"/>
  <c r="F714" i="9"/>
  <c r="F704" i="9"/>
  <c r="F694" i="9"/>
  <c r="F684" i="9"/>
  <c r="F674" i="9"/>
  <c r="F664" i="9"/>
  <c r="F654" i="9"/>
  <c r="F644" i="9"/>
  <c r="F634" i="9"/>
  <c r="F624" i="9"/>
  <c r="F614" i="9"/>
  <c r="F604" i="9"/>
  <c r="F594" i="9"/>
  <c r="F584" i="9"/>
  <c r="F574" i="9"/>
  <c r="F564" i="9"/>
  <c r="F554" i="9"/>
  <c r="F545" i="9"/>
  <c r="F544" i="9"/>
  <c r="F534" i="9"/>
  <c r="F524" i="9"/>
  <c r="F514" i="9"/>
  <c r="F504" i="9"/>
  <c r="F495" i="9"/>
  <c r="F494" i="9"/>
  <c r="F484" i="9"/>
  <c r="F474" i="9"/>
  <c r="F464" i="9"/>
  <c r="F454" i="9"/>
  <c r="F444" i="9"/>
  <c r="F434" i="9"/>
  <c r="F424" i="9"/>
  <c r="F414" i="9"/>
  <c r="F404" i="9"/>
  <c r="F394" i="9"/>
  <c r="F384" i="9"/>
  <c r="F374" i="9"/>
  <c r="F364" i="9"/>
  <c r="F354" i="9"/>
  <c r="F344" i="9"/>
  <c r="F334" i="9"/>
  <c r="F324" i="9"/>
  <c r="F314" i="9"/>
  <c r="F304" i="9"/>
  <c r="F294" i="9"/>
  <c r="F284" i="9"/>
  <c r="F274" i="9"/>
  <c r="F264" i="9"/>
  <c r="F254" i="9"/>
  <c r="F244" i="9"/>
  <c r="F234" i="9"/>
  <c r="F224" i="9"/>
  <c r="F214" i="9"/>
  <c r="F204" i="9"/>
  <c r="F194" i="9"/>
  <c r="F184" i="9"/>
  <c r="F174" i="9"/>
  <c r="F164" i="9"/>
  <c r="F154" i="9"/>
  <c r="F144" i="9"/>
  <c r="F134" i="9"/>
  <c r="F124" i="9"/>
  <c r="F114" i="9"/>
  <c r="F104" i="9"/>
  <c r="F94" i="9"/>
  <c r="F84" i="9"/>
  <c r="F74" i="9"/>
  <c r="F64" i="9"/>
  <c r="F54" i="9"/>
  <c r="F44" i="9"/>
  <c r="F34" i="9"/>
  <c r="F24" i="9"/>
  <c r="F15" i="9"/>
  <c r="H1654" i="11"/>
  <c r="C1654" i="11"/>
  <c r="D1654" i="11" s="1"/>
  <c r="C1653" i="11"/>
  <c r="D1653" i="11" s="1"/>
  <c r="E1654" i="11" s="1"/>
  <c r="E1652" i="11"/>
  <c r="C1652" i="11"/>
  <c r="D1652" i="11" s="1"/>
  <c r="E1653" i="11" s="1"/>
  <c r="C1651" i="11"/>
  <c r="D1651" i="11" s="1"/>
  <c r="E1650" i="11"/>
  <c r="C1650" i="11"/>
  <c r="D1650" i="11" s="1"/>
  <c r="E1651" i="11" s="1"/>
  <c r="C1649" i="11"/>
  <c r="D1649" i="11" s="1"/>
  <c r="C1648" i="11"/>
  <c r="D1648" i="11" s="1"/>
  <c r="E1649" i="11" s="1"/>
  <c r="C1647" i="11"/>
  <c r="D1647" i="11" s="1"/>
  <c r="E1648" i="11" s="1"/>
  <c r="C1646" i="11"/>
  <c r="D1646" i="11" s="1"/>
  <c r="E1647" i="11" s="1"/>
  <c r="C1645" i="11"/>
  <c r="D1645" i="11" s="1"/>
  <c r="E1646" i="11" s="1"/>
  <c r="E1644" i="11"/>
  <c r="H1644" i="11" s="1"/>
  <c r="F1645" i="11" s="1"/>
  <c r="C1644" i="11"/>
  <c r="D1644" i="11" s="1"/>
  <c r="E1645" i="11" s="1"/>
  <c r="C1643" i="11"/>
  <c r="D1643" i="11" s="1"/>
  <c r="E1642" i="11"/>
  <c r="C1642" i="11"/>
  <c r="D1642" i="11" s="1"/>
  <c r="E1643" i="11" s="1"/>
  <c r="C1641" i="11"/>
  <c r="D1641" i="11" s="1"/>
  <c r="C1640" i="11"/>
  <c r="D1640" i="11" s="1"/>
  <c r="E1641" i="11" s="1"/>
  <c r="C1639" i="11"/>
  <c r="D1639" i="11" s="1"/>
  <c r="E1640" i="11" s="1"/>
  <c r="C1638" i="11"/>
  <c r="D1638" i="11" s="1"/>
  <c r="E1639" i="11" s="1"/>
  <c r="C1637" i="11"/>
  <c r="D1637" i="11" s="1"/>
  <c r="E1638" i="11" s="1"/>
  <c r="E1636" i="11"/>
  <c r="H1636" i="11" s="1"/>
  <c r="F1637" i="11" s="1"/>
  <c r="H1637" i="11" s="1"/>
  <c r="C1636" i="11"/>
  <c r="D1636" i="11" s="1"/>
  <c r="E1637" i="11" s="1"/>
  <c r="C1635" i="11"/>
  <c r="D1635" i="11" s="1"/>
  <c r="E1634" i="11"/>
  <c r="H1634" i="11" s="1"/>
  <c r="F1635" i="11" s="1"/>
  <c r="H1635" i="11" s="1"/>
  <c r="F1636" i="11" s="1"/>
  <c r="C1634" i="11"/>
  <c r="D1634" i="11" s="1"/>
  <c r="E1635" i="11" s="1"/>
  <c r="C1633" i="11"/>
  <c r="D1633" i="11" s="1"/>
  <c r="C1632" i="11"/>
  <c r="D1632" i="11" s="1"/>
  <c r="E1633" i="11" s="1"/>
  <c r="C1631" i="11"/>
  <c r="D1631" i="11" s="1"/>
  <c r="E1632" i="11" s="1"/>
  <c r="C1630" i="11"/>
  <c r="D1630" i="11" s="1"/>
  <c r="E1631" i="11" s="1"/>
  <c r="C1629" i="11"/>
  <c r="D1629" i="11" s="1"/>
  <c r="E1630" i="11" s="1"/>
  <c r="C1628" i="11"/>
  <c r="D1628" i="11" s="1"/>
  <c r="E1629" i="11" s="1"/>
  <c r="C1627" i="11"/>
  <c r="D1627" i="11" s="1"/>
  <c r="E1628" i="11" s="1"/>
  <c r="C1626" i="11"/>
  <c r="D1626" i="11" s="1"/>
  <c r="E1627" i="11" s="1"/>
  <c r="C1625" i="11"/>
  <c r="D1625" i="11" s="1"/>
  <c r="E1626" i="11" s="1"/>
  <c r="H1624" i="11"/>
  <c r="F1625" i="11" s="1"/>
  <c r="C1624" i="11"/>
  <c r="D1624" i="11" s="1"/>
  <c r="E1625" i="11" s="1"/>
  <c r="H1625" i="11" s="1"/>
  <c r="F1626" i="11" s="1"/>
  <c r="C1623" i="11"/>
  <c r="D1623" i="11" s="1"/>
  <c r="E1624" i="11" s="1"/>
  <c r="C1622" i="11"/>
  <c r="D1622" i="11" s="1"/>
  <c r="E1623" i="11" s="1"/>
  <c r="C1621" i="11"/>
  <c r="D1621" i="11" s="1"/>
  <c r="E1622" i="11" s="1"/>
  <c r="C1620" i="11"/>
  <c r="D1620" i="11" s="1"/>
  <c r="E1621" i="11" s="1"/>
  <c r="C1619" i="11"/>
  <c r="D1619" i="11" s="1"/>
  <c r="E1620" i="11" s="1"/>
  <c r="C1618" i="11"/>
  <c r="D1618" i="11" s="1"/>
  <c r="E1619" i="11" s="1"/>
  <c r="C1617" i="11"/>
  <c r="D1617" i="11" s="1"/>
  <c r="E1618" i="11" s="1"/>
  <c r="C1616" i="11"/>
  <c r="D1616" i="11" s="1"/>
  <c r="E1617" i="11" s="1"/>
  <c r="C1615" i="11"/>
  <c r="D1615" i="11" s="1"/>
  <c r="E1616" i="11" s="1"/>
  <c r="C1614" i="11"/>
  <c r="D1614" i="11" s="1"/>
  <c r="E1615" i="11" s="1"/>
  <c r="C1613" i="11"/>
  <c r="D1613" i="11" s="1"/>
  <c r="E1614" i="11" s="1"/>
  <c r="H1614" i="11" s="1"/>
  <c r="F1615" i="11" s="1"/>
  <c r="H1615" i="11" s="1"/>
  <c r="F1616" i="11" s="1"/>
  <c r="H1616" i="11" s="1"/>
  <c r="F1617" i="11" s="1"/>
  <c r="C1612" i="11"/>
  <c r="D1612" i="11" s="1"/>
  <c r="E1613" i="11" s="1"/>
  <c r="C1611" i="11"/>
  <c r="D1611" i="11" s="1"/>
  <c r="E1612" i="11" s="1"/>
  <c r="C1610" i="11"/>
  <c r="D1610" i="11" s="1"/>
  <c r="E1611" i="11" s="1"/>
  <c r="C1609" i="11"/>
  <c r="D1609" i="11" s="1"/>
  <c r="E1610" i="11" s="1"/>
  <c r="C1608" i="11"/>
  <c r="D1608" i="11" s="1"/>
  <c r="E1609" i="11" s="1"/>
  <c r="C1607" i="11"/>
  <c r="D1607" i="11" s="1"/>
  <c r="E1608" i="11" s="1"/>
  <c r="C1606" i="11"/>
  <c r="D1606" i="11" s="1"/>
  <c r="E1607" i="11" s="1"/>
  <c r="C1605" i="11"/>
  <c r="D1605" i="11" s="1"/>
  <c r="E1606" i="11" s="1"/>
  <c r="C1604" i="11"/>
  <c r="D1604" i="11" s="1"/>
  <c r="E1605" i="11" s="1"/>
  <c r="C1603" i="11"/>
  <c r="D1603" i="11" s="1"/>
  <c r="E1604" i="11" s="1"/>
  <c r="H1604" i="11" s="1"/>
  <c r="F1605" i="11" s="1"/>
  <c r="C1602" i="11"/>
  <c r="D1602" i="11" s="1"/>
  <c r="E1603" i="11" s="1"/>
  <c r="C1601" i="11"/>
  <c r="D1601" i="11" s="1"/>
  <c r="E1602" i="11" s="1"/>
  <c r="C1600" i="11"/>
  <c r="D1600" i="11" s="1"/>
  <c r="E1601" i="11" s="1"/>
  <c r="C1599" i="11"/>
  <c r="D1599" i="11" s="1"/>
  <c r="E1600" i="11" s="1"/>
  <c r="C1598" i="11"/>
  <c r="D1598" i="11" s="1"/>
  <c r="E1599" i="11" s="1"/>
  <c r="C1597" i="11"/>
  <c r="D1597" i="11" s="1"/>
  <c r="E1598" i="11" s="1"/>
  <c r="C1596" i="11"/>
  <c r="D1596" i="11" s="1"/>
  <c r="E1597" i="11" s="1"/>
  <c r="H1595" i="11"/>
  <c r="F1596" i="11" s="1"/>
  <c r="C1595" i="11"/>
  <c r="D1595" i="11" s="1"/>
  <c r="E1596" i="11" s="1"/>
  <c r="C1594" i="11"/>
  <c r="D1594" i="11" s="1"/>
  <c r="E1595" i="11" s="1"/>
  <c r="C1593" i="11"/>
  <c r="D1593" i="11" s="1"/>
  <c r="E1594" i="11" s="1"/>
  <c r="H1594" i="11" s="1"/>
  <c r="F1595" i="11" s="1"/>
  <c r="C1592" i="11"/>
  <c r="D1592" i="11" s="1"/>
  <c r="E1593" i="11" s="1"/>
  <c r="C1591" i="11"/>
  <c r="D1591" i="11" s="1"/>
  <c r="E1592" i="11" s="1"/>
  <c r="C1590" i="11"/>
  <c r="D1590" i="11" s="1"/>
  <c r="E1591" i="11" s="1"/>
  <c r="C1589" i="11"/>
  <c r="D1589" i="11" s="1"/>
  <c r="E1590" i="11" s="1"/>
  <c r="C1588" i="11"/>
  <c r="D1588" i="11" s="1"/>
  <c r="E1589" i="11" s="1"/>
  <c r="C1587" i="11"/>
  <c r="D1587" i="11" s="1"/>
  <c r="E1588" i="11" s="1"/>
  <c r="C1586" i="11"/>
  <c r="D1586" i="11" s="1"/>
  <c r="E1587" i="11" s="1"/>
  <c r="C1585" i="11"/>
  <c r="D1585" i="11" s="1"/>
  <c r="E1586" i="11" s="1"/>
  <c r="H1584" i="11"/>
  <c r="F1585" i="11" s="1"/>
  <c r="C1584" i="11"/>
  <c r="D1584" i="11" s="1"/>
  <c r="E1585" i="11" s="1"/>
  <c r="C1583" i="11"/>
  <c r="D1583" i="11" s="1"/>
  <c r="E1584" i="11" s="1"/>
  <c r="C1582" i="11"/>
  <c r="D1582" i="11" s="1"/>
  <c r="E1583" i="11" s="1"/>
  <c r="C1581" i="11"/>
  <c r="D1581" i="11" s="1"/>
  <c r="E1582" i="11" s="1"/>
  <c r="C1580" i="11"/>
  <c r="D1580" i="11" s="1"/>
  <c r="E1581" i="11" s="1"/>
  <c r="C1579" i="11"/>
  <c r="D1579" i="11" s="1"/>
  <c r="E1580" i="11" s="1"/>
  <c r="C1578" i="11"/>
  <c r="D1578" i="11" s="1"/>
  <c r="E1579" i="11" s="1"/>
  <c r="C1577" i="11"/>
  <c r="D1577" i="11" s="1"/>
  <c r="E1578" i="11" s="1"/>
  <c r="C1576" i="11"/>
  <c r="D1576" i="11" s="1"/>
  <c r="E1577" i="11" s="1"/>
  <c r="C1575" i="11"/>
  <c r="D1575" i="11" s="1"/>
  <c r="E1576" i="11" s="1"/>
  <c r="C1574" i="11"/>
  <c r="D1574" i="11" s="1"/>
  <c r="E1575" i="11" s="1"/>
  <c r="C1573" i="11"/>
  <c r="D1573" i="11" s="1"/>
  <c r="E1574" i="11" s="1"/>
  <c r="H1574" i="11" s="1"/>
  <c r="F1575" i="11" s="1"/>
  <c r="H1575" i="11" s="1"/>
  <c r="F1576" i="11" s="1"/>
  <c r="H1576" i="11" s="1"/>
  <c r="F1577" i="11" s="1"/>
  <c r="C1572" i="11"/>
  <c r="D1572" i="11" s="1"/>
  <c r="E1573" i="11" s="1"/>
  <c r="C1571" i="11"/>
  <c r="D1571" i="11" s="1"/>
  <c r="E1572" i="11" s="1"/>
  <c r="C1570" i="11"/>
  <c r="D1570" i="11" s="1"/>
  <c r="E1571" i="11" s="1"/>
  <c r="E1569" i="11"/>
  <c r="D1569" i="11"/>
  <c r="E1570" i="11" s="1"/>
  <c r="C1569" i="11"/>
  <c r="D1568" i="11"/>
  <c r="C1568" i="11"/>
  <c r="E1567" i="11"/>
  <c r="D1567" i="11"/>
  <c r="E1568" i="11" s="1"/>
  <c r="C1567" i="11"/>
  <c r="D1566" i="11"/>
  <c r="C1566" i="11"/>
  <c r="E1565" i="11"/>
  <c r="D1565" i="11"/>
  <c r="E1566" i="11" s="1"/>
  <c r="C1565" i="11"/>
  <c r="D1564" i="11"/>
  <c r="C1564" i="11"/>
  <c r="D1563" i="11"/>
  <c r="E1564" i="11" s="1"/>
  <c r="H1564" i="11" s="1"/>
  <c r="C1563" i="11"/>
  <c r="D1562" i="11"/>
  <c r="E1563" i="11" s="1"/>
  <c r="C1562" i="11"/>
  <c r="E1561" i="11"/>
  <c r="D1561" i="11"/>
  <c r="E1562" i="11" s="1"/>
  <c r="C1561" i="11"/>
  <c r="D1560" i="11"/>
  <c r="C1560" i="11"/>
  <c r="D1559" i="11"/>
  <c r="E1560" i="11" s="1"/>
  <c r="C1559" i="11"/>
  <c r="D1558" i="11"/>
  <c r="E1559" i="11" s="1"/>
  <c r="C1558" i="11"/>
  <c r="D1557" i="11"/>
  <c r="E1558" i="11" s="1"/>
  <c r="C1557" i="11"/>
  <c r="D1556" i="11"/>
  <c r="E1557" i="11" s="1"/>
  <c r="C1556" i="11"/>
  <c r="D1555" i="11"/>
  <c r="E1556" i="11" s="1"/>
  <c r="C1555" i="11"/>
  <c r="D1554" i="11"/>
  <c r="E1555" i="11" s="1"/>
  <c r="C1554" i="11"/>
  <c r="D1553" i="11"/>
  <c r="E1554" i="11" s="1"/>
  <c r="H1554" i="11" s="1"/>
  <c r="F1555" i="11" s="1"/>
  <c r="C1553" i="11"/>
  <c r="E1552" i="11"/>
  <c r="D1552" i="11"/>
  <c r="E1553" i="11" s="1"/>
  <c r="C1552" i="11"/>
  <c r="D1551" i="11"/>
  <c r="C1551" i="11"/>
  <c r="D1550" i="11"/>
  <c r="E1551" i="11" s="1"/>
  <c r="C1550" i="11"/>
  <c r="D1549" i="11"/>
  <c r="E1550" i="11" s="1"/>
  <c r="C1549" i="11"/>
  <c r="E1548" i="11"/>
  <c r="D1548" i="11"/>
  <c r="E1549" i="11" s="1"/>
  <c r="C1548" i="11"/>
  <c r="E1547" i="11"/>
  <c r="D1547" i="11"/>
  <c r="C1547" i="11"/>
  <c r="E1546" i="11"/>
  <c r="D1546" i="11"/>
  <c r="C1546" i="11"/>
  <c r="D1545" i="11"/>
  <c r="C1545" i="11"/>
  <c r="D1544" i="11"/>
  <c r="E1545" i="11" s="1"/>
  <c r="C1544" i="11"/>
  <c r="E1543" i="11"/>
  <c r="D1543" i="11"/>
  <c r="E1544" i="11" s="1"/>
  <c r="H1544" i="11" s="1"/>
  <c r="C1543" i="11"/>
  <c r="D1542" i="11"/>
  <c r="C1542" i="11"/>
  <c r="E1541" i="11"/>
  <c r="D1541" i="11"/>
  <c r="E1542" i="11" s="1"/>
  <c r="C1541" i="11"/>
  <c r="E1540" i="11"/>
  <c r="D1540" i="11"/>
  <c r="C1540" i="11"/>
  <c r="E1539" i="11"/>
  <c r="D1539" i="11"/>
  <c r="C1539" i="11"/>
  <c r="D1538" i="11"/>
  <c r="C1538" i="11"/>
  <c r="E1537" i="11"/>
  <c r="D1537" i="11"/>
  <c r="E1538" i="11" s="1"/>
  <c r="C1537" i="11"/>
  <c r="D1536" i="11"/>
  <c r="C1536" i="11"/>
  <c r="D1535" i="11"/>
  <c r="E1536" i="11" s="1"/>
  <c r="C1535" i="11"/>
  <c r="D1534" i="11"/>
  <c r="E1535" i="11" s="1"/>
  <c r="C1534" i="11"/>
  <c r="E1533" i="11"/>
  <c r="D1533" i="11"/>
  <c r="E1534" i="11" s="1"/>
  <c r="H1534" i="11" s="1"/>
  <c r="C1533" i="11"/>
  <c r="D1532" i="11"/>
  <c r="C1532" i="11"/>
  <c r="D1531" i="11"/>
  <c r="E1532" i="11" s="1"/>
  <c r="C1531" i="11"/>
  <c r="D1530" i="11"/>
  <c r="E1531" i="11" s="1"/>
  <c r="C1530" i="11"/>
  <c r="D1529" i="11"/>
  <c r="E1530" i="11" s="1"/>
  <c r="C1529" i="11"/>
  <c r="E1528" i="11"/>
  <c r="D1528" i="11"/>
  <c r="E1529" i="11" s="1"/>
  <c r="C1528" i="11"/>
  <c r="D1527" i="11"/>
  <c r="C1527" i="11"/>
  <c r="D1526" i="11"/>
  <c r="E1527" i="11" s="1"/>
  <c r="C1526" i="11"/>
  <c r="C1525" i="11"/>
  <c r="D1524" i="11"/>
  <c r="E1525" i="11" s="1"/>
  <c r="C1524" i="11"/>
  <c r="C1523" i="11"/>
  <c r="D1522" i="11"/>
  <c r="E1523" i="11" s="1"/>
  <c r="C1522" i="11"/>
  <c r="C1521" i="11"/>
  <c r="D1521" i="11" s="1"/>
  <c r="E1522" i="11" s="1"/>
  <c r="C1520" i="11"/>
  <c r="C1519" i="11"/>
  <c r="D1518" i="11"/>
  <c r="E1519" i="11" s="1"/>
  <c r="C1518" i="11"/>
  <c r="C1517" i="11"/>
  <c r="D1516" i="11"/>
  <c r="E1517" i="11" s="1"/>
  <c r="C1516" i="11"/>
  <c r="C1515" i="11"/>
  <c r="D1514" i="11"/>
  <c r="E1515" i="11" s="1"/>
  <c r="C1514" i="11"/>
  <c r="D1513" i="11"/>
  <c r="E1514" i="11" s="1"/>
  <c r="C1513" i="11"/>
  <c r="D1512" i="11"/>
  <c r="E1513" i="11" s="1"/>
  <c r="C1512" i="11"/>
  <c r="C1511" i="11"/>
  <c r="D1510" i="11"/>
  <c r="E1511" i="11" s="1"/>
  <c r="C1510" i="11"/>
  <c r="C1509" i="11"/>
  <c r="D1508" i="11"/>
  <c r="E1509" i="11" s="1"/>
  <c r="C1508" i="11"/>
  <c r="C1507" i="11"/>
  <c r="D1506" i="11"/>
  <c r="E1507" i="11" s="1"/>
  <c r="C1506" i="11"/>
  <c r="D1505" i="11"/>
  <c r="E1506" i="11" s="1"/>
  <c r="C1505" i="11"/>
  <c r="C1504" i="11"/>
  <c r="C1503" i="11"/>
  <c r="D1502" i="11"/>
  <c r="E1503" i="11" s="1"/>
  <c r="C1502" i="11"/>
  <c r="C1501" i="11"/>
  <c r="D1500" i="11"/>
  <c r="E1501" i="11" s="1"/>
  <c r="C1500" i="11"/>
  <c r="D1499" i="11"/>
  <c r="E1500" i="11" s="1"/>
  <c r="C1499" i="11"/>
  <c r="D1498" i="11"/>
  <c r="E1499" i="11" s="1"/>
  <c r="C1498" i="11"/>
  <c r="C1497" i="11"/>
  <c r="D1497" i="11" s="1"/>
  <c r="E1498" i="11" s="1"/>
  <c r="C1496" i="11"/>
  <c r="D1495" i="11"/>
  <c r="E1496" i="11" s="1"/>
  <c r="C1495" i="11"/>
  <c r="D1494" i="11"/>
  <c r="E1495" i="11" s="1"/>
  <c r="C1494" i="11"/>
  <c r="C1493" i="11"/>
  <c r="D1493" i="11" s="1"/>
  <c r="E1494" i="11" s="1"/>
  <c r="C1492" i="11"/>
  <c r="D1491" i="11"/>
  <c r="E1492" i="11" s="1"/>
  <c r="C1491" i="11"/>
  <c r="D1490" i="11"/>
  <c r="E1491" i="11" s="1"/>
  <c r="C1490" i="11"/>
  <c r="C1489" i="11"/>
  <c r="D1489" i="11" s="1"/>
  <c r="E1490" i="11" s="1"/>
  <c r="C1488" i="11"/>
  <c r="D1488" i="11" s="1"/>
  <c r="E1489" i="11" s="1"/>
  <c r="D1487" i="11"/>
  <c r="E1488" i="11" s="1"/>
  <c r="C1487" i="11"/>
  <c r="D1486" i="11"/>
  <c r="E1487" i="11" s="1"/>
  <c r="C1486" i="11"/>
  <c r="H1485" i="11"/>
  <c r="F1486" i="11" s="1"/>
  <c r="C1485" i="11"/>
  <c r="H1484" i="11"/>
  <c r="F1485" i="11" s="1"/>
  <c r="C1484" i="11"/>
  <c r="D1484" i="11" s="1"/>
  <c r="E1485" i="11" s="1"/>
  <c r="D1483" i="11"/>
  <c r="E1484" i="11" s="1"/>
  <c r="C1483" i="11"/>
  <c r="D1482" i="11"/>
  <c r="E1483" i="11" s="1"/>
  <c r="C1482" i="11"/>
  <c r="C1481" i="11"/>
  <c r="D1481" i="11" s="1"/>
  <c r="E1482" i="11" s="1"/>
  <c r="C1480" i="11"/>
  <c r="D1480" i="11" s="1"/>
  <c r="E1481" i="11" s="1"/>
  <c r="D1479" i="11"/>
  <c r="E1480" i="11" s="1"/>
  <c r="C1479" i="11"/>
  <c r="D1478" i="11"/>
  <c r="E1479" i="11" s="1"/>
  <c r="C1478" i="11"/>
  <c r="C1477" i="11"/>
  <c r="D1477" i="11" s="1"/>
  <c r="E1478" i="11" s="1"/>
  <c r="C1476" i="11"/>
  <c r="D1475" i="11"/>
  <c r="E1476" i="11" s="1"/>
  <c r="C1475" i="11"/>
  <c r="H1474" i="11"/>
  <c r="F1475" i="11" s="1"/>
  <c r="D1474" i="11"/>
  <c r="E1475" i="11" s="1"/>
  <c r="C1474" i="11"/>
  <c r="C1473" i="11"/>
  <c r="D1473" i="11" s="1"/>
  <c r="E1474" i="11" s="1"/>
  <c r="C1472" i="11"/>
  <c r="D1472" i="11" s="1"/>
  <c r="E1473" i="11" s="1"/>
  <c r="C1471" i="11"/>
  <c r="D1471" i="11" s="1"/>
  <c r="E1472" i="11" s="1"/>
  <c r="D1470" i="11"/>
  <c r="E1471" i="11" s="1"/>
  <c r="C1470" i="11"/>
  <c r="C1469" i="11"/>
  <c r="C1468" i="11"/>
  <c r="D1468" i="11" s="1"/>
  <c r="E1469" i="11" s="1"/>
  <c r="D1467" i="11"/>
  <c r="E1468" i="11" s="1"/>
  <c r="C1467" i="11"/>
  <c r="D1466" i="11"/>
  <c r="E1467" i="11" s="1"/>
  <c r="C1466" i="11"/>
  <c r="H1465" i="11"/>
  <c r="F1466" i="11" s="1"/>
  <c r="H1466" i="11" s="1"/>
  <c r="F1467" i="11" s="1"/>
  <c r="C1465" i="11"/>
  <c r="D1465" i="11" s="1"/>
  <c r="E1466" i="11" s="1"/>
  <c r="H1464" i="11"/>
  <c r="F1465" i="11" s="1"/>
  <c r="C1464" i="11"/>
  <c r="D1464" i="11" s="1"/>
  <c r="E1465" i="11" s="1"/>
  <c r="D1463" i="11"/>
  <c r="E1464" i="11" s="1"/>
  <c r="C1463" i="11"/>
  <c r="D1462" i="11"/>
  <c r="E1463" i="11" s="1"/>
  <c r="C1462" i="11"/>
  <c r="C1461" i="11"/>
  <c r="D1461" i="11" s="1"/>
  <c r="E1462" i="11" s="1"/>
  <c r="C1460" i="11"/>
  <c r="D1460" i="11" s="1"/>
  <c r="E1461" i="11" s="1"/>
  <c r="D1459" i="11"/>
  <c r="E1460" i="11" s="1"/>
  <c r="C1459" i="11"/>
  <c r="D1458" i="11"/>
  <c r="E1459" i="11" s="1"/>
  <c r="C1458" i="11"/>
  <c r="C1457" i="11"/>
  <c r="D1457" i="11" s="1"/>
  <c r="E1458" i="11" s="1"/>
  <c r="C1456" i="11"/>
  <c r="D1456" i="11" s="1"/>
  <c r="E1457" i="11" s="1"/>
  <c r="D1455" i="11"/>
  <c r="E1456" i="11" s="1"/>
  <c r="C1455" i="11"/>
  <c r="C1454" i="11"/>
  <c r="D1453" i="11"/>
  <c r="E1454" i="11" s="1"/>
  <c r="C1453" i="11"/>
  <c r="C1452" i="11"/>
  <c r="C1451" i="11"/>
  <c r="C1450" i="11"/>
  <c r="D1449" i="11"/>
  <c r="E1450" i="11" s="1"/>
  <c r="C1449" i="11"/>
  <c r="C1448" i="11"/>
  <c r="D1447" i="11"/>
  <c r="E1448" i="11" s="1"/>
  <c r="C1447" i="11"/>
  <c r="D1446" i="11"/>
  <c r="E1447" i="11" s="1"/>
  <c r="C1446" i="11"/>
  <c r="D1445" i="11"/>
  <c r="E1446" i="11" s="1"/>
  <c r="C1445" i="11"/>
  <c r="C1444" i="11"/>
  <c r="C1443" i="11"/>
  <c r="D1443" i="11" s="1"/>
  <c r="E1444" i="11" s="1"/>
  <c r="C1442" i="11"/>
  <c r="D1441" i="11"/>
  <c r="E1442" i="11" s="1"/>
  <c r="C1441" i="11"/>
  <c r="C1440" i="11"/>
  <c r="D1439" i="11"/>
  <c r="E1440" i="11" s="1"/>
  <c r="C1439" i="11"/>
  <c r="D1438" i="11"/>
  <c r="E1439" i="11" s="1"/>
  <c r="C1438" i="11"/>
  <c r="D1437" i="11"/>
  <c r="E1438" i="11" s="1"/>
  <c r="C1437" i="11"/>
  <c r="C1436" i="11"/>
  <c r="C1435" i="11"/>
  <c r="D1435" i="11" s="1"/>
  <c r="E1436" i="11" s="1"/>
  <c r="C1434" i="11"/>
  <c r="D1433" i="11"/>
  <c r="E1434" i="11" s="1"/>
  <c r="C1433" i="11"/>
  <c r="C1432" i="11"/>
  <c r="D1431" i="11"/>
  <c r="E1432" i="11" s="1"/>
  <c r="C1431" i="11"/>
  <c r="D1430" i="11"/>
  <c r="E1431" i="11" s="1"/>
  <c r="C1430" i="11"/>
  <c r="D1429" i="11"/>
  <c r="E1430" i="11" s="1"/>
  <c r="C1429" i="11"/>
  <c r="C1428" i="11"/>
  <c r="C1427" i="11"/>
  <c r="D1427" i="11" s="1"/>
  <c r="E1428" i="11" s="1"/>
  <c r="C1426" i="11"/>
  <c r="D1425" i="11"/>
  <c r="E1426" i="11" s="1"/>
  <c r="C1425" i="11"/>
  <c r="C1424" i="11"/>
  <c r="D1423" i="11"/>
  <c r="E1424" i="11" s="1"/>
  <c r="C1423" i="11"/>
  <c r="D1422" i="11"/>
  <c r="E1423" i="11" s="1"/>
  <c r="C1422" i="11"/>
  <c r="D1421" i="11"/>
  <c r="E1422" i="11" s="1"/>
  <c r="C1421" i="11"/>
  <c r="C1420" i="11"/>
  <c r="C1419" i="11"/>
  <c r="D1419" i="11" s="1"/>
  <c r="E1420" i="11" s="1"/>
  <c r="C1418" i="11"/>
  <c r="D1417" i="11"/>
  <c r="E1418" i="11" s="1"/>
  <c r="C1417" i="11"/>
  <c r="C1416" i="11"/>
  <c r="D1415" i="11"/>
  <c r="E1416" i="11" s="1"/>
  <c r="C1415" i="11"/>
  <c r="C1414" i="11"/>
  <c r="D1413" i="11"/>
  <c r="E1414" i="11" s="1"/>
  <c r="C1413" i="11"/>
  <c r="C1412" i="11"/>
  <c r="D1412" i="11" s="1"/>
  <c r="E1413" i="11" s="1"/>
  <c r="D1411" i="11"/>
  <c r="E1412" i="11" s="1"/>
  <c r="C1411" i="11"/>
  <c r="C1410" i="11"/>
  <c r="C1409" i="11"/>
  <c r="C1408" i="11"/>
  <c r="D1408" i="11" s="1"/>
  <c r="E1409" i="11" s="1"/>
  <c r="C1407" i="11"/>
  <c r="D1406" i="11"/>
  <c r="E1407" i="11" s="1"/>
  <c r="C1406" i="11"/>
  <c r="D1405" i="11"/>
  <c r="E1406" i="11" s="1"/>
  <c r="C1405" i="11"/>
  <c r="D1404" i="11"/>
  <c r="E1405" i="11" s="1"/>
  <c r="C1404" i="11"/>
  <c r="C1403" i="11"/>
  <c r="D1402" i="11"/>
  <c r="E1403" i="11" s="1"/>
  <c r="C1402" i="11"/>
  <c r="D1401" i="11"/>
  <c r="E1402" i="11" s="1"/>
  <c r="C1401" i="11"/>
  <c r="D1400" i="11"/>
  <c r="E1401" i="11" s="1"/>
  <c r="C1400" i="11"/>
  <c r="C1399" i="11"/>
  <c r="D1398" i="11"/>
  <c r="E1399" i="11" s="1"/>
  <c r="C1398" i="11"/>
  <c r="D1397" i="11"/>
  <c r="E1398" i="11" s="1"/>
  <c r="C1397" i="11"/>
  <c r="D1396" i="11"/>
  <c r="E1397" i="11" s="1"/>
  <c r="C1396" i="11"/>
  <c r="C1395" i="11"/>
  <c r="D1394" i="11"/>
  <c r="E1395" i="11" s="1"/>
  <c r="C1394" i="11"/>
  <c r="H1395" i="11" s="1"/>
  <c r="D1393" i="11"/>
  <c r="E1394" i="11" s="1"/>
  <c r="C1393" i="11"/>
  <c r="H1394" i="11" s="1"/>
  <c r="F1395" i="11" s="1"/>
  <c r="D1392" i="11"/>
  <c r="E1393" i="11" s="1"/>
  <c r="C1392" i="11"/>
  <c r="C1391" i="11"/>
  <c r="D1390" i="11"/>
  <c r="E1391" i="11" s="1"/>
  <c r="C1390" i="11"/>
  <c r="D1389" i="11"/>
  <c r="E1390" i="11" s="1"/>
  <c r="C1389" i="11"/>
  <c r="D1388" i="11"/>
  <c r="E1389" i="11" s="1"/>
  <c r="C1388" i="11"/>
  <c r="C1387" i="11"/>
  <c r="D1386" i="11"/>
  <c r="E1387" i="11" s="1"/>
  <c r="C1386" i="11"/>
  <c r="D1385" i="11"/>
  <c r="E1386" i="11" s="1"/>
  <c r="C1385" i="11"/>
  <c r="D1384" i="11"/>
  <c r="E1385" i="11" s="1"/>
  <c r="C1384" i="11"/>
  <c r="C1383" i="11"/>
  <c r="D1382" i="11"/>
  <c r="E1383" i="11" s="1"/>
  <c r="C1382" i="11"/>
  <c r="D1381" i="11"/>
  <c r="E1382" i="11" s="1"/>
  <c r="C1381" i="11"/>
  <c r="D1380" i="11"/>
  <c r="E1381" i="11" s="1"/>
  <c r="C1380" i="11"/>
  <c r="C1379" i="11"/>
  <c r="D1378" i="11"/>
  <c r="E1379" i="11" s="1"/>
  <c r="C1378" i="11"/>
  <c r="D1377" i="11"/>
  <c r="E1378" i="11" s="1"/>
  <c r="C1377" i="11"/>
  <c r="D1376" i="11"/>
  <c r="E1377" i="11" s="1"/>
  <c r="C1376" i="11"/>
  <c r="C1375" i="11"/>
  <c r="D1375" i="11" s="1"/>
  <c r="E1376" i="11" s="1"/>
  <c r="H1374" i="11"/>
  <c r="F1375" i="11" s="1"/>
  <c r="D1374" i="11"/>
  <c r="E1375" i="11" s="1"/>
  <c r="C1374" i="11"/>
  <c r="D1373" i="11"/>
  <c r="E1374" i="11" s="1"/>
  <c r="C1373" i="11"/>
  <c r="D1372" i="11"/>
  <c r="E1373" i="11" s="1"/>
  <c r="C1372" i="11"/>
  <c r="C1371" i="11"/>
  <c r="D1371" i="11" s="1"/>
  <c r="E1372" i="11" s="1"/>
  <c r="D1370" i="11"/>
  <c r="E1371" i="11" s="1"/>
  <c r="C1370" i="11"/>
  <c r="D1369" i="11"/>
  <c r="E1370" i="11" s="1"/>
  <c r="C1369" i="11"/>
  <c r="D1368" i="11"/>
  <c r="E1369" i="11" s="1"/>
  <c r="C1368" i="11"/>
  <c r="D1367" i="11"/>
  <c r="E1368" i="11" s="1"/>
  <c r="C1367" i="11"/>
  <c r="D1366" i="11"/>
  <c r="E1367" i="11" s="1"/>
  <c r="C1366" i="11"/>
  <c r="D1365" i="11"/>
  <c r="E1366" i="11" s="1"/>
  <c r="C1365" i="11"/>
  <c r="H1364" i="11"/>
  <c r="F1365" i="11" s="1"/>
  <c r="H1365" i="11" s="1"/>
  <c r="F1366" i="11" s="1"/>
  <c r="D1364" i="11"/>
  <c r="E1365" i="11" s="1"/>
  <c r="C1364" i="11"/>
  <c r="D1363" i="11"/>
  <c r="E1364" i="11" s="1"/>
  <c r="C1363" i="11"/>
  <c r="D1362" i="11"/>
  <c r="E1363" i="11" s="1"/>
  <c r="C1362" i="11"/>
  <c r="D1361" i="11"/>
  <c r="E1362" i="11" s="1"/>
  <c r="C1361" i="11"/>
  <c r="D1360" i="11"/>
  <c r="E1361" i="11" s="1"/>
  <c r="C1360" i="11"/>
  <c r="D1359" i="11"/>
  <c r="E1360" i="11" s="1"/>
  <c r="C1359" i="11"/>
  <c r="D1358" i="11"/>
  <c r="E1359" i="11" s="1"/>
  <c r="C1358" i="11"/>
  <c r="D1357" i="11"/>
  <c r="E1358" i="11" s="1"/>
  <c r="H1358" i="11" s="1"/>
  <c r="C1357" i="11"/>
  <c r="D1356" i="11"/>
  <c r="E1357" i="11" s="1"/>
  <c r="C1356" i="11"/>
  <c r="H1355" i="11"/>
  <c r="F1356" i="11" s="1"/>
  <c r="H1356" i="11" s="1"/>
  <c r="F1357" i="11" s="1"/>
  <c r="H1357" i="11" s="1"/>
  <c r="F1358" i="11" s="1"/>
  <c r="D1355" i="11"/>
  <c r="E1356" i="11" s="1"/>
  <c r="C1355" i="11"/>
  <c r="K1354" i="11"/>
  <c r="D1354" i="11"/>
  <c r="E1355" i="11" s="1"/>
  <c r="C1354" i="11"/>
  <c r="D1353" i="11"/>
  <c r="E1354" i="11" s="1"/>
  <c r="H1354" i="11" s="1"/>
  <c r="F1355" i="11" s="1"/>
  <c r="C1353" i="11"/>
  <c r="D1352" i="11"/>
  <c r="E1353" i="11" s="1"/>
  <c r="C1352" i="11"/>
  <c r="D1351" i="11"/>
  <c r="E1352" i="11" s="1"/>
  <c r="C1351" i="11"/>
  <c r="D1350" i="11"/>
  <c r="E1351" i="11" s="1"/>
  <c r="C1350" i="11"/>
  <c r="D1349" i="11"/>
  <c r="E1350" i="11" s="1"/>
  <c r="C1349" i="11"/>
  <c r="D1348" i="11"/>
  <c r="E1349" i="11" s="1"/>
  <c r="C1348" i="11"/>
  <c r="D1347" i="11"/>
  <c r="E1348" i="11" s="1"/>
  <c r="C1347" i="11"/>
  <c r="D1346" i="11"/>
  <c r="E1347" i="11" s="1"/>
  <c r="C1346" i="11"/>
  <c r="D1345" i="11"/>
  <c r="E1346" i="11" s="1"/>
  <c r="C1345" i="11"/>
  <c r="H1344" i="11"/>
  <c r="F1345" i="11" s="1"/>
  <c r="D1344" i="11"/>
  <c r="E1345" i="11" s="1"/>
  <c r="H1345" i="11" s="1"/>
  <c r="F1346" i="11" s="1"/>
  <c r="C1344" i="11"/>
  <c r="D1343" i="11"/>
  <c r="E1344" i="11" s="1"/>
  <c r="C1343" i="11"/>
  <c r="D1342" i="11"/>
  <c r="E1343" i="11" s="1"/>
  <c r="C1342" i="11"/>
  <c r="D1341" i="11"/>
  <c r="E1342" i="11" s="1"/>
  <c r="C1341" i="11"/>
  <c r="D1340" i="11"/>
  <c r="E1341" i="11" s="1"/>
  <c r="C1340" i="11"/>
  <c r="D1339" i="11"/>
  <c r="E1340" i="11" s="1"/>
  <c r="C1339" i="11"/>
  <c r="D1338" i="11"/>
  <c r="E1339" i="11" s="1"/>
  <c r="C1338" i="11"/>
  <c r="D1337" i="11"/>
  <c r="E1338" i="11" s="1"/>
  <c r="C1337" i="11"/>
  <c r="D1336" i="11"/>
  <c r="E1337" i="11" s="1"/>
  <c r="C1336" i="11"/>
  <c r="D1335" i="11"/>
  <c r="E1336" i="11" s="1"/>
  <c r="C1335" i="11"/>
  <c r="D1334" i="11"/>
  <c r="E1335" i="11" s="1"/>
  <c r="C1334" i="11"/>
  <c r="D1333" i="11"/>
  <c r="E1334" i="11" s="1"/>
  <c r="H1334" i="11" s="1"/>
  <c r="F1335" i="11" s="1"/>
  <c r="C1333" i="11"/>
  <c r="D1332" i="11"/>
  <c r="E1333" i="11" s="1"/>
  <c r="C1332" i="11"/>
  <c r="D1331" i="11"/>
  <c r="E1332" i="11" s="1"/>
  <c r="C1331" i="11"/>
  <c r="D1330" i="11"/>
  <c r="E1331" i="11" s="1"/>
  <c r="C1330" i="11"/>
  <c r="D1329" i="11"/>
  <c r="E1330" i="11" s="1"/>
  <c r="C1329" i="11"/>
  <c r="D1328" i="11"/>
  <c r="E1329" i="11" s="1"/>
  <c r="C1328" i="11"/>
  <c r="D1327" i="11"/>
  <c r="E1328" i="11" s="1"/>
  <c r="C1327" i="11"/>
  <c r="D1326" i="11"/>
  <c r="E1327" i="11" s="1"/>
  <c r="C1326" i="11"/>
  <c r="D1325" i="11"/>
  <c r="E1326" i="11" s="1"/>
  <c r="C1325" i="11"/>
  <c r="H1324" i="11"/>
  <c r="F1325" i="11" s="1"/>
  <c r="H1325" i="11" s="1"/>
  <c r="F1326" i="11" s="1"/>
  <c r="H1326" i="11" s="1"/>
  <c r="D1324" i="11"/>
  <c r="E1325" i="11" s="1"/>
  <c r="C1324" i="11"/>
  <c r="D1323" i="11"/>
  <c r="E1324" i="11" s="1"/>
  <c r="C1323" i="11"/>
  <c r="D1322" i="11"/>
  <c r="E1323" i="11" s="1"/>
  <c r="C1322" i="11"/>
  <c r="D1321" i="11"/>
  <c r="E1322" i="11" s="1"/>
  <c r="C1321" i="11"/>
  <c r="D1320" i="11"/>
  <c r="E1321" i="11" s="1"/>
  <c r="C1320" i="11"/>
  <c r="D1319" i="11"/>
  <c r="E1320" i="11" s="1"/>
  <c r="C1319" i="11"/>
  <c r="D1318" i="11"/>
  <c r="E1319" i="11" s="1"/>
  <c r="C1318" i="11"/>
  <c r="D1317" i="11"/>
  <c r="E1318" i="11" s="1"/>
  <c r="C1317" i="11"/>
  <c r="H1316" i="11"/>
  <c r="F1317" i="11" s="1"/>
  <c r="H1317" i="11" s="1"/>
  <c r="F1318" i="11" s="1"/>
  <c r="D1316" i="11"/>
  <c r="E1317" i="11" s="1"/>
  <c r="C1316" i="11"/>
  <c r="D1315" i="11"/>
  <c r="E1316" i="11" s="1"/>
  <c r="C1315" i="11"/>
  <c r="D1314" i="11"/>
  <c r="E1315" i="11" s="1"/>
  <c r="C1314" i="11"/>
  <c r="D1313" i="11"/>
  <c r="E1314" i="11" s="1"/>
  <c r="H1314" i="11" s="1"/>
  <c r="F1315" i="11" s="1"/>
  <c r="H1315" i="11" s="1"/>
  <c r="F1316" i="11" s="1"/>
  <c r="C1313" i="11"/>
  <c r="D1312" i="11"/>
  <c r="E1313" i="11" s="1"/>
  <c r="C1312" i="11"/>
  <c r="D1311" i="11"/>
  <c r="E1312" i="11" s="1"/>
  <c r="C1311" i="11"/>
  <c r="D1310" i="11"/>
  <c r="E1311" i="11" s="1"/>
  <c r="C1310" i="11"/>
  <c r="D1309" i="11"/>
  <c r="E1310" i="11" s="1"/>
  <c r="C1309" i="11"/>
  <c r="D1308" i="11"/>
  <c r="E1309" i="11" s="1"/>
  <c r="C1308" i="11"/>
  <c r="C1307" i="11"/>
  <c r="C1306" i="11"/>
  <c r="D1305" i="11"/>
  <c r="E1306" i="11" s="1"/>
  <c r="C1305" i="11"/>
  <c r="H1304" i="11"/>
  <c r="F1305" i="11" s="1"/>
  <c r="H1305" i="11" s="1"/>
  <c r="D1304" i="11"/>
  <c r="E1305" i="11" s="1"/>
  <c r="C1304" i="11"/>
  <c r="C1303" i="11"/>
  <c r="D1303" i="11" s="1"/>
  <c r="E1304" i="11" s="1"/>
  <c r="D1302" i="11"/>
  <c r="E1303" i="11" s="1"/>
  <c r="C1302" i="11"/>
  <c r="D1301" i="11"/>
  <c r="E1302" i="11" s="1"/>
  <c r="C1301" i="11"/>
  <c r="D1300" i="11"/>
  <c r="E1301" i="11" s="1"/>
  <c r="C1300" i="11"/>
  <c r="C1299" i="11"/>
  <c r="D1299" i="11" s="1"/>
  <c r="E1300" i="11" s="1"/>
  <c r="D1298" i="11"/>
  <c r="E1299" i="11" s="1"/>
  <c r="C1298" i="11"/>
  <c r="D1297" i="11"/>
  <c r="E1298" i="11" s="1"/>
  <c r="C1297" i="11"/>
  <c r="D1296" i="11"/>
  <c r="E1297" i="11" s="1"/>
  <c r="C1296" i="11"/>
  <c r="C1295" i="11"/>
  <c r="C1294" i="11"/>
  <c r="D1293" i="11"/>
  <c r="E1294" i="11" s="1"/>
  <c r="C1293" i="11"/>
  <c r="C1292" i="11"/>
  <c r="D1292" i="11" s="1"/>
  <c r="E1293" i="11" s="1"/>
  <c r="C1291" i="11"/>
  <c r="D1291" i="11" s="1"/>
  <c r="E1292" i="11" s="1"/>
  <c r="C1290" i="11"/>
  <c r="D1290" i="11" s="1"/>
  <c r="E1291" i="11" s="1"/>
  <c r="D1289" i="11"/>
  <c r="E1290" i="11" s="1"/>
  <c r="C1289" i="11"/>
  <c r="D1288" i="11"/>
  <c r="E1289" i="11" s="1"/>
  <c r="C1288" i="11"/>
  <c r="C1287" i="11"/>
  <c r="C1286" i="11"/>
  <c r="H1285" i="11"/>
  <c r="F1286" i="11" s="1"/>
  <c r="D1285" i="11"/>
  <c r="E1286" i="11" s="1"/>
  <c r="C1285" i="11"/>
  <c r="H1284" i="11"/>
  <c r="F1285" i="11" s="1"/>
  <c r="C1284" i="11"/>
  <c r="D1284" i="11" s="1"/>
  <c r="E1285" i="11" s="1"/>
  <c r="C1283" i="11"/>
  <c r="D1283" i="11" s="1"/>
  <c r="E1284" i="11" s="1"/>
  <c r="C1282" i="11"/>
  <c r="D1281" i="11"/>
  <c r="E1282" i="11" s="1"/>
  <c r="C1281" i="11"/>
  <c r="D1280" i="11"/>
  <c r="E1281" i="11" s="1"/>
  <c r="C1280" i="11"/>
  <c r="C1279" i="11"/>
  <c r="C1278" i="11"/>
  <c r="D1277" i="11"/>
  <c r="E1278" i="11" s="1"/>
  <c r="C1277" i="11"/>
  <c r="C1276" i="11"/>
  <c r="D1276" i="11" s="1"/>
  <c r="E1277" i="11" s="1"/>
  <c r="D1275" i="11"/>
  <c r="E1276" i="11" s="1"/>
  <c r="C1275" i="11"/>
  <c r="H1274" i="11"/>
  <c r="F1275" i="11" s="1"/>
  <c r="D1274" i="11"/>
  <c r="E1275" i="11" s="1"/>
  <c r="C1274" i="11"/>
  <c r="D1273" i="11"/>
  <c r="E1274" i="11" s="1"/>
  <c r="C1273" i="11"/>
  <c r="C1272" i="11"/>
  <c r="D1272" i="11" s="1"/>
  <c r="E1273" i="11" s="1"/>
  <c r="D1271" i="11"/>
  <c r="E1272" i="11" s="1"/>
  <c r="C1271" i="11"/>
  <c r="D1270" i="11"/>
  <c r="E1271" i="11" s="1"/>
  <c r="C1270" i="11"/>
  <c r="C1269" i="11"/>
  <c r="D1268" i="11"/>
  <c r="E1269" i="11" s="1"/>
  <c r="C1268" i="11"/>
  <c r="C1267" i="11"/>
  <c r="D1267" i="11" s="1"/>
  <c r="E1268" i="11" s="1"/>
  <c r="C1266" i="11"/>
  <c r="C1265" i="11"/>
  <c r="H1264" i="11"/>
  <c r="F1265" i="11" s="1"/>
  <c r="C1264" i="11"/>
  <c r="D1263" i="11"/>
  <c r="E1264" i="11" s="1"/>
  <c r="C1263" i="11"/>
  <c r="C1262" i="11"/>
  <c r="C1261" i="11"/>
  <c r="D1260" i="11"/>
  <c r="E1261" i="11" s="1"/>
  <c r="C1260" i="11"/>
  <c r="D1259" i="11"/>
  <c r="E1260" i="11" s="1"/>
  <c r="C1259" i="11"/>
  <c r="D1258" i="11"/>
  <c r="E1259" i="11" s="1"/>
  <c r="C1258" i="11"/>
  <c r="C1257" i="11"/>
  <c r="C1256" i="11"/>
  <c r="D1255" i="11"/>
  <c r="E1256" i="11" s="1"/>
  <c r="C1255" i="11"/>
  <c r="D1254" i="11"/>
  <c r="E1255" i="11" s="1"/>
  <c r="C1254" i="11"/>
  <c r="C1253" i="11"/>
  <c r="D1252" i="11"/>
  <c r="E1253" i="11" s="1"/>
  <c r="C1252" i="11"/>
  <c r="C1251" i="11"/>
  <c r="D1251" i="11" s="1"/>
  <c r="E1252" i="11" s="1"/>
  <c r="C1250" i="11"/>
  <c r="C1249" i="11"/>
  <c r="C1248" i="11"/>
  <c r="C1247" i="11"/>
  <c r="D1247" i="11" s="1"/>
  <c r="E1248" i="11" s="1"/>
  <c r="E1246" i="11"/>
  <c r="C1246" i="11"/>
  <c r="D1246" i="11" s="1"/>
  <c r="E1247" i="11" s="1"/>
  <c r="C1245" i="11"/>
  <c r="D1245" i="11" s="1"/>
  <c r="E1244" i="11"/>
  <c r="H1244" i="11" s="1"/>
  <c r="C1244" i="11"/>
  <c r="D1244" i="11" s="1"/>
  <c r="E1245" i="11" s="1"/>
  <c r="C1243" i="11"/>
  <c r="D1243" i="11" s="1"/>
  <c r="E1242" i="11"/>
  <c r="C1242" i="11"/>
  <c r="D1242" i="11" s="1"/>
  <c r="E1243" i="11" s="1"/>
  <c r="C1241" i="11"/>
  <c r="D1241" i="11" s="1"/>
  <c r="E1240" i="11"/>
  <c r="C1240" i="11"/>
  <c r="D1240" i="11" s="1"/>
  <c r="E1241" i="11" s="1"/>
  <c r="C1239" i="11"/>
  <c r="D1239" i="11" s="1"/>
  <c r="E1238" i="11"/>
  <c r="C1238" i="11"/>
  <c r="D1238" i="11" s="1"/>
  <c r="E1239" i="11" s="1"/>
  <c r="C1237" i="11"/>
  <c r="D1237" i="11" s="1"/>
  <c r="E1236" i="11"/>
  <c r="C1236" i="11"/>
  <c r="D1236" i="11" s="1"/>
  <c r="E1237" i="11" s="1"/>
  <c r="C1235" i="11"/>
  <c r="D1235" i="11" s="1"/>
  <c r="C1234" i="11"/>
  <c r="D1234" i="11" s="1"/>
  <c r="E1235" i="11" s="1"/>
  <c r="C1233" i="11"/>
  <c r="C1232" i="11"/>
  <c r="C1231" i="11"/>
  <c r="D1231" i="11" s="1"/>
  <c r="E1232" i="11" s="1"/>
  <c r="C1230" i="11"/>
  <c r="D1230" i="11" s="1"/>
  <c r="E1231" i="11" s="1"/>
  <c r="C1229" i="11"/>
  <c r="D1229" i="11" s="1"/>
  <c r="E1230" i="11" s="1"/>
  <c r="C1228" i="11"/>
  <c r="D1228" i="11" s="1"/>
  <c r="E1229" i="11" s="1"/>
  <c r="C1227" i="11"/>
  <c r="D1227" i="11" s="1"/>
  <c r="E1228" i="11" s="1"/>
  <c r="C1226" i="11"/>
  <c r="D1226" i="11" s="1"/>
  <c r="E1227" i="11" s="1"/>
  <c r="C1225" i="11"/>
  <c r="D1225" i="11" s="1"/>
  <c r="E1226" i="11" s="1"/>
  <c r="H1224" i="11"/>
  <c r="C1224" i="11"/>
  <c r="D1224" i="11" s="1"/>
  <c r="E1225" i="11" s="1"/>
  <c r="C1223" i="11"/>
  <c r="D1223" i="11" s="1"/>
  <c r="E1224" i="11" s="1"/>
  <c r="C1222" i="11"/>
  <c r="D1222" i="11" s="1"/>
  <c r="E1223" i="11" s="1"/>
  <c r="C1221" i="11"/>
  <c r="D1221" i="11" s="1"/>
  <c r="E1222" i="11" s="1"/>
  <c r="C1220" i="11"/>
  <c r="D1220" i="11" s="1"/>
  <c r="E1221" i="11" s="1"/>
  <c r="C1219" i="11"/>
  <c r="D1219" i="11" s="1"/>
  <c r="E1220" i="11" s="1"/>
  <c r="C1218" i="11"/>
  <c r="D1218" i="11" s="1"/>
  <c r="E1219" i="11" s="1"/>
  <c r="C1217" i="11"/>
  <c r="D1217" i="11" s="1"/>
  <c r="E1218" i="11" s="1"/>
  <c r="C1216" i="11"/>
  <c r="D1216" i="11" s="1"/>
  <c r="E1217" i="11" s="1"/>
  <c r="C1215" i="11"/>
  <c r="D1215" i="11" s="1"/>
  <c r="E1216" i="11" s="1"/>
  <c r="E1214" i="11"/>
  <c r="C1214" i="11"/>
  <c r="D1214" i="11" s="1"/>
  <c r="E1215" i="11" s="1"/>
  <c r="E1213" i="11"/>
  <c r="C1213" i="11"/>
  <c r="D1213" i="11" s="1"/>
  <c r="C1212" i="11"/>
  <c r="D1212" i="11" s="1"/>
  <c r="C1211" i="11"/>
  <c r="D1211" i="11" s="1"/>
  <c r="E1212" i="11" s="1"/>
  <c r="E1210" i="11"/>
  <c r="C1210" i="11"/>
  <c r="D1210" i="11" s="1"/>
  <c r="E1211" i="11" s="1"/>
  <c r="E1209" i="11"/>
  <c r="C1209" i="11"/>
  <c r="D1209" i="11" s="1"/>
  <c r="C1208" i="11"/>
  <c r="D1208" i="11" s="1"/>
  <c r="C1207" i="11"/>
  <c r="D1207" i="11" s="1"/>
  <c r="E1208" i="11" s="1"/>
  <c r="E1206" i="11"/>
  <c r="C1206" i="11"/>
  <c r="D1206" i="11" s="1"/>
  <c r="E1207" i="11" s="1"/>
  <c r="E1205" i="11"/>
  <c r="C1205" i="11"/>
  <c r="D1205" i="11" s="1"/>
  <c r="H1204" i="11"/>
  <c r="C1204" i="11"/>
  <c r="D1204" i="11" s="1"/>
  <c r="C1203" i="11"/>
  <c r="D1203" i="11" s="1"/>
  <c r="E1204" i="11" s="1"/>
  <c r="C1202" i="11"/>
  <c r="D1202" i="11" s="1"/>
  <c r="E1203" i="11" s="1"/>
  <c r="C1201" i="11"/>
  <c r="C1200" i="11"/>
  <c r="D1200" i="11" s="1"/>
  <c r="E1201" i="11" s="1"/>
  <c r="C1199" i="11"/>
  <c r="D1199" i="11" s="1"/>
  <c r="E1200" i="11" s="1"/>
  <c r="C1198" i="11"/>
  <c r="D1198" i="11" s="1"/>
  <c r="E1199" i="11" s="1"/>
  <c r="C1197" i="11"/>
  <c r="D1197" i="11" s="1"/>
  <c r="E1198" i="11" s="1"/>
  <c r="C1196" i="11"/>
  <c r="D1196" i="11" s="1"/>
  <c r="E1197" i="11" s="1"/>
  <c r="C1195" i="11"/>
  <c r="D1195" i="11" s="1"/>
  <c r="E1196" i="11" s="1"/>
  <c r="H1194" i="11"/>
  <c r="F1195" i="11" s="1"/>
  <c r="C1194" i="11"/>
  <c r="D1194" i="11" s="1"/>
  <c r="E1195" i="11" s="1"/>
  <c r="C1193" i="11"/>
  <c r="D1193" i="11" s="1"/>
  <c r="E1194" i="11" s="1"/>
  <c r="C1192" i="11"/>
  <c r="D1192" i="11" s="1"/>
  <c r="E1193" i="11" s="1"/>
  <c r="C1191" i="11"/>
  <c r="D1191" i="11" s="1"/>
  <c r="E1192" i="11" s="1"/>
  <c r="C1190" i="11"/>
  <c r="D1190" i="11" s="1"/>
  <c r="E1191" i="11" s="1"/>
  <c r="C1189" i="11"/>
  <c r="D1189" i="11" s="1"/>
  <c r="E1190" i="11" s="1"/>
  <c r="C1188" i="11"/>
  <c r="D1188" i="11" s="1"/>
  <c r="E1189" i="11" s="1"/>
  <c r="C1187" i="11"/>
  <c r="D1187" i="11" s="1"/>
  <c r="E1188" i="11" s="1"/>
  <c r="C1186" i="11"/>
  <c r="D1186" i="11" s="1"/>
  <c r="E1187" i="11" s="1"/>
  <c r="C1185" i="11"/>
  <c r="D1185" i="11" s="1"/>
  <c r="E1186" i="11" s="1"/>
  <c r="C1184" i="11"/>
  <c r="D1184" i="11" s="1"/>
  <c r="E1185" i="11" s="1"/>
  <c r="C1183" i="11"/>
  <c r="D1183" i="11" s="1"/>
  <c r="E1184" i="11" s="1"/>
  <c r="C1182" i="11"/>
  <c r="D1182" i="11" s="1"/>
  <c r="E1183" i="11" s="1"/>
  <c r="C1181" i="11"/>
  <c r="D1181" i="11" s="1"/>
  <c r="E1182" i="11" s="1"/>
  <c r="C1180" i="11"/>
  <c r="D1180" i="11" s="1"/>
  <c r="E1181" i="11" s="1"/>
  <c r="C1179" i="11"/>
  <c r="D1179" i="11" s="1"/>
  <c r="E1180" i="11" s="1"/>
  <c r="C1178" i="11"/>
  <c r="D1178" i="11" s="1"/>
  <c r="E1179" i="11" s="1"/>
  <c r="C1177" i="11"/>
  <c r="D1177" i="11" s="1"/>
  <c r="E1178" i="11" s="1"/>
  <c r="C1176" i="11"/>
  <c r="D1176" i="11" s="1"/>
  <c r="E1177" i="11" s="1"/>
  <c r="C1175" i="11"/>
  <c r="D1175" i="11" s="1"/>
  <c r="E1176" i="11" s="1"/>
  <c r="C1174" i="11"/>
  <c r="D1174" i="11" s="1"/>
  <c r="E1175" i="11" s="1"/>
  <c r="C1173" i="11"/>
  <c r="D1173" i="11" s="1"/>
  <c r="E1174" i="11" s="1"/>
  <c r="C1172" i="11"/>
  <c r="D1172" i="11" s="1"/>
  <c r="E1173" i="11" s="1"/>
  <c r="C1171" i="11"/>
  <c r="D1171" i="11" s="1"/>
  <c r="E1172" i="11" s="1"/>
  <c r="C1170" i="11"/>
  <c r="D1170" i="11" s="1"/>
  <c r="E1171" i="11" s="1"/>
  <c r="C1169" i="11"/>
  <c r="D1169" i="11" s="1"/>
  <c r="E1170" i="11" s="1"/>
  <c r="C1168" i="11"/>
  <c r="D1168" i="11" s="1"/>
  <c r="E1169" i="11" s="1"/>
  <c r="C1167" i="11"/>
  <c r="D1167" i="11" s="1"/>
  <c r="E1168" i="11" s="1"/>
  <c r="C1166" i="11"/>
  <c r="D1166" i="11" s="1"/>
  <c r="E1167" i="11" s="1"/>
  <c r="C1165" i="11"/>
  <c r="D1165" i="11" s="1"/>
  <c r="E1166" i="11" s="1"/>
  <c r="H1164" i="11"/>
  <c r="F1165" i="11" s="1"/>
  <c r="C1164" i="11"/>
  <c r="D1164" i="11" s="1"/>
  <c r="E1165" i="11" s="1"/>
  <c r="C1163" i="11"/>
  <c r="D1163" i="11" s="1"/>
  <c r="E1164" i="11" s="1"/>
  <c r="C1162" i="11"/>
  <c r="D1162" i="11" s="1"/>
  <c r="E1163" i="11" s="1"/>
  <c r="C1161" i="11"/>
  <c r="D1161" i="11" s="1"/>
  <c r="E1162" i="11" s="1"/>
  <c r="C1160" i="11"/>
  <c r="D1160" i="11" s="1"/>
  <c r="E1161" i="11" s="1"/>
  <c r="D1159" i="11"/>
  <c r="E1160" i="11" s="1"/>
  <c r="C1159" i="11"/>
  <c r="D1158" i="11"/>
  <c r="E1159" i="11" s="1"/>
  <c r="C1158" i="11"/>
  <c r="C1157" i="11"/>
  <c r="D1157" i="11" s="1"/>
  <c r="E1158" i="11" s="1"/>
  <c r="C1156" i="11"/>
  <c r="C1155" i="11"/>
  <c r="D1155" i="11" s="1"/>
  <c r="E1156" i="11" s="1"/>
  <c r="D1154" i="11"/>
  <c r="E1155" i="11" s="1"/>
  <c r="C1154" i="11"/>
  <c r="C1153" i="11"/>
  <c r="D1152" i="11"/>
  <c r="E1153" i="11" s="1"/>
  <c r="C1152" i="11"/>
  <c r="D1151" i="11"/>
  <c r="E1152" i="11" s="1"/>
  <c r="C1151" i="11"/>
  <c r="D1150" i="11"/>
  <c r="E1151" i="11" s="1"/>
  <c r="C1150" i="11"/>
  <c r="C1149" i="11"/>
  <c r="D1148" i="11"/>
  <c r="E1149" i="11" s="1"/>
  <c r="C1148" i="11"/>
  <c r="D1147" i="11"/>
  <c r="E1148" i="11" s="1"/>
  <c r="C1147" i="11"/>
  <c r="D1146" i="11"/>
  <c r="E1147" i="11" s="1"/>
  <c r="C1146" i="11"/>
  <c r="C1145" i="11"/>
  <c r="D1144" i="11"/>
  <c r="E1145" i="11" s="1"/>
  <c r="C1144" i="11"/>
  <c r="D1143" i="11"/>
  <c r="E1144" i="11" s="1"/>
  <c r="C1143" i="11"/>
  <c r="H1144" i="11" s="1"/>
  <c r="F1145" i="11" s="1"/>
  <c r="D1142" i="11"/>
  <c r="E1143" i="11" s="1"/>
  <c r="C1142" i="11"/>
  <c r="C1141" i="11"/>
  <c r="D1140" i="11"/>
  <c r="E1141" i="11" s="1"/>
  <c r="C1140" i="11"/>
  <c r="D1139" i="11"/>
  <c r="E1140" i="11" s="1"/>
  <c r="C1139" i="11"/>
  <c r="D1138" i="11"/>
  <c r="E1139" i="11" s="1"/>
  <c r="C1138" i="11"/>
  <c r="C1137" i="11"/>
  <c r="D1136" i="11"/>
  <c r="E1137" i="11" s="1"/>
  <c r="C1136" i="11"/>
  <c r="D1135" i="11"/>
  <c r="E1136" i="11" s="1"/>
  <c r="C1135" i="11"/>
  <c r="D1134" i="11"/>
  <c r="E1135" i="11" s="1"/>
  <c r="C1134" i="11"/>
  <c r="C1133" i="11"/>
  <c r="D1132" i="11"/>
  <c r="E1133" i="11" s="1"/>
  <c r="C1132" i="11"/>
  <c r="D1131" i="11"/>
  <c r="E1132" i="11" s="1"/>
  <c r="C1131" i="11"/>
  <c r="D1130" i="11"/>
  <c r="E1131" i="11" s="1"/>
  <c r="C1130" i="11"/>
  <c r="C1129" i="11"/>
  <c r="D1128" i="11"/>
  <c r="E1129" i="11" s="1"/>
  <c r="C1128" i="11"/>
  <c r="D1127" i="11"/>
  <c r="E1128" i="11" s="1"/>
  <c r="C1127" i="11"/>
  <c r="D1126" i="11"/>
  <c r="E1127" i="11" s="1"/>
  <c r="C1126" i="11"/>
  <c r="C1125" i="11"/>
  <c r="D1124" i="11"/>
  <c r="E1125" i="11" s="1"/>
  <c r="C1124" i="11"/>
  <c r="H1125" i="11" s="1"/>
  <c r="F1126" i="11" s="1"/>
  <c r="D1123" i="11"/>
  <c r="E1124" i="11" s="1"/>
  <c r="C1123" i="11"/>
  <c r="H1124" i="11" s="1"/>
  <c r="F1125" i="11" s="1"/>
  <c r="D1122" i="11"/>
  <c r="E1123" i="11" s="1"/>
  <c r="C1122" i="11"/>
  <c r="C1121" i="11"/>
  <c r="D1120" i="11"/>
  <c r="E1121" i="11" s="1"/>
  <c r="C1120" i="11"/>
  <c r="D1119" i="11"/>
  <c r="E1120" i="11" s="1"/>
  <c r="C1119" i="11"/>
  <c r="D1118" i="11"/>
  <c r="E1119" i="11" s="1"/>
  <c r="C1118" i="11"/>
  <c r="C1117" i="11"/>
  <c r="D1117" i="11" s="1"/>
  <c r="E1118" i="11" s="1"/>
  <c r="D1116" i="11"/>
  <c r="E1117" i="11" s="1"/>
  <c r="C1116" i="11"/>
  <c r="D1115" i="11"/>
  <c r="E1116" i="11" s="1"/>
  <c r="C1115" i="11"/>
  <c r="H1114" i="11"/>
  <c r="F1115" i="11" s="1"/>
  <c r="D1114" i="11"/>
  <c r="E1115" i="11" s="1"/>
  <c r="C1114" i="11"/>
  <c r="C1113" i="11"/>
  <c r="D1113" i="11" s="1"/>
  <c r="E1114" i="11" s="1"/>
  <c r="D1112" i="11"/>
  <c r="E1113" i="11" s="1"/>
  <c r="C1112" i="11"/>
  <c r="D1111" i="11"/>
  <c r="E1112" i="11" s="1"/>
  <c r="C1111" i="11"/>
  <c r="D1110" i="11"/>
  <c r="E1111" i="11" s="1"/>
  <c r="C1110" i="11"/>
  <c r="C1109" i="11"/>
  <c r="D1109" i="11" s="1"/>
  <c r="E1110" i="11" s="1"/>
  <c r="D1108" i="11"/>
  <c r="E1109" i="11" s="1"/>
  <c r="C1108" i="11"/>
  <c r="D1107" i="11"/>
  <c r="E1108" i="11" s="1"/>
  <c r="C1107" i="11"/>
  <c r="D1106" i="11"/>
  <c r="E1107" i="11" s="1"/>
  <c r="C1106" i="11"/>
  <c r="C1105" i="11"/>
  <c r="D1105" i="11" s="1"/>
  <c r="E1106" i="11" s="1"/>
  <c r="D1104" i="11"/>
  <c r="E1105" i="11" s="1"/>
  <c r="C1104" i="11"/>
  <c r="D1103" i="11"/>
  <c r="E1104" i="11" s="1"/>
  <c r="C1103" i="11"/>
  <c r="H1104" i="11" s="1"/>
  <c r="F1105" i="11" s="1"/>
  <c r="D1102" i="11"/>
  <c r="E1103" i="11" s="1"/>
  <c r="C1102" i="11"/>
  <c r="C1101" i="11"/>
  <c r="D1101" i="11" s="1"/>
  <c r="E1102" i="11" s="1"/>
  <c r="D1100" i="11"/>
  <c r="E1101" i="11" s="1"/>
  <c r="C1100" i="11"/>
  <c r="D1099" i="11"/>
  <c r="E1100" i="11" s="1"/>
  <c r="C1099" i="11"/>
  <c r="D1098" i="11"/>
  <c r="E1099" i="11" s="1"/>
  <c r="C1098" i="11"/>
  <c r="C1097" i="11"/>
  <c r="D1097" i="11" s="1"/>
  <c r="E1098" i="11" s="1"/>
  <c r="D1096" i="11"/>
  <c r="E1097" i="11" s="1"/>
  <c r="C1096" i="11"/>
  <c r="D1095" i="11"/>
  <c r="E1096" i="11" s="1"/>
  <c r="C1095" i="11"/>
  <c r="C1094" i="11"/>
  <c r="D1094" i="11" s="1"/>
  <c r="E1095" i="11" s="1"/>
  <c r="C1093" i="11"/>
  <c r="D1093" i="11" s="1"/>
  <c r="E1094" i="11" s="1"/>
  <c r="D1092" i="11"/>
  <c r="E1093" i="11" s="1"/>
  <c r="C1092" i="11"/>
  <c r="D1091" i="11"/>
  <c r="E1092" i="11" s="1"/>
  <c r="C1091" i="11"/>
  <c r="C1090" i="11"/>
  <c r="D1090" i="11" s="1"/>
  <c r="E1091" i="11" s="1"/>
  <c r="C1089" i="11"/>
  <c r="D1089" i="11" s="1"/>
  <c r="E1090" i="11" s="1"/>
  <c r="D1088" i="11"/>
  <c r="E1089" i="11" s="1"/>
  <c r="C1088" i="11"/>
  <c r="D1087" i="11"/>
  <c r="E1088" i="11" s="1"/>
  <c r="C1087" i="11"/>
  <c r="C1086" i="11"/>
  <c r="D1086" i="11" s="1"/>
  <c r="E1087" i="11" s="1"/>
  <c r="C1085" i="11"/>
  <c r="D1085" i="11" s="1"/>
  <c r="E1086" i="11" s="1"/>
  <c r="D1084" i="11"/>
  <c r="E1085" i="11" s="1"/>
  <c r="C1084" i="11"/>
  <c r="H1085" i="11" s="1"/>
  <c r="F1086" i="11" s="1"/>
  <c r="H1086" i="11" s="1"/>
  <c r="F1087" i="11" s="1"/>
  <c r="D1083" i="11"/>
  <c r="E1084" i="11" s="1"/>
  <c r="C1083" i="11"/>
  <c r="H1084" i="11" s="1"/>
  <c r="F1085" i="11" s="1"/>
  <c r="C1082" i="11"/>
  <c r="D1082" i="11" s="1"/>
  <c r="E1083" i="11" s="1"/>
  <c r="C1081" i="11"/>
  <c r="D1081" i="11" s="1"/>
  <c r="E1082" i="11" s="1"/>
  <c r="D1080" i="11"/>
  <c r="E1081" i="11" s="1"/>
  <c r="C1080" i="11"/>
  <c r="D1079" i="11"/>
  <c r="E1080" i="11" s="1"/>
  <c r="C1079" i="11"/>
  <c r="C1078" i="11"/>
  <c r="D1078" i="11" s="1"/>
  <c r="E1079" i="11" s="1"/>
  <c r="C1077" i="11"/>
  <c r="D1077" i="11" s="1"/>
  <c r="E1078" i="11" s="1"/>
  <c r="D1076" i="11"/>
  <c r="E1077" i="11" s="1"/>
  <c r="C1076" i="11"/>
  <c r="D1075" i="11"/>
  <c r="E1076" i="11" s="1"/>
  <c r="C1075" i="11"/>
  <c r="C1074" i="11"/>
  <c r="D1074" i="11" s="1"/>
  <c r="E1075" i="11" s="1"/>
  <c r="C1073" i="11"/>
  <c r="D1073" i="11" s="1"/>
  <c r="E1074" i="11" s="1"/>
  <c r="D1072" i="11"/>
  <c r="E1073" i="11" s="1"/>
  <c r="C1072" i="11"/>
  <c r="D1071" i="11"/>
  <c r="E1072" i="11" s="1"/>
  <c r="C1071" i="11"/>
  <c r="C1070" i="11"/>
  <c r="D1070" i="11" s="1"/>
  <c r="E1071" i="11" s="1"/>
  <c r="C1069" i="11"/>
  <c r="D1069" i="11" s="1"/>
  <c r="E1070" i="11" s="1"/>
  <c r="C1068" i="11"/>
  <c r="D1068" i="11" s="1"/>
  <c r="E1069" i="11" s="1"/>
  <c r="C1067" i="11"/>
  <c r="D1067" i="11" s="1"/>
  <c r="E1068" i="11" s="1"/>
  <c r="C1066" i="11"/>
  <c r="D1066" i="11" s="1"/>
  <c r="E1067" i="11" s="1"/>
  <c r="E1065" i="11"/>
  <c r="C1065" i="11"/>
  <c r="D1065" i="11" s="1"/>
  <c r="E1066" i="11" s="1"/>
  <c r="E1064" i="11"/>
  <c r="H1064" i="11" s="1"/>
  <c r="C1064" i="11"/>
  <c r="D1064" i="11" s="1"/>
  <c r="E1063" i="11"/>
  <c r="C1063" i="11"/>
  <c r="D1063" i="11" s="1"/>
  <c r="E1062" i="11"/>
  <c r="C1062" i="11"/>
  <c r="D1062" i="11" s="1"/>
  <c r="C1061" i="11"/>
  <c r="D1061" i="11" s="1"/>
  <c r="C1060" i="11"/>
  <c r="D1060" i="11" s="1"/>
  <c r="E1061" i="11" s="1"/>
  <c r="C1059" i="11"/>
  <c r="D1059" i="11" s="1"/>
  <c r="E1060" i="11" s="1"/>
  <c r="C1058" i="11"/>
  <c r="D1058" i="11" s="1"/>
  <c r="E1059" i="11" s="1"/>
  <c r="E1057" i="11"/>
  <c r="C1057" i="11"/>
  <c r="D1057" i="11" s="1"/>
  <c r="E1058" i="11" s="1"/>
  <c r="E1056" i="11"/>
  <c r="C1056" i="11"/>
  <c r="D1056" i="11" s="1"/>
  <c r="E1055" i="11"/>
  <c r="H1055" i="11" s="1"/>
  <c r="F1056" i="11" s="1"/>
  <c r="C1055" i="11"/>
  <c r="D1055" i="11" s="1"/>
  <c r="C1054" i="11"/>
  <c r="D1054" i="11" s="1"/>
  <c r="C1053" i="11"/>
  <c r="D1053" i="11" s="1"/>
  <c r="E1054" i="11" s="1"/>
  <c r="H1054" i="11" s="1"/>
  <c r="F1055" i="11" s="1"/>
  <c r="C1052" i="11"/>
  <c r="D1052" i="11" s="1"/>
  <c r="E1053" i="11" s="1"/>
  <c r="C1051" i="11"/>
  <c r="D1051" i="11" s="1"/>
  <c r="E1052" i="11" s="1"/>
  <c r="C1050" i="11"/>
  <c r="D1050" i="11" s="1"/>
  <c r="E1051" i="11" s="1"/>
  <c r="C1049" i="11"/>
  <c r="D1049" i="11" s="1"/>
  <c r="E1050" i="11" s="1"/>
  <c r="C1048" i="11"/>
  <c r="D1048" i="11" s="1"/>
  <c r="E1049" i="11" s="1"/>
  <c r="C1047" i="11"/>
  <c r="D1047" i="11" s="1"/>
  <c r="E1048" i="11" s="1"/>
  <c r="C1046" i="11"/>
  <c r="D1046" i="11" s="1"/>
  <c r="E1047" i="11" s="1"/>
  <c r="C1045" i="11"/>
  <c r="D1045" i="11" s="1"/>
  <c r="E1046" i="11" s="1"/>
  <c r="C1044" i="11"/>
  <c r="D1044" i="11" s="1"/>
  <c r="E1045" i="11" s="1"/>
  <c r="C1043" i="11"/>
  <c r="D1043" i="11" s="1"/>
  <c r="E1044" i="11" s="1"/>
  <c r="H1044" i="11" s="1"/>
  <c r="F1045" i="11" s="1"/>
  <c r="C1042" i="11"/>
  <c r="D1042" i="11" s="1"/>
  <c r="E1043" i="11" s="1"/>
  <c r="C1041" i="11"/>
  <c r="D1041" i="11" s="1"/>
  <c r="E1042" i="11" s="1"/>
  <c r="C1040" i="11"/>
  <c r="D1040" i="11" s="1"/>
  <c r="E1041" i="11" s="1"/>
  <c r="C1039" i="11"/>
  <c r="D1039" i="11" s="1"/>
  <c r="E1040" i="11" s="1"/>
  <c r="C1038" i="11"/>
  <c r="D1038" i="11" s="1"/>
  <c r="E1039" i="11" s="1"/>
  <c r="C1037" i="11"/>
  <c r="D1037" i="11" s="1"/>
  <c r="E1038" i="11" s="1"/>
  <c r="C1036" i="11"/>
  <c r="D1036" i="11" s="1"/>
  <c r="E1037" i="11" s="1"/>
  <c r="E1035" i="11"/>
  <c r="C1035" i="11"/>
  <c r="D1035" i="11" s="1"/>
  <c r="E1036" i="11" s="1"/>
  <c r="H1034" i="11"/>
  <c r="F1035" i="11" s="1"/>
  <c r="H1035" i="11" s="1"/>
  <c r="F1036" i="11" s="1"/>
  <c r="C1034" i="11"/>
  <c r="D1034" i="11" s="1"/>
  <c r="E1033" i="11"/>
  <c r="C1033" i="11"/>
  <c r="D1033" i="11" s="1"/>
  <c r="E1034" i="11" s="1"/>
  <c r="E1032" i="11"/>
  <c r="C1032" i="11"/>
  <c r="D1032" i="11" s="1"/>
  <c r="E1031" i="11"/>
  <c r="C1031" i="11"/>
  <c r="D1031" i="11" s="1"/>
  <c r="C1030" i="11"/>
  <c r="D1030" i="11" s="1"/>
  <c r="C1029" i="11"/>
  <c r="D1029" i="11" s="1"/>
  <c r="E1030" i="11" s="1"/>
  <c r="C1028" i="11"/>
  <c r="D1028" i="11" s="1"/>
  <c r="E1029" i="11" s="1"/>
  <c r="E1027" i="11"/>
  <c r="C1027" i="11"/>
  <c r="D1027" i="11" s="1"/>
  <c r="E1028" i="11" s="1"/>
  <c r="C1026" i="11"/>
  <c r="D1026" i="11" s="1"/>
  <c r="K1025" i="11"/>
  <c r="H1025" i="11"/>
  <c r="E1025" i="11"/>
  <c r="C1025" i="11"/>
  <c r="D1025" i="11" s="1"/>
  <c r="E1026" i="11" s="1"/>
  <c r="E1024" i="11"/>
  <c r="H1024" i="11" s="1"/>
  <c r="F1025" i="11" s="1"/>
  <c r="C1024" i="11"/>
  <c r="D1024" i="11" s="1"/>
  <c r="E1023" i="11"/>
  <c r="C1023" i="11"/>
  <c r="D1023" i="11" s="1"/>
  <c r="C1022" i="11"/>
  <c r="D1022" i="11" s="1"/>
  <c r="C1021" i="11"/>
  <c r="D1021" i="11" s="1"/>
  <c r="E1022" i="11" s="1"/>
  <c r="C1020" i="11"/>
  <c r="D1020" i="11" s="1"/>
  <c r="E1021" i="11" s="1"/>
  <c r="C1019" i="11"/>
  <c r="D1019" i="11" s="1"/>
  <c r="E1020" i="11" s="1"/>
  <c r="C1018" i="11"/>
  <c r="D1018" i="11" s="1"/>
  <c r="E1019" i="11" s="1"/>
  <c r="E1017" i="11"/>
  <c r="C1017" i="11"/>
  <c r="D1017" i="11" s="1"/>
  <c r="E1018" i="11" s="1"/>
  <c r="C1016" i="11"/>
  <c r="D1016" i="11" s="1"/>
  <c r="C1015" i="11"/>
  <c r="D1015" i="11" s="1"/>
  <c r="E1016" i="11" s="1"/>
  <c r="H1014" i="11"/>
  <c r="F1015" i="11" s="1"/>
  <c r="C1014" i="11"/>
  <c r="D1014" i="11" s="1"/>
  <c r="E1015" i="11" s="1"/>
  <c r="H1015" i="11" s="1"/>
  <c r="F1016" i="11" s="1"/>
  <c r="E1013" i="11"/>
  <c r="C1013" i="11"/>
  <c r="D1013" i="11" s="1"/>
  <c r="E1014" i="11" s="1"/>
  <c r="C1012" i="11"/>
  <c r="D1012" i="11" s="1"/>
  <c r="C1011" i="11"/>
  <c r="D1011" i="11" s="1"/>
  <c r="E1012" i="11" s="1"/>
  <c r="C1010" i="11"/>
  <c r="D1010" i="11" s="1"/>
  <c r="E1011" i="11" s="1"/>
  <c r="E1009" i="11"/>
  <c r="C1009" i="11"/>
  <c r="D1009" i="11" s="1"/>
  <c r="E1010" i="11" s="1"/>
  <c r="C1008" i="11"/>
  <c r="D1008" i="11" s="1"/>
  <c r="C1007" i="11"/>
  <c r="D1007" i="11" s="1"/>
  <c r="E1008" i="11" s="1"/>
  <c r="C1006" i="11"/>
  <c r="D1006" i="11" s="1"/>
  <c r="E1007" i="11" s="1"/>
  <c r="E1005" i="11"/>
  <c r="C1005" i="11"/>
  <c r="D1005" i="11" s="1"/>
  <c r="E1006" i="11" s="1"/>
  <c r="C1004" i="11"/>
  <c r="D1004" i="11" s="1"/>
  <c r="C1003" i="11"/>
  <c r="D1003" i="11" s="1"/>
  <c r="E1004" i="11" s="1"/>
  <c r="H1004" i="11" s="1"/>
  <c r="F1005" i="11" s="1"/>
  <c r="C1002" i="11"/>
  <c r="D1002" i="11" s="1"/>
  <c r="E1003" i="11" s="1"/>
  <c r="E1001" i="11"/>
  <c r="C1001" i="11"/>
  <c r="D1001" i="11" s="1"/>
  <c r="E1002" i="11" s="1"/>
  <c r="C1000" i="11"/>
  <c r="D1000" i="11" s="1"/>
  <c r="C999" i="11"/>
  <c r="D999" i="11" s="1"/>
  <c r="E1000" i="11" s="1"/>
  <c r="C998" i="11"/>
  <c r="D998" i="11" s="1"/>
  <c r="E999" i="11" s="1"/>
  <c r="C997" i="11"/>
  <c r="D997" i="11" s="1"/>
  <c r="E998" i="11" s="1"/>
  <c r="C996" i="11"/>
  <c r="D996" i="11" s="1"/>
  <c r="E997" i="11" s="1"/>
  <c r="C995" i="11"/>
  <c r="D995" i="11" s="1"/>
  <c r="E996" i="11" s="1"/>
  <c r="C994" i="11"/>
  <c r="D994" i="11" s="1"/>
  <c r="E995" i="11" s="1"/>
  <c r="H995" i="11" s="1"/>
  <c r="F996" i="11" s="1"/>
  <c r="C993" i="11"/>
  <c r="D993" i="11" s="1"/>
  <c r="E994" i="11" s="1"/>
  <c r="H994" i="11" s="1"/>
  <c r="F995" i="11" s="1"/>
  <c r="E992" i="11"/>
  <c r="C992" i="11"/>
  <c r="D992" i="11" s="1"/>
  <c r="E993" i="11" s="1"/>
  <c r="C991" i="11"/>
  <c r="D991" i="11" s="1"/>
  <c r="C990" i="11"/>
  <c r="D990" i="11" s="1"/>
  <c r="E991" i="11" s="1"/>
  <c r="E989" i="11"/>
  <c r="C989" i="11"/>
  <c r="D989" i="11" s="1"/>
  <c r="E990" i="11" s="1"/>
  <c r="C988" i="11"/>
  <c r="D988" i="11" s="1"/>
  <c r="C987" i="11"/>
  <c r="D987" i="11" s="1"/>
  <c r="E988" i="11" s="1"/>
  <c r="C986" i="11"/>
  <c r="D986" i="11" s="1"/>
  <c r="E987" i="11" s="1"/>
  <c r="C985" i="11"/>
  <c r="D985" i="11" s="1"/>
  <c r="E986" i="11" s="1"/>
  <c r="C984" i="11"/>
  <c r="D984" i="11" s="1"/>
  <c r="E985" i="11" s="1"/>
  <c r="C983" i="11"/>
  <c r="D983" i="11" s="1"/>
  <c r="E984" i="11" s="1"/>
  <c r="H984" i="11" s="1"/>
  <c r="F985" i="11" s="1"/>
  <c r="C982" i="11"/>
  <c r="D982" i="11" s="1"/>
  <c r="E983" i="11" s="1"/>
  <c r="C981" i="11"/>
  <c r="D981" i="11" s="1"/>
  <c r="E982" i="11" s="1"/>
  <c r="C980" i="11"/>
  <c r="D980" i="11" s="1"/>
  <c r="E981" i="11" s="1"/>
  <c r="C979" i="11"/>
  <c r="D979" i="11" s="1"/>
  <c r="E980" i="11" s="1"/>
  <c r="C978" i="11"/>
  <c r="D978" i="11" s="1"/>
  <c r="E979" i="11" s="1"/>
  <c r="C977" i="11"/>
  <c r="D977" i="11" s="1"/>
  <c r="E978" i="11" s="1"/>
  <c r="E976" i="11"/>
  <c r="C976" i="11"/>
  <c r="D976" i="11" s="1"/>
  <c r="E977" i="11" s="1"/>
  <c r="C975" i="11"/>
  <c r="D975" i="11" s="1"/>
  <c r="H974" i="11"/>
  <c r="F975" i="11" s="1"/>
  <c r="C974" i="11"/>
  <c r="D974" i="11" s="1"/>
  <c r="E975" i="11" s="1"/>
  <c r="E973" i="11"/>
  <c r="C973" i="11"/>
  <c r="D973" i="11" s="1"/>
  <c r="E974" i="11" s="1"/>
  <c r="C972" i="11"/>
  <c r="D972" i="11" s="1"/>
  <c r="C971" i="11"/>
  <c r="D971" i="11" s="1"/>
  <c r="E972" i="11" s="1"/>
  <c r="C970" i="11"/>
  <c r="D970" i="11" s="1"/>
  <c r="E971" i="11" s="1"/>
  <c r="C969" i="11"/>
  <c r="D969" i="11" s="1"/>
  <c r="E970" i="11" s="1"/>
  <c r="C968" i="11"/>
  <c r="D968" i="11" s="1"/>
  <c r="E969" i="11" s="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D850" i="11"/>
  <c r="E851" i="11" s="1"/>
  <c r="C850" i="11"/>
  <c r="D849" i="11"/>
  <c r="E850" i="11" s="1"/>
  <c r="C849" i="11"/>
  <c r="D848" i="11"/>
  <c r="E849" i="11" s="1"/>
  <c r="C848" i="11"/>
  <c r="D847" i="11"/>
  <c r="E848" i="11" s="1"/>
  <c r="C847" i="11"/>
  <c r="D846" i="11"/>
  <c r="E847" i="11" s="1"/>
  <c r="C846" i="11"/>
  <c r="D845" i="11"/>
  <c r="E846" i="11" s="1"/>
  <c r="H846" i="11" s="1"/>
  <c r="F847" i="11" s="1"/>
  <c r="H847" i="11" s="1"/>
  <c r="F848" i="11" s="1"/>
  <c r="C845" i="11"/>
  <c r="D844" i="11"/>
  <c r="E845" i="11" s="1"/>
  <c r="C844" i="11"/>
  <c r="D843" i="11"/>
  <c r="E844" i="11" s="1"/>
  <c r="H844" i="11" s="1"/>
  <c r="F845" i="11" s="1"/>
  <c r="H845" i="11" s="1"/>
  <c r="F846" i="11" s="1"/>
  <c r="C843" i="11"/>
  <c r="D842" i="11"/>
  <c r="E843" i="11" s="1"/>
  <c r="C842" i="11"/>
  <c r="D841" i="11"/>
  <c r="E842" i="11" s="1"/>
  <c r="C841" i="11"/>
  <c r="D840" i="11"/>
  <c r="E841" i="11" s="1"/>
  <c r="C840" i="11"/>
  <c r="D839" i="11"/>
  <c r="E840" i="11" s="1"/>
  <c r="C839" i="11"/>
  <c r="D838" i="11"/>
  <c r="E839" i="11" s="1"/>
  <c r="C838" i="11"/>
  <c r="D837" i="11"/>
  <c r="E838" i="11" s="1"/>
  <c r="C837" i="11"/>
  <c r="D836" i="11"/>
  <c r="E837" i="11" s="1"/>
  <c r="C836" i="11"/>
  <c r="D835" i="11"/>
  <c r="E836" i="11" s="1"/>
  <c r="C835" i="11"/>
  <c r="D834" i="11"/>
  <c r="E835" i="11" s="1"/>
  <c r="C834" i="11"/>
  <c r="D833" i="11"/>
  <c r="E834" i="11" s="1"/>
  <c r="H834" i="11" s="1"/>
  <c r="F835" i="11" s="1"/>
  <c r="C833" i="11"/>
  <c r="D832" i="11"/>
  <c r="E833" i="11" s="1"/>
  <c r="C832" i="11"/>
  <c r="D831" i="11"/>
  <c r="E832" i="11" s="1"/>
  <c r="C831" i="11"/>
  <c r="D830" i="11"/>
  <c r="E831" i="11" s="1"/>
  <c r="C830" i="11"/>
  <c r="D829" i="11"/>
  <c r="E830" i="11" s="1"/>
  <c r="C829" i="11"/>
  <c r="D828" i="11"/>
  <c r="E829" i="11" s="1"/>
  <c r="C828" i="11"/>
  <c r="D827" i="11"/>
  <c r="E828" i="11" s="1"/>
  <c r="C827" i="11"/>
  <c r="D826" i="11"/>
  <c r="E827" i="11" s="1"/>
  <c r="C826" i="11"/>
  <c r="D825" i="11"/>
  <c r="E826" i="11" s="1"/>
  <c r="C825" i="11"/>
  <c r="H824" i="11"/>
  <c r="F825" i="11" s="1"/>
  <c r="H825" i="11" s="1"/>
  <c r="F826" i="11" s="1"/>
  <c r="D824" i="11"/>
  <c r="E825" i="11" s="1"/>
  <c r="C824" i="11"/>
  <c r="D823" i="11"/>
  <c r="E824" i="11" s="1"/>
  <c r="C823" i="11"/>
  <c r="D822" i="11"/>
  <c r="E823" i="11" s="1"/>
  <c r="C822" i="11"/>
  <c r="D821" i="11"/>
  <c r="E822" i="11" s="1"/>
  <c r="C821" i="11"/>
  <c r="D820" i="11"/>
  <c r="E821" i="11" s="1"/>
  <c r="C820" i="11"/>
  <c r="D819" i="11"/>
  <c r="E820" i="11" s="1"/>
  <c r="C819" i="11"/>
  <c r="D818" i="11"/>
  <c r="E819" i="11" s="1"/>
  <c r="C818" i="11"/>
  <c r="D817" i="11"/>
  <c r="E818" i="11" s="1"/>
  <c r="C817" i="11"/>
  <c r="D816" i="11"/>
  <c r="E817" i="11" s="1"/>
  <c r="C816" i="11"/>
  <c r="H815" i="11"/>
  <c r="F816" i="11" s="1"/>
  <c r="H816" i="11" s="1"/>
  <c r="F817" i="11" s="1"/>
  <c r="H817" i="11" s="1"/>
  <c r="F818" i="11" s="1"/>
  <c r="D815" i="11"/>
  <c r="E816" i="11" s="1"/>
  <c r="C815" i="11"/>
  <c r="H814" i="11"/>
  <c r="F815" i="11" s="1"/>
  <c r="D814" i="11"/>
  <c r="E815" i="11" s="1"/>
  <c r="C814" i="11"/>
  <c r="D813" i="11"/>
  <c r="E814" i="11" s="1"/>
  <c r="C813" i="11"/>
  <c r="D812" i="11"/>
  <c r="E813" i="11" s="1"/>
  <c r="C812" i="11"/>
  <c r="D811" i="11"/>
  <c r="E812" i="11" s="1"/>
  <c r="C811" i="11"/>
  <c r="D810" i="11"/>
  <c r="E811" i="11" s="1"/>
  <c r="C810" i="11"/>
  <c r="D809" i="11"/>
  <c r="E810" i="11" s="1"/>
  <c r="C809" i="11"/>
  <c r="D808" i="11"/>
  <c r="E809" i="11" s="1"/>
  <c r="C808" i="11"/>
  <c r="D807" i="11"/>
  <c r="E808" i="11" s="1"/>
  <c r="C807" i="11"/>
  <c r="H806" i="11"/>
  <c r="F807" i="11" s="1"/>
  <c r="H807" i="11" s="1"/>
  <c r="F808" i="11" s="1"/>
  <c r="D806" i="11"/>
  <c r="E807" i="11" s="1"/>
  <c r="C806" i="11"/>
  <c r="H805" i="11"/>
  <c r="F806" i="11" s="1"/>
  <c r="D805" i="11"/>
  <c r="E806" i="11" s="1"/>
  <c r="C805" i="11"/>
  <c r="K804" i="11"/>
  <c r="H804" i="11"/>
  <c r="F805" i="11" s="1"/>
  <c r="D804" i="11"/>
  <c r="E805" i="11" s="1"/>
  <c r="C804" i="11"/>
  <c r="D803" i="11"/>
  <c r="E804" i="11" s="1"/>
  <c r="C803" i="11"/>
  <c r="D802" i="11"/>
  <c r="E803" i="11" s="1"/>
  <c r="C802" i="11"/>
  <c r="D801" i="11"/>
  <c r="E802" i="11" s="1"/>
  <c r="C801" i="11"/>
  <c r="D800" i="11"/>
  <c r="E801" i="11" s="1"/>
  <c r="C800" i="11"/>
  <c r="D799" i="11"/>
  <c r="E800" i="11" s="1"/>
  <c r="C799" i="11"/>
  <c r="D798" i="11"/>
  <c r="E799" i="11" s="1"/>
  <c r="C798" i="11"/>
  <c r="D797" i="11"/>
  <c r="E798" i="11" s="1"/>
  <c r="C797" i="11"/>
  <c r="D796" i="11"/>
  <c r="E797" i="11" s="1"/>
  <c r="C796" i="11"/>
  <c r="D795" i="11"/>
  <c r="E796" i="11" s="1"/>
  <c r="C795" i="11"/>
  <c r="K794" i="11"/>
  <c r="D794" i="11"/>
  <c r="E795" i="11" s="1"/>
  <c r="H795" i="11" s="1"/>
  <c r="C794" i="11"/>
  <c r="D793" i="11"/>
  <c r="E794" i="11" s="1"/>
  <c r="H794" i="11" s="1"/>
  <c r="F795" i="11" s="1"/>
  <c r="C793" i="11"/>
  <c r="D792" i="11"/>
  <c r="E793" i="11" s="1"/>
  <c r="C792" i="11"/>
  <c r="D791" i="11"/>
  <c r="E792" i="11" s="1"/>
  <c r="C791" i="11"/>
  <c r="D790" i="11"/>
  <c r="E791" i="11" s="1"/>
  <c r="C790" i="11"/>
  <c r="D789" i="11"/>
  <c r="E790" i="11" s="1"/>
  <c r="C789" i="11"/>
  <c r="D788" i="11"/>
  <c r="E789" i="11" s="1"/>
  <c r="C788" i="11"/>
  <c r="D787" i="11"/>
  <c r="E788" i="11" s="1"/>
  <c r="C787" i="11"/>
  <c r="D786" i="11"/>
  <c r="E787" i="11" s="1"/>
  <c r="C786" i="11"/>
  <c r="H785" i="11"/>
  <c r="F786" i="11" s="1"/>
  <c r="D785" i="11"/>
  <c r="E786" i="11" s="1"/>
  <c r="C785" i="11"/>
  <c r="H784" i="11"/>
  <c r="F785" i="11" s="1"/>
  <c r="D784" i="11"/>
  <c r="E785" i="11" s="1"/>
  <c r="C784" i="11"/>
  <c r="D783" i="11"/>
  <c r="E784" i="11" s="1"/>
  <c r="C783" i="11"/>
  <c r="D782" i="11"/>
  <c r="E783" i="11" s="1"/>
  <c r="C782" i="11"/>
  <c r="D781" i="11"/>
  <c r="E782" i="11" s="1"/>
  <c r="C781" i="11"/>
  <c r="D780" i="11"/>
  <c r="E781" i="11" s="1"/>
  <c r="C780" i="11"/>
  <c r="D779" i="11"/>
  <c r="E780" i="11" s="1"/>
  <c r="C779" i="11"/>
  <c r="D778" i="11"/>
  <c r="E779" i="11" s="1"/>
  <c r="C778" i="11"/>
  <c r="D777" i="11"/>
  <c r="E778" i="11" s="1"/>
  <c r="C777" i="11"/>
  <c r="D776" i="11"/>
  <c r="E777" i="11" s="1"/>
  <c r="C776" i="11"/>
  <c r="C775" i="11"/>
  <c r="H774" i="11"/>
  <c r="F775" i="11" s="1"/>
  <c r="C774" i="11"/>
  <c r="D773" i="11"/>
  <c r="E774" i="11" s="1"/>
  <c r="C773" i="11"/>
  <c r="C772" i="11"/>
  <c r="D772" i="11" s="1"/>
  <c r="E773" i="11" s="1"/>
  <c r="D771" i="11"/>
  <c r="E772" i="11" s="1"/>
  <c r="C771" i="11"/>
  <c r="D770" i="11"/>
  <c r="E771" i="11" s="1"/>
  <c r="C770" i="11"/>
  <c r="D769" i="11"/>
  <c r="E770" i="11" s="1"/>
  <c r="C769" i="11"/>
  <c r="C768" i="11"/>
  <c r="C767" i="11"/>
  <c r="C766" i="11"/>
  <c r="D765" i="11"/>
  <c r="E766" i="11" s="1"/>
  <c r="C765" i="11"/>
  <c r="C764" i="11"/>
  <c r="D764" i="11" s="1"/>
  <c r="E765" i="11" s="1"/>
  <c r="C763" i="11"/>
  <c r="D763" i="11" s="1"/>
  <c r="E764" i="11" s="1"/>
  <c r="C762" i="11"/>
  <c r="D762" i="11" s="1"/>
  <c r="E763" i="11" s="1"/>
  <c r="D761" i="11"/>
  <c r="E762" i="11" s="1"/>
  <c r="C761" i="11"/>
  <c r="C760" i="11"/>
  <c r="D760" i="11" s="1"/>
  <c r="E761" i="11" s="1"/>
  <c r="C759" i="11"/>
  <c r="D759" i="11" s="1"/>
  <c r="E760" i="11" s="1"/>
  <c r="C758" i="11"/>
  <c r="D757" i="11"/>
  <c r="E758" i="11" s="1"/>
  <c r="C757" i="11"/>
  <c r="C756" i="11"/>
  <c r="C755" i="11"/>
  <c r="D755" i="11" s="1"/>
  <c r="E756" i="11" s="1"/>
  <c r="C754" i="11"/>
  <c r="D754" i="11" s="1"/>
  <c r="E755" i="11" s="1"/>
  <c r="D753" i="11"/>
  <c r="E754" i="11" s="1"/>
  <c r="C753" i="11"/>
  <c r="H754" i="11" s="1"/>
  <c r="F755" i="11" s="1"/>
  <c r="H755" i="11" s="1"/>
  <c r="F756" i="11" s="1"/>
  <c r="C752" i="11"/>
  <c r="D752" i="11" s="1"/>
  <c r="E753" i="11" s="1"/>
  <c r="C751" i="11"/>
  <c r="D751" i="11" s="1"/>
  <c r="E752" i="11" s="1"/>
  <c r="C750" i="11"/>
  <c r="D750" i="11" s="1"/>
  <c r="E751" i="11" s="1"/>
  <c r="D749" i="11"/>
  <c r="E750" i="11" s="1"/>
  <c r="C749" i="11"/>
  <c r="E748" i="11"/>
  <c r="D748" i="11"/>
  <c r="E749" i="11" s="1"/>
  <c r="C748" i="11"/>
  <c r="E747" i="11"/>
  <c r="D747" i="11"/>
  <c r="C747" i="11"/>
  <c r="D746" i="11"/>
  <c r="C746" i="11"/>
  <c r="D745" i="11"/>
  <c r="E746" i="11" s="1"/>
  <c r="C745" i="11"/>
  <c r="D744" i="11"/>
  <c r="E745" i="11" s="1"/>
  <c r="C744" i="11"/>
  <c r="E743" i="11"/>
  <c r="D743" i="11"/>
  <c r="E744" i="11" s="1"/>
  <c r="C743" i="11"/>
  <c r="D742" i="11"/>
  <c r="C742" i="11"/>
  <c r="D741" i="11"/>
  <c r="E742" i="11" s="1"/>
  <c r="C741" i="11"/>
  <c r="E740" i="11"/>
  <c r="D740" i="11"/>
  <c r="E741" i="11" s="1"/>
  <c r="C740" i="11"/>
  <c r="E739" i="11"/>
  <c r="D739" i="11"/>
  <c r="C739" i="11"/>
  <c r="D738" i="11"/>
  <c r="C738" i="11"/>
  <c r="D737" i="11"/>
  <c r="E738" i="11" s="1"/>
  <c r="C737" i="11"/>
  <c r="D736" i="11"/>
  <c r="E737" i="11" s="1"/>
  <c r="C736" i="11"/>
  <c r="E735" i="11"/>
  <c r="D735" i="11"/>
  <c r="E736" i="11" s="1"/>
  <c r="C735" i="11"/>
  <c r="D734" i="11"/>
  <c r="C734" i="11"/>
  <c r="D733" i="11"/>
  <c r="E734" i="11" s="1"/>
  <c r="C733" i="11"/>
  <c r="E732" i="11"/>
  <c r="D732" i="11"/>
  <c r="E733" i="11" s="1"/>
  <c r="C732" i="11"/>
  <c r="E731" i="11"/>
  <c r="D731" i="11"/>
  <c r="C731" i="11"/>
  <c r="D730" i="11"/>
  <c r="C730" i="11"/>
  <c r="D729" i="11"/>
  <c r="E730" i="11" s="1"/>
  <c r="C729" i="11"/>
  <c r="D728" i="11"/>
  <c r="E729" i="11" s="1"/>
  <c r="C728" i="11"/>
  <c r="E727" i="11"/>
  <c r="D727" i="11"/>
  <c r="E728" i="11" s="1"/>
  <c r="C727" i="11"/>
  <c r="D726" i="11"/>
  <c r="C726" i="11"/>
  <c r="D725" i="11"/>
  <c r="E726" i="11" s="1"/>
  <c r="C725" i="11"/>
  <c r="E724" i="11"/>
  <c r="D724" i="11"/>
  <c r="E725" i="11" s="1"/>
  <c r="C724" i="11"/>
  <c r="E723" i="11"/>
  <c r="D723" i="11"/>
  <c r="C723" i="11"/>
  <c r="D722" i="11"/>
  <c r="C722" i="11"/>
  <c r="D721" i="11"/>
  <c r="E722" i="11" s="1"/>
  <c r="C721" i="11"/>
  <c r="D720" i="11"/>
  <c r="E721" i="11" s="1"/>
  <c r="C720" i="11"/>
  <c r="E719" i="11"/>
  <c r="D719" i="11"/>
  <c r="E720" i="11" s="1"/>
  <c r="C719" i="11"/>
  <c r="D718" i="11"/>
  <c r="C718" i="11"/>
  <c r="D717" i="11"/>
  <c r="E718" i="11" s="1"/>
  <c r="C717" i="11"/>
  <c r="E716" i="11"/>
  <c r="D716" i="11"/>
  <c r="E717" i="11" s="1"/>
  <c r="C716" i="11"/>
  <c r="E715" i="11"/>
  <c r="D715" i="11"/>
  <c r="C715" i="11"/>
  <c r="D714" i="11"/>
  <c r="C714" i="11"/>
  <c r="D713" i="11"/>
  <c r="E714" i="11" s="1"/>
  <c r="C713" i="11"/>
  <c r="D712" i="11"/>
  <c r="E713" i="11" s="1"/>
  <c r="C712" i="11"/>
  <c r="E711" i="11"/>
  <c r="D711" i="11"/>
  <c r="E712" i="11" s="1"/>
  <c r="C711" i="11"/>
  <c r="D710" i="11"/>
  <c r="C710" i="11"/>
  <c r="D709" i="11"/>
  <c r="E710" i="11" s="1"/>
  <c r="C709" i="11"/>
  <c r="E708" i="11"/>
  <c r="D708" i="11"/>
  <c r="E709" i="11" s="1"/>
  <c r="C708" i="11"/>
  <c r="E707" i="11"/>
  <c r="D707" i="11"/>
  <c r="C707" i="11"/>
  <c r="D706" i="11"/>
  <c r="C706" i="11"/>
  <c r="D705" i="11"/>
  <c r="E706" i="11" s="1"/>
  <c r="C705" i="11"/>
  <c r="D704" i="11"/>
  <c r="E705" i="11" s="1"/>
  <c r="C704" i="11"/>
  <c r="E703" i="11"/>
  <c r="D703" i="11"/>
  <c r="E704" i="11" s="1"/>
  <c r="C703" i="11"/>
  <c r="D702" i="11"/>
  <c r="C702" i="11"/>
  <c r="D701" i="11"/>
  <c r="E702" i="11" s="1"/>
  <c r="C701" i="11"/>
  <c r="E700" i="11"/>
  <c r="D700" i="11"/>
  <c r="E701" i="11" s="1"/>
  <c r="C700" i="11"/>
  <c r="E699" i="11"/>
  <c r="D699" i="11"/>
  <c r="C699" i="11"/>
  <c r="D698" i="11"/>
  <c r="C698" i="11"/>
  <c r="D697" i="11"/>
  <c r="E698" i="11" s="1"/>
  <c r="C697" i="11"/>
  <c r="D696" i="11"/>
  <c r="E697" i="11" s="1"/>
  <c r="C696" i="11"/>
  <c r="E695" i="11"/>
  <c r="D695" i="11"/>
  <c r="E696" i="11" s="1"/>
  <c r="C695" i="11"/>
  <c r="D694" i="11"/>
  <c r="C694" i="11"/>
  <c r="D693" i="11"/>
  <c r="E694" i="11" s="1"/>
  <c r="C693" i="11"/>
  <c r="E692" i="11"/>
  <c r="D692" i="11"/>
  <c r="E693" i="11" s="1"/>
  <c r="C692" i="11"/>
  <c r="E691" i="11"/>
  <c r="D691" i="11"/>
  <c r="C691" i="11"/>
  <c r="D690" i="11"/>
  <c r="C690" i="11"/>
  <c r="D689" i="11"/>
  <c r="E690" i="11" s="1"/>
  <c r="C689" i="11"/>
  <c r="E688" i="11"/>
  <c r="D688" i="11"/>
  <c r="E689" i="11" s="1"/>
  <c r="C688" i="11"/>
  <c r="E687" i="11"/>
  <c r="D687" i="11"/>
  <c r="C687" i="11"/>
  <c r="D686" i="11"/>
  <c r="C686" i="11"/>
  <c r="D685" i="11"/>
  <c r="E686" i="11" s="1"/>
  <c r="C685" i="11"/>
  <c r="E684" i="11"/>
  <c r="D684" i="11"/>
  <c r="E685" i="11" s="1"/>
  <c r="C684" i="11"/>
  <c r="E683" i="11"/>
  <c r="D683" i="11"/>
  <c r="C683" i="11"/>
  <c r="D682" i="11"/>
  <c r="C682" i="11"/>
  <c r="D681" i="11"/>
  <c r="E682" i="11" s="1"/>
  <c r="C681" i="11"/>
  <c r="D680" i="11"/>
  <c r="E681" i="11" s="1"/>
  <c r="C680" i="11"/>
  <c r="E679" i="11"/>
  <c r="D679" i="11"/>
  <c r="E680" i="11" s="1"/>
  <c r="C679" i="11"/>
  <c r="D678" i="11"/>
  <c r="C678" i="11"/>
  <c r="D677" i="11"/>
  <c r="E678" i="11" s="1"/>
  <c r="C677" i="11"/>
  <c r="E676" i="11"/>
  <c r="D676" i="11"/>
  <c r="E677" i="11" s="1"/>
  <c r="C676" i="11"/>
  <c r="E675" i="11"/>
  <c r="D675" i="11"/>
  <c r="C675" i="11"/>
  <c r="D674" i="11"/>
  <c r="C674" i="11"/>
  <c r="D673" i="11"/>
  <c r="E674" i="11" s="1"/>
  <c r="C673" i="11"/>
  <c r="D672" i="11"/>
  <c r="E673" i="11" s="1"/>
  <c r="C672" i="11"/>
  <c r="E671" i="11"/>
  <c r="D671" i="11"/>
  <c r="E672" i="11" s="1"/>
  <c r="C671" i="11"/>
  <c r="D670" i="11"/>
  <c r="C670" i="11"/>
  <c r="D669" i="11"/>
  <c r="E670" i="11" s="1"/>
  <c r="C669" i="11"/>
  <c r="E668" i="11"/>
  <c r="D668" i="11"/>
  <c r="E669" i="11" s="1"/>
  <c r="C668" i="11"/>
  <c r="E667" i="11"/>
  <c r="D667" i="11"/>
  <c r="C667" i="11"/>
  <c r="D666" i="11"/>
  <c r="C666" i="11"/>
  <c r="D665" i="11"/>
  <c r="E666" i="11" s="1"/>
  <c r="C665" i="11"/>
  <c r="C664" i="11"/>
  <c r="D663" i="11"/>
  <c r="E664" i="11" s="1"/>
  <c r="C663" i="11"/>
  <c r="C662" i="11"/>
  <c r="D661" i="11"/>
  <c r="E662" i="11" s="1"/>
  <c r="C661" i="11"/>
  <c r="E660" i="11"/>
  <c r="C660" i="11"/>
  <c r="D659" i="11"/>
  <c r="C659" i="11"/>
  <c r="C658" i="11"/>
  <c r="D657" i="11"/>
  <c r="E658" i="11" s="1"/>
  <c r="C657" i="11"/>
  <c r="C656" i="11"/>
  <c r="D655" i="11"/>
  <c r="E656" i="11" s="1"/>
  <c r="C655" i="11"/>
  <c r="C654" i="11"/>
  <c r="D653" i="11"/>
  <c r="E654" i="11" s="1"/>
  <c r="C653" i="11"/>
  <c r="E652" i="11"/>
  <c r="C652" i="11"/>
  <c r="D651" i="11"/>
  <c r="C651" i="11"/>
  <c r="C650" i="11"/>
  <c r="D649" i="11"/>
  <c r="E650" i="11" s="1"/>
  <c r="C649" i="11"/>
  <c r="C648" i="11"/>
  <c r="D647" i="11"/>
  <c r="E648" i="11" s="1"/>
  <c r="C647" i="11"/>
  <c r="C646" i="11"/>
  <c r="D645" i="11"/>
  <c r="E646" i="11" s="1"/>
  <c r="C645" i="11"/>
  <c r="E644" i="11"/>
  <c r="C644" i="11"/>
  <c r="D643" i="11"/>
  <c r="C643" i="11"/>
  <c r="C642" i="11"/>
  <c r="D641" i="11"/>
  <c r="E642" i="11" s="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E626" i="11"/>
  <c r="C626" i="11"/>
  <c r="C625" i="11"/>
  <c r="D625" i="11" s="1"/>
  <c r="E624" i="11"/>
  <c r="C624" i="11"/>
  <c r="D624" i="11" s="1"/>
  <c r="E625" i="11" s="1"/>
  <c r="E623" i="11"/>
  <c r="C623" i="11"/>
  <c r="D623" i="11" s="1"/>
  <c r="E622" i="11"/>
  <c r="C622" i="11"/>
  <c r="D622" i="11" s="1"/>
  <c r="C621" i="11"/>
  <c r="D621" i="11" s="1"/>
  <c r="E620" i="11"/>
  <c r="C620" i="11"/>
  <c r="D620" i="11" s="1"/>
  <c r="E621" i="11" s="1"/>
  <c r="E619" i="11"/>
  <c r="C619" i="11"/>
  <c r="D619" i="11" s="1"/>
  <c r="E618" i="11"/>
  <c r="C618" i="11"/>
  <c r="D618" i="11" s="1"/>
  <c r="C617" i="11"/>
  <c r="D617" i="11" s="1"/>
  <c r="E616" i="11"/>
  <c r="C616" i="11"/>
  <c r="D616" i="11" s="1"/>
  <c r="E617" i="11" s="1"/>
  <c r="E615" i="11"/>
  <c r="C615" i="11"/>
  <c r="D615" i="11" s="1"/>
  <c r="E614" i="11"/>
  <c r="C614" i="11"/>
  <c r="D614" i="11" s="1"/>
  <c r="C613" i="11"/>
  <c r="D613" i="11" s="1"/>
  <c r="E612" i="11"/>
  <c r="C612" i="11"/>
  <c r="D612" i="11" s="1"/>
  <c r="E613" i="11" s="1"/>
  <c r="E611" i="11"/>
  <c r="C611" i="11"/>
  <c r="D611" i="11" s="1"/>
  <c r="C610" i="11"/>
  <c r="D610" i="11" s="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D454" i="11"/>
  <c r="E455" i="11" s="1"/>
  <c r="C454" i="11"/>
  <c r="C453" i="11"/>
  <c r="D452" i="11"/>
  <c r="E453" i="11" s="1"/>
  <c r="C452" i="11"/>
  <c r="D451" i="11"/>
  <c r="E452" i="11" s="1"/>
  <c r="C451" i="11"/>
  <c r="D450" i="11"/>
  <c r="E451" i="11" s="1"/>
  <c r="C450" i="11"/>
  <c r="C449" i="11"/>
  <c r="D448" i="11"/>
  <c r="E449" i="11" s="1"/>
  <c r="C448" i="11"/>
  <c r="D447" i="11"/>
  <c r="E448" i="11" s="1"/>
  <c r="C447" i="11"/>
  <c r="D446" i="11"/>
  <c r="E447" i="11" s="1"/>
  <c r="C446" i="11"/>
  <c r="C445" i="11"/>
  <c r="D444" i="11"/>
  <c r="E445" i="11" s="1"/>
  <c r="C444" i="11"/>
  <c r="D443" i="11"/>
  <c r="E444" i="11" s="1"/>
  <c r="C443" i="11"/>
  <c r="D442" i="11"/>
  <c r="E443" i="11" s="1"/>
  <c r="C442" i="11"/>
  <c r="C441" i="11"/>
  <c r="D440" i="11"/>
  <c r="E441" i="11" s="1"/>
  <c r="C440" i="11"/>
  <c r="D439" i="11"/>
  <c r="E440" i="11" s="1"/>
  <c r="C439" i="11"/>
  <c r="D438" i="11"/>
  <c r="E439" i="11" s="1"/>
  <c r="C438" i="11"/>
  <c r="C437" i="11"/>
  <c r="D436" i="11"/>
  <c r="E437" i="11" s="1"/>
  <c r="C436" i="11"/>
  <c r="D435" i="11"/>
  <c r="E436" i="11" s="1"/>
  <c r="C435" i="11"/>
  <c r="D434" i="11"/>
  <c r="E435" i="11" s="1"/>
  <c r="C434" i="11"/>
  <c r="C433" i="11"/>
  <c r="D432" i="11"/>
  <c r="E433" i="11" s="1"/>
  <c r="C432" i="11"/>
  <c r="D431" i="11"/>
  <c r="E432" i="11" s="1"/>
  <c r="C431" i="11"/>
  <c r="C430" i="11"/>
  <c r="C429" i="11"/>
  <c r="D428" i="11"/>
  <c r="E429" i="11" s="1"/>
  <c r="C428" i="11"/>
  <c r="D427" i="11"/>
  <c r="E428" i="11" s="1"/>
  <c r="C427" i="11"/>
  <c r="C426" i="11"/>
  <c r="C425" i="11"/>
  <c r="D424" i="11"/>
  <c r="E425" i="11" s="1"/>
  <c r="C424" i="11"/>
  <c r="D423" i="11"/>
  <c r="E424" i="11" s="1"/>
  <c r="C423" i="11"/>
  <c r="D422" i="11"/>
  <c r="E423" i="11" s="1"/>
  <c r="C422" i="11"/>
  <c r="C421" i="11"/>
  <c r="D420" i="11"/>
  <c r="E421" i="11" s="1"/>
  <c r="C420" i="11"/>
  <c r="D419" i="11"/>
  <c r="E420" i="11" s="1"/>
  <c r="C419" i="11"/>
  <c r="C418" i="11"/>
  <c r="D418" i="11" s="1"/>
  <c r="E419" i="11" s="1"/>
  <c r="C417" i="11"/>
  <c r="D416" i="11"/>
  <c r="E417" i="11" s="1"/>
  <c r="C416" i="11"/>
  <c r="D415" i="11"/>
  <c r="E416" i="11" s="1"/>
  <c r="C415" i="11"/>
  <c r="D414" i="11"/>
  <c r="E415" i="11" s="1"/>
  <c r="C414" i="11"/>
  <c r="C413" i="11"/>
  <c r="D412" i="11"/>
  <c r="E413" i="11" s="1"/>
  <c r="C412" i="11"/>
  <c r="D411" i="11"/>
  <c r="E412" i="11" s="1"/>
  <c r="C411" i="11"/>
  <c r="C410" i="11"/>
  <c r="C409" i="11"/>
  <c r="D408" i="11"/>
  <c r="E409" i="11" s="1"/>
  <c r="C408" i="11"/>
  <c r="E407" i="11"/>
  <c r="D407" i="11"/>
  <c r="E408" i="11" s="1"/>
  <c r="C407" i="11"/>
  <c r="D406" i="11"/>
  <c r="C406" i="11"/>
  <c r="C405" i="11"/>
  <c r="D404" i="11"/>
  <c r="E405" i="11" s="1"/>
  <c r="C404" i="11"/>
  <c r="D403" i="11"/>
  <c r="E404" i="11" s="1"/>
  <c r="C403" i="11"/>
  <c r="C402" i="11"/>
  <c r="C401" i="11"/>
  <c r="D400" i="11"/>
  <c r="E401" i="11" s="1"/>
  <c r="C400" i="11"/>
  <c r="D399" i="11"/>
  <c r="E400" i="11" s="1"/>
  <c r="C399" i="11"/>
  <c r="C398" i="11"/>
  <c r="C397" i="11"/>
  <c r="D396" i="11"/>
  <c r="E397" i="11" s="1"/>
  <c r="C396" i="11"/>
  <c r="D395" i="11"/>
  <c r="E396" i="11" s="1"/>
  <c r="C395" i="11"/>
  <c r="C394" i="11"/>
  <c r="C393" i="11"/>
  <c r="D392" i="11"/>
  <c r="E393" i="11" s="1"/>
  <c r="C392" i="11"/>
  <c r="D391" i="11"/>
  <c r="E392" i="11" s="1"/>
  <c r="C391" i="11"/>
  <c r="D390" i="11"/>
  <c r="E391" i="11" s="1"/>
  <c r="C390" i="11"/>
  <c r="C389" i="11"/>
  <c r="D388" i="11"/>
  <c r="E389" i="11" s="1"/>
  <c r="C388" i="11"/>
  <c r="D387" i="11"/>
  <c r="E388" i="11" s="1"/>
  <c r="C387" i="11"/>
  <c r="C386" i="11"/>
  <c r="D386" i="11" s="1"/>
  <c r="E387" i="11" s="1"/>
  <c r="C385" i="11"/>
  <c r="D384" i="11"/>
  <c r="E385" i="11" s="1"/>
  <c r="C384" i="11"/>
  <c r="D383" i="11"/>
  <c r="E384" i="11" s="1"/>
  <c r="C383" i="11"/>
  <c r="D382" i="11"/>
  <c r="E383" i="11" s="1"/>
  <c r="C382" i="11"/>
  <c r="C381" i="11"/>
  <c r="D380" i="11"/>
  <c r="E381" i="11" s="1"/>
  <c r="C380" i="11"/>
  <c r="D379" i="11"/>
  <c r="E380" i="11" s="1"/>
  <c r="C379" i="11"/>
  <c r="C378" i="11"/>
  <c r="C377" i="11"/>
  <c r="D376" i="11"/>
  <c r="E377" i="11" s="1"/>
  <c r="C376" i="11"/>
  <c r="D375" i="11"/>
  <c r="E376" i="11" s="1"/>
  <c r="C375" i="11"/>
  <c r="D374" i="11"/>
  <c r="E375" i="11" s="1"/>
  <c r="C374" i="11"/>
  <c r="C373" i="11"/>
  <c r="D372" i="11"/>
  <c r="E373" i="11" s="1"/>
  <c r="C372" i="11"/>
  <c r="D371" i="11"/>
  <c r="E372" i="11" s="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D324" i="11"/>
  <c r="E325" i="11" s="1"/>
  <c r="C324" i="11"/>
  <c r="C323" i="11"/>
  <c r="D323" i="11" s="1"/>
  <c r="E324" i="11" s="1"/>
  <c r="C322" i="11"/>
  <c r="C321" i="11"/>
  <c r="C320" i="11"/>
  <c r="C319" i="11"/>
  <c r="D319" i="11" s="1"/>
  <c r="E320" i="11" s="1"/>
  <c r="C318" i="11"/>
  <c r="C317" i="11"/>
  <c r="C316" i="11"/>
  <c r="C315" i="11"/>
  <c r="D315" i="11" s="1"/>
  <c r="E316" i="11" s="1"/>
  <c r="C314" i="11"/>
  <c r="C313" i="11"/>
  <c r="C312" i="11"/>
  <c r="C311" i="11"/>
  <c r="D311" i="11" s="1"/>
  <c r="E312" i="11" s="1"/>
  <c r="C310" i="11"/>
  <c r="C309" i="11"/>
  <c r="C308" i="11"/>
  <c r="C307" i="11"/>
  <c r="D307" i="11" s="1"/>
  <c r="E308" i="11" s="1"/>
  <c r="C306" i="11"/>
  <c r="C305" i="11"/>
  <c r="C304" i="11"/>
  <c r="C303" i="11"/>
  <c r="D303" i="11" s="1"/>
  <c r="E304" i="11" s="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D184" i="11"/>
  <c r="E185" i="11" s="1"/>
  <c r="C184" i="11"/>
  <c r="D183" i="11"/>
  <c r="E184" i="11" s="1"/>
  <c r="C183" i="11"/>
  <c r="D182" i="11"/>
  <c r="E183" i="11" s="1"/>
  <c r="C182" i="11"/>
  <c r="D181" i="11"/>
  <c r="E182" i="11" s="1"/>
  <c r="C181" i="11"/>
  <c r="D180" i="11"/>
  <c r="E181" i="11" s="1"/>
  <c r="C180" i="11"/>
  <c r="D179" i="11"/>
  <c r="E180" i="11" s="1"/>
  <c r="C179" i="11"/>
  <c r="D178" i="11"/>
  <c r="E179" i="11" s="1"/>
  <c r="C178" i="11"/>
  <c r="D177" i="11"/>
  <c r="E178" i="11" s="1"/>
  <c r="C177" i="11"/>
  <c r="D176" i="11"/>
  <c r="E177" i="11" s="1"/>
  <c r="C176" i="11"/>
  <c r="H175" i="11"/>
  <c r="F176" i="11" s="1"/>
  <c r="D175" i="11"/>
  <c r="E176" i="11" s="1"/>
  <c r="C175" i="11"/>
  <c r="H174" i="11"/>
  <c r="F175" i="11" s="1"/>
  <c r="D174" i="11"/>
  <c r="E175" i="11" s="1"/>
  <c r="C174" i="11"/>
  <c r="D173" i="11"/>
  <c r="E174" i="11" s="1"/>
  <c r="C173" i="11"/>
  <c r="D172" i="11"/>
  <c r="E173" i="11" s="1"/>
  <c r="C172" i="11"/>
  <c r="D171" i="11"/>
  <c r="E172" i="11" s="1"/>
  <c r="C171" i="11"/>
  <c r="D170" i="11"/>
  <c r="E171" i="11" s="1"/>
  <c r="C170" i="11"/>
  <c r="D169" i="11"/>
  <c r="E170" i="11" s="1"/>
  <c r="C169" i="11"/>
  <c r="D168" i="11"/>
  <c r="E169" i="11" s="1"/>
  <c r="C168" i="11"/>
  <c r="D167" i="11"/>
  <c r="E168" i="11" s="1"/>
  <c r="C167" i="11"/>
  <c r="D166" i="11"/>
  <c r="E167" i="11" s="1"/>
  <c r="C166" i="11"/>
  <c r="D165" i="11"/>
  <c r="E166" i="11" s="1"/>
  <c r="C165" i="11"/>
  <c r="H164" i="11"/>
  <c r="F165" i="11" s="1"/>
  <c r="H165" i="11" s="1"/>
  <c r="F166" i="11" s="1"/>
  <c r="H166" i="11" s="1"/>
  <c r="F167" i="11" s="1"/>
  <c r="H167" i="11" s="1"/>
  <c r="F168" i="11" s="1"/>
  <c r="D164" i="11"/>
  <c r="E165" i="11" s="1"/>
  <c r="C164" i="11"/>
  <c r="D163" i="11"/>
  <c r="E164" i="11" s="1"/>
  <c r="C163" i="11"/>
  <c r="D162" i="11"/>
  <c r="E163" i="11" s="1"/>
  <c r="C162" i="11"/>
  <c r="D161" i="11"/>
  <c r="E162" i="11" s="1"/>
  <c r="C161" i="11"/>
  <c r="D160" i="11"/>
  <c r="E161" i="11" s="1"/>
  <c r="C160" i="11"/>
  <c r="D159" i="11"/>
  <c r="E160" i="11" s="1"/>
  <c r="C159" i="11"/>
  <c r="D158" i="11"/>
  <c r="E159" i="11" s="1"/>
  <c r="C158" i="11"/>
  <c r="D157" i="11"/>
  <c r="E158" i="11" s="1"/>
  <c r="C157" i="11"/>
  <c r="D156" i="11"/>
  <c r="E157" i="11" s="1"/>
  <c r="C156" i="11"/>
  <c r="D155" i="11"/>
  <c r="E156" i="11" s="1"/>
  <c r="C155" i="11"/>
  <c r="D154" i="11"/>
  <c r="E155" i="11" s="1"/>
  <c r="C154" i="11"/>
  <c r="D153" i="11"/>
  <c r="E154" i="11" s="1"/>
  <c r="H154" i="11" s="1"/>
  <c r="F155" i="11" s="1"/>
  <c r="C153" i="11"/>
  <c r="D152" i="11"/>
  <c r="E153" i="11" s="1"/>
  <c r="C152" i="11"/>
  <c r="D151" i="11"/>
  <c r="E152" i="11" s="1"/>
  <c r="C151" i="11"/>
  <c r="D150" i="11"/>
  <c r="E151" i="11" s="1"/>
  <c r="C150" i="11"/>
  <c r="D149" i="11"/>
  <c r="E150" i="11" s="1"/>
  <c r="C149" i="11"/>
  <c r="D148" i="11"/>
  <c r="E149" i="11" s="1"/>
  <c r="C148" i="11"/>
  <c r="D147" i="11"/>
  <c r="E148" i="11" s="1"/>
  <c r="C147" i="11"/>
  <c r="D146" i="11"/>
  <c r="E147" i="11" s="1"/>
  <c r="C146" i="11"/>
  <c r="D145" i="11"/>
  <c r="E146" i="11" s="1"/>
  <c r="C145" i="11"/>
  <c r="D144" i="11"/>
  <c r="E145" i="11" s="1"/>
  <c r="C144" i="11"/>
  <c r="D143" i="11"/>
  <c r="E144" i="11" s="1"/>
  <c r="H144" i="11" s="1"/>
  <c r="F145" i="11" s="1"/>
  <c r="C143" i="11"/>
  <c r="D142" i="11"/>
  <c r="E143" i="11" s="1"/>
  <c r="C142" i="11"/>
  <c r="D141" i="11"/>
  <c r="E142" i="11" s="1"/>
  <c r="C141" i="11"/>
  <c r="D140" i="11"/>
  <c r="E141" i="11" s="1"/>
  <c r="C140" i="11"/>
  <c r="D139" i="11"/>
  <c r="E140" i="11" s="1"/>
  <c r="C139" i="11"/>
  <c r="D138" i="11"/>
  <c r="E139" i="11" s="1"/>
  <c r="C138" i="11"/>
  <c r="D137" i="11"/>
  <c r="E138" i="11" s="1"/>
  <c r="C137" i="11"/>
  <c r="D136" i="11"/>
  <c r="E137" i="11" s="1"/>
  <c r="C136" i="11"/>
  <c r="H135" i="11"/>
  <c r="F136" i="11" s="1"/>
  <c r="D135" i="11"/>
  <c r="E136" i="11" s="1"/>
  <c r="C135" i="11"/>
  <c r="H134" i="11"/>
  <c r="F135" i="11" s="1"/>
  <c r="D134" i="11"/>
  <c r="E135" i="11" s="1"/>
  <c r="C134" i="11"/>
  <c r="D133" i="11"/>
  <c r="E134" i="11" s="1"/>
  <c r="C133" i="11"/>
  <c r="D132" i="11"/>
  <c r="E133" i="11" s="1"/>
  <c r="C132" i="11"/>
  <c r="D131" i="11"/>
  <c r="E132" i="11" s="1"/>
  <c r="C131" i="11"/>
  <c r="D130" i="11"/>
  <c r="E131" i="11" s="1"/>
  <c r="C130" i="11"/>
  <c r="D129" i="11"/>
  <c r="E130" i="11" s="1"/>
  <c r="C129" i="11"/>
  <c r="D128" i="11"/>
  <c r="E129" i="11" s="1"/>
  <c r="C128" i="11"/>
  <c r="D127" i="11"/>
  <c r="E128" i="11" s="1"/>
  <c r="C127" i="11"/>
  <c r="D126" i="11"/>
  <c r="E127" i="11" s="1"/>
  <c r="C126" i="11"/>
  <c r="D125" i="11"/>
  <c r="E126" i="11" s="1"/>
  <c r="C125" i="11"/>
  <c r="H124" i="11"/>
  <c r="F125" i="11" s="1"/>
  <c r="H125" i="11" s="1"/>
  <c r="F126" i="11" s="1"/>
  <c r="H126" i="11" s="1"/>
  <c r="F127" i="11" s="1"/>
  <c r="H127" i="11" s="1"/>
  <c r="F128" i="11" s="1"/>
  <c r="D124" i="11"/>
  <c r="E125" i="11" s="1"/>
  <c r="C124" i="11"/>
  <c r="D123" i="11"/>
  <c r="E124" i="11" s="1"/>
  <c r="C123" i="11"/>
  <c r="D122" i="11"/>
  <c r="E123" i="11" s="1"/>
  <c r="C122" i="11"/>
  <c r="D121" i="11"/>
  <c r="E122" i="11" s="1"/>
  <c r="C121" i="11"/>
  <c r="D120" i="11"/>
  <c r="E121" i="11" s="1"/>
  <c r="C120" i="11"/>
  <c r="D119" i="11"/>
  <c r="E120" i="11" s="1"/>
  <c r="C119" i="11"/>
  <c r="D118" i="11"/>
  <c r="E119" i="11" s="1"/>
  <c r="C118" i="11"/>
  <c r="D117" i="11"/>
  <c r="E118" i="11" s="1"/>
  <c r="C117" i="11"/>
  <c r="H116" i="11"/>
  <c r="F117" i="11" s="1"/>
  <c r="H117" i="11" s="1"/>
  <c r="F118" i="11" s="1"/>
  <c r="H118" i="11" s="1"/>
  <c r="F119" i="11" s="1"/>
  <c r="H119" i="11" s="1"/>
  <c r="F120" i="11" s="1"/>
  <c r="D116" i="11"/>
  <c r="E117" i="11" s="1"/>
  <c r="C116" i="11"/>
  <c r="D115" i="11"/>
  <c r="E116" i="11" s="1"/>
  <c r="C115" i="11"/>
  <c r="D114" i="11"/>
  <c r="E115" i="11" s="1"/>
  <c r="H115" i="11" s="1"/>
  <c r="F116" i="11" s="1"/>
  <c r="C114" i="11"/>
  <c r="D113" i="11"/>
  <c r="E114" i="11" s="1"/>
  <c r="H114" i="11" s="1"/>
  <c r="F115" i="11" s="1"/>
  <c r="C113" i="11"/>
  <c r="D112" i="11"/>
  <c r="E113" i="11" s="1"/>
  <c r="C112" i="11"/>
  <c r="D111" i="11"/>
  <c r="E112" i="11" s="1"/>
  <c r="C111" i="11"/>
  <c r="D110" i="11"/>
  <c r="E111" i="11" s="1"/>
  <c r="C110" i="11"/>
  <c r="D109" i="11"/>
  <c r="E110" i="11" s="1"/>
  <c r="C109" i="11"/>
  <c r="D108" i="11"/>
  <c r="E109" i="11" s="1"/>
  <c r="C108" i="11"/>
  <c r="D107" i="11"/>
  <c r="E108" i="11" s="1"/>
  <c r="C107" i="11"/>
  <c r="D106" i="11"/>
  <c r="E107" i="11" s="1"/>
  <c r="C106" i="11"/>
  <c r="D105" i="11"/>
  <c r="E106" i="11" s="1"/>
  <c r="C105" i="11"/>
  <c r="D104" i="11"/>
  <c r="E105" i="11" s="1"/>
  <c r="C104" i="11"/>
  <c r="D103" i="11"/>
  <c r="E104" i="11" s="1"/>
  <c r="H104" i="11" s="1"/>
  <c r="F105" i="11" s="1"/>
  <c r="C103" i="11"/>
  <c r="D102" i="11"/>
  <c r="E103" i="11" s="1"/>
  <c r="C102" i="11"/>
  <c r="D101" i="11"/>
  <c r="E102" i="11" s="1"/>
  <c r="C101" i="11"/>
  <c r="D100" i="11"/>
  <c r="E101" i="11" s="1"/>
  <c r="C100" i="11"/>
  <c r="D99" i="11"/>
  <c r="E100" i="11" s="1"/>
  <c r="C99" i="11"/>
  <c r="D98" i="11"/>
  <c r="E99" i="11" s="1"/>
  <c r="C98" i="11"/>
  <c r="D97" i="11"/>
  <c r="E98" i="11" s="1"/>
  <c r="C97" i="11"/>
  <c r="D96" i="11"/>
  <c r="E97" i="11" s="1"/>
  <c r="C96" i="11"/>
  <c r="D95" i="11"/>
  <c r="E96" i="11" s="1"/>
  <c r="C95" i="11"/>
  <c r="H94" i="11"/>
  <c r="F95" i="11" s="1"/>
  <c r="H95" i="11" s="1"/>
  <c r="F96" i="11" s="1"/>
  <c r="D94" i="11"/>
  <c r="E95" i="11" s="1"/>
  <c r="C94" i="11"/>
  <c r="D93" i="11"/>
  <c r="E94" i="11" s="1"/>
  <c r="C93" i="11"/>
  <c r="D92" i="11"/>
  <c r="E93" i="11" s="1"/>
  <c r="C92" i="11"/>
  <c r="D91" i="11"/>
  <c r="E92" i="11" s="1"/>
  <c r="C91" i="11"/>
  <c r="D90" i="11"/>
  <c r="E91" i="11" s="1"/>
  <c r="C90" i="11"/>
  <c r="D89" i="11"/>
  <c r="E90" i="11" s="1"/>
  <c r="C89" i="11"/>
  <c r="D88" i="11"/>
  <c r="E89" i="11" s="1"/>
  <c r="C88" i="11"/>
  <c r="D87" i="11"/>
  <c r="E88" i="11" s="1"/>
  <c r="C87" i="11"/>
  <c r="D86" i="11"/>
  <c r="E87" i="11" s="1"/>
  <c r="C86" i="11"/>
  <c r="D85" i="11"/>
  <c r="E86" i="11" s="1"/>
  <c r="C85" i="11"/>
  <c r="H84" i="11"/>
  <c r="F85" i="11" s="1"/>
  <c r="H85" i="11" s="1"/>
  <c r="F86" i="11" s="1"/>
  <c r="H86" i="11" s="1"/>
  <c r="F87" i="11" s="1"/>
  <c r="H87" i="11" s="1"/>
  <c r="F88" i="11" s="1"/>
  <c r="D84" i="11"/>
  <c r="E85" i="11" s="1"/>
  <c r="C84" i="11"/>
  <c r="D83" i="11"/>
  <c r="E84" i="11" s="1"/>
  <c r="C83" i="11"/>
  <c r="D82" i="11"/>
  <c r="E83" i="11" s="1"/>
  <c r="C82" i="11"/>
  <c r="D81" i="11"/>
  <c r="E82" i="11" s="1"/>
  <c r="C81" i="11"/>
  <c r="D80" i="11"/>
  <c r="E81" i="11" s="1"/>
  <c r="C80" i="11"/>
  <c r="D79" i="11"/>
  <c r="E80" i="11" s="1"/>
  <c r="C79" i="11"/>
  <c r="D78" i="11"/>
  <c r="E79" i="11" s="1"/>
  <c r="C78" i="11"/>
  <c r="D77" i="11"/>
  <c r="E78" i="11" s="1"/>
  <c r="C77" i="11"/>
  <c r="H76" i="11"/>
  <c r="F77" i="11" s="1"/>
  <c r="H77" i="11" s="1"/>
  <c r="F78" i="11" s="1"/>
  <c r="H78" i="11" s="1"/>
  <c r="F79" i="11" s="1"/>
  <c r="H79" i="11" s="1"/>
  <c r="F80" i="11" s="1"/>
  <c r="D76" i="11"/>
  <c r="E77" i="11" s="1"/>
  <c r="C76" i="11"/>
  <c r="D75" i="11"/>
  <c r="E76" i="11" s="1"/>
  <c r="C75" i="11"/>
  <c r="D74" i="11"/>
  <c r="E75" i="11" s="1"/>
  <c r="H75" i="11" s="1"/>
  <c r="F76" i="11" s="1"/>
  <c r="C74" i="11"/>
  <c r="D73" i="11"/>
  <c r="E74" i="11" s="1"/>
  <c r="H74" i="11" s="1"/>
  <c r="F75" i="11" s="1"/>
  <c r="C73" i="11"/>
  <c r="D72" i="11"/>
  <c r="E73" i="11" s="1"/>
  <c r="C72" i="11"/>
  <c r="D71" i="11"/>
  <c r="E72" i="11" s="1"/>
  <c r="C71" i="11"/>
  <c r="D70" i="11"/>
  <c r="E71" i="11" s="1"/>
  <c r="C70" i="11"/>
  <c r="D69" i="11"/>
  <c r="E70" i="11" s="1"/>
  <c r="C69" i="11"/>
  <c r="D68" i="11"/>
  <c r="E69" i="11" s="1"/>
  <c r="C68" i="11"/>
  <c r="D67" i="11"/>
  <c r="E68" i="11" s="1"/>
  <c r="C67" i="11"/>
  <c r="D66" i="11"/>
  <c r="E67" i="11" s="1"/>
  <c r="C66" i="11"/>
  <c r="D65" i="11"/>
  <c r="E66" i="11" s="1"/>
  <c r="C65" i="11"/>
  <c r="D64" i="11"/>
  <c r="E65" i="11" s="1"/>
  <c r="C64" i="11"/>
  <c r="D63" i="11"/>
  <c r="E64" i="11" s="1"/>
  <c r="H64" i="11" s="1"/>
  <c r="F65" i="11" s="1"/>
  <c r="C63" i="11"/>
  <c r="D62" i="11"/>
  <c r="E63" i="11" s="1"/>
  <c r="C62" i="11"/>
  <c r="D61" i="11"/>
  <c r="E62" i="11" s="1"/>
  <c r="C61" i="11"/>
  <c r="D60" i="11"/>
  <c r="E61" i="11" s="1"/>
  <c r="C60" i="11"/>
  <c r="D59" i="11"/>
  <c r="E60" i="11" s="1"/>
  <c r="C59" i="11"/>
  <c r="D58" i="11"/>
  <c r="E59" i="11" s="1"/>
  <c r="C58" i="11"/>
  <c r="D57" i="11"/>
  <c r="E58" i="11" s="1"/>
  <c r="C57" i="11"/>
  <c r="D56" i="11"/>
  <c r="E57" i="11" s="1"/>
  <c r="C56" i="11"/>
  <c r="H55" i="11"/>
  <c r="F56" i="11" s="1"/>
  <c r="D55" i="11"/>
  <c r="E56" i="11" s="1"/>
  <c r="H56" i="11" s="1"/>
  <c r="F57" i="11" s="1"/>
  <c r="C55" i="11"/>
  <c r="H54" i="11"/>
  <c r="F55" i="11" s="1"/>
  <c r="D54" i="11"/>
  <c r="E55" i="11" s="1"/>
  <c r="C54" i="11"/>
  <c r="D53" i="11"/>
  <c r="E54" i="11" s="1"/>
  <c r="C53" i="11"/>
  <c r="D52" i="11"/>
  <c r="E53" i="11" s="1"/>
  <c r="C52" i="11"/>
  <c r="D51" i="11"/>
  <c r="E52" i="11" s="1"/>
  <c r="C51" i="11"/>
  <c r="D50" i="11"/>
  <c r="E51" i="11" s="1"/>
  <c r="C50" i="11"/>
  <c r="D49" i="11"/>
  <c r="E50" i="11" s="1"/>
  <c r="C49" i="11"/>
  <c r="D48" i="11"/>
  <c r="E49" i="11" s="1"/>
  <c r="C48" i="11"/>
  <c r="D47" i="11"/>
  <c r="E48" i="11" s="1"/>
  <c r="C47" i="11"/>
  <c r="D46" i="11"/>
  <c r="E47" i="11" s="1"/>
  <c r="C46" i="11"/>
  <c r="D45" i="11"/>
  <c r="E46" i="11" s="1"/>
  <c r="C45" i="11"/>
  <c r="H44" i="11"/>
  <c r="D44" i="11"/>
  <c r="E45" i="11" s="1"/>
  <c r="C44" i="11"/>
  <c r="D43" i="11"/>
  <c r="E44" i="11" s="1"/>
  <c r="C43" i="11"/>
  <c r="D42" i="11"/>
  <c r="E43" i="11" s="1"/>
  <c r="C42" i="11"/>
  <c r="D41" i="11"/>
  <c r="E42" i="11" s="1"/>
  <c r="C41" i="11"/>
  <c r="D40" i="11"/>
  <c r="E41" i="11" s="1"/>
  <c r="C40" i="11"/>
  <c r="D39" i="11"/>
  <c r="E40" i="11" s="1"/>
  <c r="C39" i="11"/>
  <c r="D38" i="11"/>
  <c r="E39" i="11" s="1"/>
  <c r="C38" i="11"/>
  <c r="D37" i="11"/>
  <c r="E38" i="11" s="1"/>
  <c r="C37" i="11"/>
  <c r="D36" i="11"/>
  <c r="E37" i="11" s="1"/>
  <c r="C36" i="11"/>
  <c r="D35" i="11"/>
  <c r="E36" i="11" s="1"/>
  <c r="C35" i="11"/>
  <c r="H34" i="11"/>
  <c r="D34" i="11"/>
  <c r="E35" i="11" s="1"/>
  <c r="C34" i="11"/>
  <c r="D33" i="11"/>
  <c r="E34" i="11" s="1"/>
  <c r="C33" i="11"/>
  <c r="D32" i="11"/>
  <c r="E33" i="11" s="1"/>
  <c r="C32" i="11"/>
  <c r="D31" i="11"/>
  <c r="E32" i="11" s="1"/>
  <c r="C31" i="11"/>
  <c r="D30" i="11"/>
  <c r="E31" i="11" s="1"/>
  <c r="C30" i="11"/>
  <c r="D29" i="11"/>
  <c r="E30" i="11" s="1"/>
  <c r="C29" i="11"/>
  <c r="D28" i="11"/>
  <c r="E29" i="11" s="1"/>
  <c r="C28" i="11"/>
  <c r="D27" i="11"/>
  <c r="E28" i="11" s="1"/>
  <c r="C27" i="11"/>
  <c r="D26" i="11"/>
  <c r="E27" i="11" s="1"/>
  <c r="C26" i="11"/>
  <c r="D25" i="11"/>
  <c r="E26" i="11" s="1"/>
  <c r="C25" i="11"/>
  <c r="H24" i="11"/>
  <c r="D24" i="11"/>
  <c r="E25" i="11" s="1"/>
  <c r="C24" i="11"/>
  <c r="D23" i="11"/>
  <c r="E24" i="11" s="1"/>
  <c r="C23" i="11"/>
  <c r="D22" i="11"/>
  <c r="E23" i="11" s="1"/>
  <c r="C22" i="11"/>
  <c r="D21" i="11"/>
  <c r="E22" i="11" s="1"/>
  <c r="C21" i="11"/>
  <c r="D20" i="11"/>
  <c r="E21" i="11" s="1"/>
  <c r="C20" i="11"/>
  <c r="D19" i="11"/>
  <c r="E20" i="11" s="1"/>
  <c r="C19" i="11"/>
  <c r="D18" i="11"/>
  <c r="E19" i="11" s="1"/>
  <c r="C18" i="11"/>
  <c r="D17" i="11"/>
  <c r="E18" i="11" s="1"/>
  <c r="C17" i="11"/>
  <c r="D16" i="11"/>
  <c r="E17" i="11" s="1"/>
  <c r="C16" i="11"/>
  <c r="H15" i="11"/>
  <c r="F16" i="11" s="1"/>
  <c r="H16" i="11" s="1"/>
  <c r="D15" i="11"/>
  <c r="E16" i="11" s="1"/>
  <c r="C15" i="11"/>
  <c r="F14" i="11"/>
  <c r="H14" i="11" s="1"/>
  <c r="K14" i="11" s="1"/>
  <c r="D14" i="11"/>
  <c r="E15" i="11" s="1"/>
  <c r="C14" i="11"/>
  <c r="D13" i="11"/>
  <c r="E14" i="11" s="1"/>
  <c r="C13" i="11"/>
  <c r="B10" i="11"/>
  <c r="B3" i="11"/>
  <c r="B2" i="11"/>
  <c r="B1" i="11"/>
  <c r="C1770" i="10"/>
  <c r="D1770" i="10" s="1"/>
  <c r="C1769" i="10"/>
  <c r="C1768" i="10"/>
  <c r="C1767" i="10"/>
  <c r="C1766" i="10"/>
  <c r="C1765" i="10"/>
  <c r="C1764" i="10"/>
  <c r="C1763" i="10"/>
  <c r="C1762" i="10"/>
  <c r="C1761" i="10"/>
  <c r="C1760" i="10"/>
  <c r="C1759" i="10"/>
  <c r="C1758" i="10"/>
  <c r="C1757" i="10"/>
  <c r="E1756" i="10"/>
  <c r="C1756" i="10"/>
  <c r="D1755" i="10"/>
  <c r="C1755" i="10"/>
  <c r="E1754" i="10"/>
  <c r="C1754" i="10"/>
  <c r="D1753" i="10"/>
  <c r="C1753" i="10"/>
  <c r="E1752" i="10"/>
  <c r="C1752" i="10"/>
  <c r="D1751" i="10"/>
  <c r="C1751" i="10"/>
  <c r="E1750" i="10"/>
  <c r="C1750" i="10"/>
  <c r="D1749" i="10"/>
  <c r="C1749" i="10"/>
  <c r="E1748" i="10"/>
  <c r="C1748" i="10"/>
  <c r="D1747" i="10"/>
  <c r="C1747" i="10"/>
  <c r="E1746" i="10"/>
  <c r="C1746" i="10"/>
  <c r="D1745" i="10"/>
  <c r="C1745" i="10"/>
  <c r="E1744" i="10"/>
  <c r="C1744" i="10"/>
  <c r="D1743" i="10"/>
  <c r="C1743" i="10"/>
  <c r="E1742" i="10"/>
  <c r="C1742" i="10"/>
  <c r="D1741" i="10"/>
  <c r="C1741" i="10"/>
  <c r="E1740" i="10"/>
  <c r="C1740" i="10"/>
  <c r="D1739" i="10"/>
  <c r="C1739" i="10"/>
  <c r="E1738" i="10"/>
  <c r="C1738" i="10"/>
  <c r="D1737" i="10"/>
  <c r="C1737" i="10"/>
  <c r="E1736" i="10"/>
  <c r="C1736" i="10"/>
  <c r="D1735" i="10"/>
  <c r="C1735" i="10"/>
  <c r="E1734" i="10"/>
  <c r="C1734" i="10"/>
  <c r="D1733" i="10"/>
  <c r="C1733" i="10"/>
  <c r="E1732" i="10"/>
  <c r="C1732" i="10"/>
  <c r="D1731" i="10"/>
  <c r="C1731" i="10"/>
  <c r="E1730" i="10"/>
  <c r="C1730" i="10"/>
  <c r="D1729" i="10"/>
  <c r="C1729" i="10"/>
  <c r="E1728" i="10"/>
  <c r="C1728" i="10"/>
  <c r="D1727" i="10"/>
  <c r="C1727" i="10"/>
  <c r="E1726" i="10"/>
  <c r="C1726" i="10"/>
  <c r="D1725" i="10"/>
  <c r="C1725" i="10"/>
  <c r="E1724" i="10"/>
  <c r="C1724" i="10"/>
  <c r="D1723" i="10"/>
  <c r="C1723" i="10"/>
  <c r="E1722" i="10"/>
  <c r="C1722" i="10"/>
  <c r="D1721" i="10"/>
  <c r="C1721" i="10"/>
  <c r="C1720" i="10"/>
  <c r="C1719" i="10"/>
  <c r="E1718" i="10"/>
  <c r="C1718" i="10"/>
  <c r="D1718" i="10" s="1"/>
  <c r="E1719" i="10" s="1"/>
  <c r="D1717" i="10"/>
  <c r="C1717" i="10"/>
  <c r="D1716" i="10"/>
  <c r="E1717" i="10" s="1"/>
  <c r="C1716" i="10"/>
  <c r="D1715" i="10"/>
  <c r="E1716" i="10" s="1"/>
  <c r="C1715" i="10"/>
  <c r="C1714" i="10"/>
  <c r="D1713" i="10"/>
  <c r="E1714" i="10" s="1"/>
  <c r="C1713" i="10"/>
  <c r="C1712" i="10"/>
  <c r="C1711" i="10"/>
  <c r="E1710" i="10"/>
  <c r="C1710" i="10"/>
  <c r="D1710" i="10" s="1"/>
  <c r="E1711" i="10" s="1"/>
  <c r="D1709" i="10"/>
  <c r="C1709" i="10"/>
  <c r="D1708" i="10"/>
  <c r="E1709" i="10" s="1"/>
  <c r="C1708" i="10"/>
  <c r="D1707" i="10"/>
  <c r="E1708" i="10" s="1"/>
  <c r="C1707" i="10"/>
  <c r="C1706" i="10"/>
  <c r="D1705" i="10"/>
  <c r="E1706" i="10" s="1"/>
  <c r="C1705" i="10"/>
  <c r="C1704" i="10"/>
  <c r="C1703" i="10"/>
  <c r="E1702" i="10"/>
  <c r="C1702" i="10"/>
  <c r="D1702" i="10" s="1"/>
  <c r="E1703" i="10" s="1"/>
  <c r="D1701" i="10"/>
  <c r="C1701" i="10"/>
  <c r="D1700" i="10"/>
  <c r="E1701" i="10" s="1"/>
  <c r="C1700" i="10"/>
  <c r="D1699" i="10"/>
  <c r="E1700" i="10" s="1"/>
  <c r="C1699" i="10"/>
  <c r="C1698" i="10"/>
  <c r="D1697" i="10"/>
  <c r="E1698" i="10" s="1"/>
  <c r="C1697" i="10"/>
  <c r="C1696" i="10"/>
  <c r="C1695" i="10"/>
  <c r="E1694" i="10"/>
  <c r="C1694" i="10"/>
  <c r="D1694" i="10" s="1"/>
  <c r="E1695" i="10" s="1"/>
  <c r="D1693" i="10"/>
  <c r="C1693" i="10"/>
  <c r="D1692" i="10"/>
  <c r="E1693" i="10" s="1"/>
  <c r="C1692" i="10"/>
  <c r="D1691" i="10"/>
  <c r="E1692" i="10" s="1"/>
  <c r="C1691" i="10"/>
  <c r="C1690" i="10"/>
  <c r="D1689" i="10"/>
  <c r="E1690" i="10" s="1"/>
  <c r="C1689" i="10"/>
  <c r="C1688" i="10"/>
  <c r="C1687" i="10"/>
  <c r="E1686" i="10"/>
  <c r="C1686" i="10"/>
  <c r="D1686" i="10" s="1"/>
  <c r="E1687" i="10" s="1"/>
  <c r="D1685" i="10"/>
  <c r="C1685" i="10"/>
  <c r="D1684" i="10"/>
  <c r="E1685" i="10" s="1"/>
  <c r="C1684" i="10"/>
  <c r="D1683" i="10"/>
  <c r="E1684" i="10" s="1"/>
  <c r="C1683" i="10"/>
  <c r="C1682" i="10"/>
  <c r="D1681" i="10"/>
  <c r="E1682" i="10" s="1"/>
  <c r="C1681" i="10"/>
  <c r="C1680" i="10"/>
  <c r="C1679" i="10"/>
  <c r="E1678" i="10"/>
  <c r="C1678" i="10"/>
  <c r="D1678" i="10" s="1"/>
  <c r="E1679" i="10" s="1"/>
  <c r="D1677" i="10"/>
  <c r="C1677" i="10"/>
  <c r="D1676" i="10"/>
  <c r="E1677" i="10" s="1"/>
  <c r="C1676" i="10"/>
  <c r="D1675" i="10"/>
  <c r="E1676" i="10" s="1"/>
  <c r="C1675" i="10"/>
  <c r="C1674" i="10"/>
  <c r="D1673" i="10"/>
  <c r="E1674" i="10" s="1"/>
  <c r="C1673" i="10"/>
  <c r="C1672" i="10"/>
  <c r="C1671" i="10"/>
  <c r="E1670" i="10"/>
  <c r="C1670" i="10"/>
  <c r="D1670" i="10" s="1"/>
  <c r="E1671" i="10" s="1"/>
  <c r="D1669" i="10"/>
  <c r="C1669" i="10"/>
  <c r="D1668" i="10"/>
  <c r="E1669" i="10" s="1"/>
  <c r="C1668" i="10"/>
  <c r="D1667" i="10"/>
  <c r="E1668" i="10" s="1"/>
  <c r="C1667" i="10"/>
  <c r="C1666" i="10"/>
  <c r="D1665" i="10"/>
  <c r="E1666" i="10" s="1"/>
  <c r="C1665" i="10"/>
  <c r="C1664" i="10"/>
  <c r="C1663" i="10"/>
  <c r="E1662" i="10"/>
  <c r="C1662" i="10"/>
  <c r="D1662" i="10" s="1"/>
  <c r="E1663" i="10" s="1"/>
  <c r="D1661" i="10"/>
  <c r="C1661" i="10"/>
  <c r="D1660" i="10"/>
  <c r="E1661" i="10" s="1"/>
  <c r="C1660" i="10"/>
  <c r="D1659" i="10"/>
  <c r="E1660" i="10" s="1"/>
  <c r="C1659" i="10"/>
  <c r="C1658" i="10"/>
  <c r="D1657" i="10"/>
  <c r="E1658" i="10" s="1"/>
  <c r="C1657" i="10"/>
  <c r="C1656" i="10"/>
  <c r="C1655" i="10"/>
  <c r="C1654" i="10"/>
  <c r="D1654" i="10" s="1"/>
  <c r="E1655" i="10" s="1"/>
  <c r="C1653" i="10"/>
  <c r="D1652" i="10"/>
  <c r="E1653" i="10" s="1"/>
  <c r="C1652" i="10"/>
  <c r="C1651" i="10"/>
  <c r="C1650" i="10"/>
  <c r="D1650" i="10" s="1"/>
  <c r="E1651" i="10" s="1"/>
  <c r="D1649" i="10"/>
  <c r="E1650" i="10" s="1"/>
  <c r="C1649" i="10"/>
  <c r="D1648" i="10"/>
  <c r="E1649" i="10" s="1"/>
  <c r="C1648" i="10"/>
  <c r="C1647" i="10"/>
  <c r="D1647" i="10" s="1"/>
  <c r="E1648" i="10" s="1"/>
  <c r="D1646" i="10"/>
  <c r="E1647" i="10" s="1"/>
  <c r="C1646" i="10"/>
  <c r="C1645" i="10"/>
  <c r="D1644" i="10"/>
  <c r="E1645" i="10" s="1"/>
  <c r="C1644" i="10"/>
  <c r="C1643" i="10"/>
  <c r="C1642" i="10"/>
  <c r="D1642" i="10" s="1"/>
  <c r="E1643" i="10" s="1"/>
  <c r="D1641" i="10"/>
  <c r="E1642" i="10" s="1"/>
  <c r="C1641" i="10"/>
  <c r="D1640" i="10"/>
  <c r="E1641" i="10" s="1"/>
  <c r="C1640" i="10"/>
  <c r="E1639" i="10"/>
  <c r="C1639" i="10"/>
  <c r="D1639" i="10" s="1"/>
  <c r="E1640" i="10" s="1"/>
  <c r="D1638" i="10"/>
  <c r="C1638" i="10"/>
  <c r="C1637" i="10"/>
  <c r="D1636" i="10"/>
  <c r="E1637" i="10" s="1"/>
  <c r="C1636" i="10"/>
  <c r="C1635" i="10"/>
  <c r="C1634" i="10"/>
  <c r="C1633" i="10"/>
  <c r="C1632" i="10"/>
  <c r="C1631" i="10"/>
  <c r="C1630" i="10"/>
  <c r="C1629" i="10"/>
  <c r="C1628" i="10"/>
  <c r="C1627" i="10"/>
  <c r="C1626" i="10"/>
  <c r="C1625" i="10"/>
  <c r="C1624" i="10"/>
  <c r="C1623" i="10"/>
  <c r="C1622" i="10"/>
  <c r="C1621" i="10"/>
  <c r="C1620" i="10"/>
  <c r="C1619" i="10"/>
  <c r="C1618" i="10"/>
  <c r="C1617" i="10"/>
  <c r="C1616" i="10"/>
  <c r="C1615" i="10"/>
  <c r="C1614" i="10"/>
  <c r="C1613" i="10"/>
  <c r="C1612" i="10"/>
  <c r="C1611" i="10"/>
  <c r="C1610" i="10"/>
  <c r="C1609" i="10"/>
  <c r="C1608" i="10"/>
  <c r="C1607" i="10"/>
  <c r="C1606" i="10"/>
  <c r="C1605" i="10"/>
  <c r="C1604" i="10"/>
  <c r="C1603" i="10"/>
  <c r="C1602" i="10"/>
  <c r="C1601" i="10"/>
  <c r="C1600" i="10"/>
  <c r="C1599" i="10"/>
  <c r="C1598" i="10"/>
  <c r="C1597" i="10"/>
  <c r="C1596" i="10"/>
  <c r="C1595" i="10"/>
  <c r="C1594" i="10"/>
  <c r="C1593" i="10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D1411" i="10"/>
  <c r="E1412" i="10" s="1"/>
  <c r="C1411" i="10"/>
  <c r="D1410" i="10"/>
  <c r="E1411" i="10" s="1"/>
  <c r="C1410" i="10"/>
  <c r="D1409" i="10"/>
  <c r="E1410" i="10" s="1"/>
  <c r="C1409" i="10"/>
  <c r="D1408" i="10"/>
  <c r="E1409" i="10" s="1"/>
  <c r="C1408" i="10"/>
  <c r="D1407" i="10"/>
  <c r="E1408" i="10" s="1"/>
  <c r="C1407" i="10"/>
  <c r="D1406" i="10"/>
  <c r="E1407" i="10" s="1"/>
  <c r="C1406" i="10"/>
  <c r="D1405" i="10"/>
  <c r="E1406" i="10" s="1"/>
  <c r="C1405" i="10"/>
  <c r="D1404" i="10"/>
  <c r="E1405" i="10" s="1"/>
  <c r="C1404" i="10"/>
  <c r="D1403" i="10"/>
  <c r="E1404" i="10" s="1"/>
  <c r="H1404" i="10" s="1"/>
  <c r="F1405" i="10" s="1"/>
  <c r="C1403" i="10"/>
  <c r="D1402" i="10"/>
  <c r="E1403" i="10" s="1"/>
  <c r="C1402" i="10"/>
  <c r="D1401" i="10"/>
  <c r="E1402" i="10" s="1"/>
  <c r="C1401" i="10"/>
  <c r="D1400" i="10"/>
  <c r="E1401" i="10" s="1"/>
  <c r="C1400" i="10"/>
  <c r="D1399" i="10"/>
  <c r="E1400" i="10" s="1"/>
  <c r="C1399" i="10"/>
  <c r="D1398" i="10"/>
  <c r="E1399" i="10" s="1"/>
  <c r="C1398" i="10"/>
  <c r="D1397" i="10"/>
  <c r="E1398" i="10" s="1"/>
  <c r="C1397" i="10"/>
  <c r="D1396" i="10"/>
  <c r="E1397" i="10" s="1"/>
  <c r="C1396" i="10"/>
  <c r="D1395" i="10"/>
  <c r="E1396" i="10" s="1"/>
  <c r="C1395" i="10"/>
  <c r="D1394" i="10"/>
  <c r="E1395" i="10" s="1"/>
  <c r="C1394" i="10"/>
  <c r="D1393" i="10"/>
  <c r="E1394" i="10" s="1"/>
  <c r="H1394" i="10" s="1"/>
  <c r="F1395" i="10" s="1"/>
  <c r="C1393" i="10"/>
  <c r="D1392" i="10"/>
  <c r="E1393" i="10" s="1"/>
  <c r="C1392" i="10"/>
  <c r="D1391" i="10"/>
  <c r="E1392" i="10" s="1"/>
  <c r="C1391" i="10"/>
  <c r="D1390" i="10"/>
  <c r="E1391" i="10" s="1"/>
  <c r="C1390" i="10"/>
  <c r="D1389" i="10"/>
  <c r="E1390" i="10" s="1"/>
  <c r="C1389" i="10"/>
  <c r="D1388" i="10"/>
  <c r="E1389" i="10" s="1"/>
  <c r="C1388" i="10"/>
  <c r="D1387" i="10"/>
  <c r="E1388" i="10" s="1"/>
  <c r="C1387" i="10"/>
  <c r="D1386" i="10"/>
  <c r="E1387" i="10" s="1"/>
  <c r="C1386" i="10"/>
  <c r="D1385" i="10"/>
  <c r="E1386" i="10" s="1"/>
  <c r="C1385" i="10"/>
  <c r="D1384" i="10"/>
  <c r="E1385" i="10" s="1"/>
  <c r="C1384" i="10"/>
  <c r="D1383" i="10"/>
  <c r="E1384" i="10" s="1"/>
  <c r="H1384" i="10" s="1"/>
  <c r="C1383" i="10"/>
  <c r="D1382" i="10"/>
  <c r="E1383" i="10" s="1"/>
  <c r="C1382" i="10"/>
  <c r="D1381" i="10"/>
  <c r="E1382" i="10" s="1"/>
  <c r="C1381" i="10"/>
  <c r="D1380" i="10"/>
  <c r="E1381" i="10" s="1"/>
  <c r="C1380" i="10"/>
  <c r="D1379" i="10"/>
  <c r="E1380" i="10" s="1"/>
  <c r="C1379" i="10"/>
  <c r="D1378" i="10"/>
  <c r="E1379" i="10" s="1"/>
  <c r="C1378" i="10"/>
  <c r="D1377" i="10"/>
  <c r="E1378" i="10" s="1"/>
  <c r="C1377" i="10"/>
  <c r="D1376" i="10"/>
  <c r="E1377" i="10" s="1"/>
  <c r="C1376" i="10"/>
  <c r="D1375" i="10"/>
  <c r="E1376" i="10" s="1"/>
  <c r="C1375" i="10"/>
  <c r="D1374" i="10"/>
  <c r="E1375" i="10" s="1"/>
  <c r="C1374" i="10"/>
  <c r="D1373" i="10"/>
  <c r="E1374" i="10" s="1"/>
  <c r="H1374" i="10" s="1"/>
  <c r="F1375" i="10" s="1"/>
  <c r="C1373" i="10"/>
  <c r="D1372" i="10"/>
  <c r="E1373" i="10" s="1"/>
  <c r="C1372" i="10"/>
  <c r="D1371" i="10"/>
  <c r="E1372" i="10" s="1"/>
  <c r="C1371" i="10"/>
  <c r="D1370" i="10"/>
  <c r="E1371" i="10" s="1"/>
  <c r="C1370" i="10"/>
  <c r="D1369" i="10"/>
  <c r="E1370" i="10" s="1"/>
  <c r="C1369" i="10"/>
  <c r="D1368" i="10"/>
  <c r="E1369" i="10" s="1"/>
  <c r="C1368" i="10"/>
  <c r="D1367" i="10"/>
  <c r="E1368" i="10" s="1"/>
  <c r="C1367" i="10"/>
  <c r="D1366" i="10"/>
  <c r="E1367" i="10" s="1"/>
  <c r="C1366" i="10"/>
  <c r="D1365" i="10"/>
  <c r="E1366" i="10" s="1"/>
  <c r="C1365" i="10"/>
  <c r="K1364" i="10"/>
  <c r="D1364" i="10"/>
  <c r="E1365" i="10" s="1"/>
  <c r="C1364" i="10"/>
  <c r="D1363" i="10"/>
  <c r="E1364" i="10" s="1"/>
  <c r="H1364" i="10" s="1"/>
  <c r="F1365" i="10" s="1"/>
  <c r="C1363" i="10"/>
  <c r="D1362" i="10"/>
  <c r="E1363" i="10" s="1"/>
  <c r="C1362" i="10"/>
  <c r="D1361" i="10"/>
  <c r="E1362" i="10" s="1"/>
  <c r="C1361" i="10"/>
  <c r="D1360" i="10"/>
  <c r="E1361" i="10" s="1"/>
  <c r="C1360" i="10"/>
  <c r="D1359" i="10"/>
  <c r="E1360" i="10" s="1"/>
  <c r="C1359" i="10"/>
  <c r="D1358" i="10"/>
  <c r="E1359" i="10" s="1"/>
  <c r="C1358" i="10"/>
  <c r="D1357" i="10"/>
  <c r="E1358" i="10" s="1"/>
  <c r="C1357" i="10"/>
  <c r="D1356" i="10"/>
  <c r="E1357" i="10" s="1"/>
  <c r="C1356" i="10"/>
  <c r="D1355" i="10"/>
  <c r="E1356" i="10" s="1"/>
  <c r="C1355" i="10"/>
  <c r="D1354" i="10"/>
  <c r="E1355" i="10" s="1"/>
  <c r="C1354" i="10"/>
  <c r="D1353" i="10"/>
  <c r="E1354" i="10" s="1"/>
  <c r="H1354" i="10" s="1"/>
  <c r="F1355" i="10" s="1"/>
  <c r="C1353" i="10"/>
  <c r="D1352" i="10"/>
  <c r="E1353" i="10" s="1"/>
  <c r="C1352" i="10"/>
  <c r="D1351" i="10"/>
  <c r="E1352" i="10" s="1"/>
  <c r="C1351" i="10"/>
  <c r="D1350" i="10"/>
  <c r="E1351" i="10" s="1"/>
  <c r="C1350" i="10"/>
  <c r="D1349" i="10"/>
  <c r="E1350" i="10" s="1"/>
  <c r="C1349" i="10"/>
  <c r="D1348" i="10"/>
  <c r="E1349" i="10" s="1"/>
  <c r="C1348" i="10"/>
  <c r="D1347" i="10"/>
  <c r="E1348" i="10" s="1"/>
  <c r="C1347" i="10"/>
  <c r="D1346" i="10"/>
  <c r="E1347" i="10" s="1"/>
  <c r="C1346" i="10"/>
  <c r="D1345" i="10"/>
  <c r="E1346" i="10" s="1"/>
  <c r="C1345" i="10"/>
  <c r="D1344" i="10"/>
  <c r="E1345" i="10" s="1"/>
  <c r="C1344" i="10"/>
  <c r="D1343" i="10"/>
  <c r="E1344" i="10" s="1"/>
  <c r="H1344" i="10" s="1"/>
  <c r="C1343" i="10"/>
  <c r="D1342" i="10"/>
  <c r="E1343" i="10" s="1"/>
  <c r="C1342" i="10"/>
  <c r="D1341" i="10"/>
  <c r="E1342" i="10" s="1"/>
  <c r="C1341" i="10"/>
  <c r="D1340" i="10"/>
  <c r="E1341" i="10" s="1"/>
  <c r="C1340" i="10"/>
  <c r="D1339" i="10"/>
  <c r="E1340" i="10" s="1"/>
  <c r="C1339" i="10"/>
  <c r="D1338" i="10"/>
  <c r="E1339" i="10" s="1"/>
  <c r="C1338" i="10"/>
  <c r="D1337" i="10"/>
  <c r="E1338" i="10" s="1"/>
  <c r="C1337" i="10"/>
  <c r="D1336" i="10"/>
  <c r="E1337" i="10" s="1"/>
  <c r="C1336" i="10"/>
  <c r="D1335" i="10"/>
  <c r="E1336" i="10" s="1"/>
  <c r="C1335" i="10"/>
  <c r="K1334" i="10"/>
  <c r="D1334" i="10"/>
  <c r="E1335" i="10" s="1"/>
  <c r="H1335" i="10" s="1"/>
  <c r="F1336" i="10" s="1"/>
  <c r="C1334" i="10"/>
  <c r="D1333" i="10"/>
  <c r="E1334" i="10" s="1"/>
  <c r="H1334" i="10" s="1"/>
  <c r="F1335" i="10" s="1"/>
  <c r="C1333" i="10"/>
  <c r="D1332" i="10"/>
  <c r="E1333" i="10" s="1"/>
  <c r="C1332" i="10"/>
  <c r="D1331" i="10"/>
  <c r="E1332" i="10" s="1"/>
  <c r="C1331" i="10"/>
  <c r="D1330" i="10"/>
  <c r="E1331" i="10" s="1"/>
  <c r="C1330" i="10"/>
  <c r="D1329" i="10"/>
  <c r="E1330" i="10" s="1"/>
  <c r="C1329" i="10"/>
  <c r="D1328" i="10"/>
  <c r="E1329" i="10" s="1"/>
  <c r="C1328" i="10"/>
  <c r="D1327" i="10"/>
  <c r="E1328" i="10" s="1"/>
  <c r="C1327" i="10"/>
  <c r="D1326" i="10"/>
  <c r="E1327" i="10" s="1"/>
  <c r="C1326" i="10"/>
  <c r="D1325" i="10"/>
  <c r="E1326" i="10" s="1"/>
  <c r="C1325" i="10"/>
  <c r="H1324" i="10"/>
  <c r="F1325" i="10" s="1"/>
  <c r="D1324" i="10"/>
  <c r="E1325" i="10" s="1"/>
  <c r="C1324" i="10"/>
  <c r="D1323" i="10"/>
  <c r="E1324" i="10" s="1"/>
  <c r="C1323" i="10"/>
  <c r="D1322" i="10"/>
  <c r="E1323" i="10" s="1"/>
  <c r="C1322" i="10"/>
  <c r="D1321" i="10"/>
  <c r="E1322" i="10" s="1"/>
  <c r="C1321" i="10"/>
  <c r="D1320" i="10"/>
  <c r="E1321" i="10" s="1"/>
  <c r="C1320" i="10"/>
  <c r="D1319" i="10"/>
  <c r="E1320" i="10" s="1"/>
  <c r="C1319" i="10"/>
  <c r="D1318" i="10"/>
  <c r="E1319" i="10" s="1"/>
  <c r="C1318" i="10"/>
  <c r="D1317" i="10"/>
  <c r="E1318" i="10" s="1"/>
  <c r="C1317" i="10"/>
  <c r="D1316" i="10"/>
  <c r="E1317" i="10" s="1"/>
  <c r="C1316" i="10"/>
  <c r="D1315" i="10"/>
  <c r="E1316" i="10" s="1"/>
  <c r="C1315" i="10"/>
  <c r="H1314" i="10"/>
  <c r="D1314" i="10"/>
  <c r="E1315" i="10" s="1"/>
  <c r="C1314" i="10"/>
  <c r="D1313" i="10"/>
  <c r="E1314" i="10" s="1"/>
  <c r="C1313" i="10"/>
  <c r="D1312" i="10"/>
  <c r="E1313" i="10" s="1"/>
  <c r="C1312" i="10"/>
  <c r="D1311" i="10"/>
  <c r="E1312" i="10" s="1"/>
  <c r="C1311" i="10"/>
  <c r="D1310" i="10"/>
  <c r="E1311" i="10" s="1"/>
  <c r="C1310" i="10"/>
  <c r="D1309" i="10"/>
  <c r="E1310" i="10" s="1"/>
  <c r="C1309" i="10"/>
  <c r="D1308" i="10"/>
  <c r="E1309" i="10" s="1"/>
  <c r="C1308" i="10"/>
  <c r="D1307" i="10"/>
  <c r="E1308" i="10" s="1"/>
  <c r="C1307" i="10"/>
  <c r="D1306" i="10"/>
  <c r="E1307" i="10" s="1"/>
  <c r="C1306" i="10"/>
  <c r="H1305" i="10"/>
  <c r="D1305" i="10"/>
  <c r="E1306" i="10" s="1"/>
  <c r="C1305" i="10"/>
  <c r="H1304" i="10"/>
  <c r="F1305" i="10" s="1"/>
  <c r="D1304" i="10"/>
  <c r="E1305" i="10" s="1"/>
  <c r="C1304" i="10"/>
  <c r="D1303" i="10"/>
  <c r="E1304" i="10" s="1"/>
  <c r="C1303" i="10"/>
  <c r="D1302" i="10"/>
  <c r="E1303" i="10" s="1"/>
  <c r="C1302" i="10"/>
  <c r="D1301" i="10"/>
  <c r="E1302" i="10" s="1"/>
  <c r="C1301" i="10"/>
  <c r="D1300" i="10"/>
  <c r="E1301" i="10" s="1"/>
  <c r="C1300" i="10"/>
  <c r="D1299" i="10"/>
  <c r="E1300" i="10" s="1"/>
  <c r="C1299" i="10"/>
  <c r="D1298" i="10"/>
  <c r="E1299" i="10" s="1"/>
  <c r="C1298" i="10"/>
  <c r="D1297" i="10"/>
  <c r="E1298" i="10" s="1"/>
  <c r="C1297" i="10"/>
  <c r="D1296" i="10"/>
  <c r="E1297" i="10" s="1"/>
  <c r="C1296" i="10"/>
  <c r="D1295" i="10"/>
  <c r="E1296" i="10" s="1"/>
  <c r="C1295" i="10"/>
  <c r="K1294" i="10"/>
  <c r="H1294" i="10"/>
  <c r="F1295" i="10" s="1"/>
  <c r="H1295" i="10" s="1"/>
  <c r="D1294" i="10"/>
  <c r="E1295" i="10" s="1"/>
  <c r="C1294" i="10"/>
  <c r="D1293" i="10"/>
  <c r="E1294" i="10" s="1"/>
  <c r="C1293" i="10"/>
  <c r="D1292" i="10"/>
  <c r="E1293" i="10" s="1"/>
  <c r="C1292" i="10"/>
  <c r="D1291" i="10"/>
  <c r="E1292" i="10" s="1"/>
  <c r="C1291" i="10"/>
  <c r="D1290" i="10"/>
  <c r="E1291" i="10" s="1"/>
  <c r="C1290" i="10"/>
  <c r="D1289" i="10"/>
  <c r="E1290" i="10" s="1"/>
  <c r="C1289" i="10"/>
  <c r="D1288" i="10"/>
  <c r="E1289" i="10" s="1"/>
  <c r="C1288" i="10"/>
  <c r="D1287" i="10"/>
  <c r="E1288" i="10" s="1"/>
  <c r="C1287" i="10"/>
  <c r="D1286" i="10"/>
  <c r="E1287" i="10" s="1"/>
  <c r="C1286" i="10"/>
  <c r="D1285" i="10"/>
  <c r="E1286" i="10" s="1"/>
  <c r="C1285" i="10"/>
  <c r="K1284" i="10"/>
  <c r="H1284" i="10"/>
  <c r="F1285" i="10" s="1"/>
  <c r="H1285" i="10" s="1"/>
  <c r="D1284" i="10"/>
  <c r="E1285" i="10" s="1"/>
  <c r="C1284" i="10"/>
  <c r="D1283" i="10"/>
  <c r="E1284" i="10" s="1"/>
  <c r="C1283" i="10"/>
  <c r="D1282" i="10"/>
  <c r="E1283" i="10" s="1"/>
  <c r="C1282" i="10"/>
  <c r="D1281" i="10"/>
  <c r="E1282" i="10" s="1"/>
  <c r="C1281" i="10"/>
  <c r="D1280" i="10"/>
  <c r="E1281" i="10" s="1"/>
  <c r="C1280" i="10"/>
  <c r="D1279" i="10"/>
  <c r="E1280" i="10" s="1"/>
  <c r="C1279" i="10"/>
  <c r="D1278" i="10"/>
  <c r="E1279" i="10" s="1"/>
  <c r="C1278" i="10"/>
  <c r="D1277" i="10"/>
  <c r="E1278" i="10" s="1"/>
  <c r="C1277" i="10"/>
  <c r="D1276" i="10"/>
  <c r="E1277" i="10" s="1"/>
  <c r="C1276" i="10"/>
  <c r="H1275" i="10"/>
  <c r="D1275" i="10"/>
  <c r="E1276" i="10" s="1"/>
  <c r="C1275" i="10"/>
  <c r="H1274" i="10"/>
  <c r="F1275" i="10" s="1"/>
  <c r="D1274" i="10"/>
  <c r="E1275" i="10" s="1"/>
  <c r="C1274" i="10"/>
  <c r="D1273" i="10"/>
  <c r="E1274" i="10" s="1"/>
  <c r="C1273" i="10"/>
  <c r="D1272" i="10"/>
  <c r="E1273" i="10" s="1"/>
  <c r="C1272" i="10"/>
  <c r="D1271" i="10"/>
  <c r="E1272" i="10" s="1"/>
  <c r="C1271" i="10"/>
  <c r="D1270" i="10"/>
  <c r="E1271" i="10" s="1"/>
  <c r="C1270" i="10"/>
  <c r="D1269" i="10"/>
  <c r="E1270" i="10" s="1"/>
  <c r="C1269" i="10"/>
  <c r="D1268" i="10"/>
  <c r="E1269" i="10" s="1"/>
  <c r="C1268" i="10"/>
  <c r="D1267" i="10"/>
  <c r="E1268" i="10" s="1"/>
  <c r="C1267" i="10"/>
  <c r="D1266" i="10"/>
  <c r="E1267" i="10" s="1"/>
  <c r="C1266" i="10"/>
  <c r="D1265" i="10"/>
  <c r="E1266" i="10" s="1"/>
  <c r="C1265" i="10"/>
  <c r="H1264" i="10"/>
  <c r="F1265" i="10" s="1"/>
  <c r="H1265" i="10" s="1"/>
  <c r="D1264" i="10"/>
  <c r="E1265" i="10" s="1"/>
  <c r="C1264" i="10"/>
  <c r="D1263" i="10"/>
  <c r="E1264" i="10" s="1"/>
  <c r="C1263" i="10"/>
  <c r="D1262" i="10"/>
  <c r="E1263" i="10" s="1"/>
  <c r="C1262" i="10"/>
  <c r="D1261" i="10"/>
  <c r="E1262" i="10" s="1"/>
  <c r="C1261" i="10"/>
  <c r="D1260" i="10"/>
  <c r="E1261" i="10" s="1"/>
  <c r="C1260" i="10"/>
  <c r="D1259" i="10"/>
  <c r="E1260" i="10" s="1"/>
  <c r="C1259" i="10"/>
  <c r="D1258" i="10"/>
  <c r="E1259" i="10" s="1"/>
  <c r="C1258" i="10"/>
  <c r="D1257" i="10"/>
  <c r="E1258" i="10" s="1"/>
  <c r="C1257" i="10"/>
  <c r="D1256" i="10"/>
  <c r="E1257" i="10" s="1"/>
  <c r="C1256" i="10"/>
  <c r="D1255" i="10"/>
  <c r="E1256" i="10" s="1"/>
  <c r="C1255" i="10"/>
  <c r="K1254" i="10"/>
  <c r="H1254" i="10"/>
  <c r="F1255" i="10" s="1"/>
  <c r="H1255" i="10" s="1"/>
  <c r="D1254" i="10"/>
  <c r="E1255" i="10" s="1"/>
  <c r="C1254" i="10"/>
  <c r="D1253" i="10"/>
  <c r="E1254" i="10" s="1"/>
  <c r="C1253" i="10"/>
  <c r="D1252" i="10"/>
  <c r="E1253" i="10" s="1"/>
  <c r="C1252" i="10"/>
  <c r="D1251" i="10"/>
  <c r="E1252" i="10" s="1"/>
  <c r="C1251" i="10"/>
  <c r="D1250" i="10"/>
  <c r="E1251" i="10" s="1"/>
  <c r="C1250" i="10"/>
  <c r="D1249" i="10"/>
  <c r="E1250" i="10" s="1"/>
  <c r="C1249" i="10"/>
  <c r="D1248" i="10"/>
  <c r="E1249" i="10" s="1"/>
  <c r="C1248" i="10"/>
  <c r="D1247" i="10"/>
  <c r="E1248" i="10" s="1"/>
  <c r="C1247" i="10"/>
  <c r="D1246" i="10"/>
  <c r="E1247" i="10" s="1"/>
  <c r="C1246" i="10"/>
  <c r="D1245" i="10"/>
  <c r="E1246" i="10" s="1"/>
  <c r="C1245" i="10"/>
  <c r="K1244" i="10"/>
  <c r="H1244" i="10"/>
  <c r="F1245" i="10" s="1"/>
  <c r="H1245" i="10" s="1"/>
  <c r="D1244" i="10"/>
  <c r="E1245" i="10" s="1"/>
  <c r="C1244" i="10"/>
  <c r="D1243" i="10"/>
  <c r="E1244" i="10" s="1"/>
  <c r="C1243" i="10"/>
  <c r="D1242" i="10"/>
  <c r="E1243" i="10" s="1"/>
  <c r="C1242" i="10"/>
  <c r="D1241" i="10"/>
  <c r="E1242" i="10" s="1"/>
  <c r="C1241" i="10"/>
  <c r="D1240" i="10"/>
  <c r="E1241" i="10" s="1"/>
  <c r="C1240" i="10"/>
  <c r="D1239" i="10"/>
  <c r="E1240" i="10" s="1"/>
  <c r="C1239" i="10"/>
  <c r="D1238" i="10"/>
  <c r="E1239" i="10" s="1"/>
  <c r="C1238" i="10"/>
  <c r="D1237" i="10"/>
  <c r="E1238" i="10" s="1"/>
  <c r="C1237" i="10"/>
  <c r="D1236" i="10"/>
  <c r="E1237" i="10" s="1"/>
  <c r="C1236" i="10"/>
  <c r="D1235" i="10"/>
  <c r="E1236" i="10" s="1"/>
  <c r="C1235" i="10"/>
  <c r="H1234" i="10"/>
  <c r="D1234" i="10"/>
  <c r="E1235" i="10" s="1"/>
  <c r="C1234" i="10"/>
  <c r="D1233" i="10"/>
  <c r="E1234" i="10" s="1"/>
  <c r="C1233" i="10"/>
  <c r="D1232" i="10"/>
  <c r="E1233" i="10" s="1"/>
  <c r="C1232" i="10"/>
  <c r="D1231" i="10"/>
  <c r="E1232" i="10" s="1"/>
  <c r="C1231" i="10"/>
  <c r="D1230" i="10"/>
  <c r="E1231" i="10" s="1"/>
  <c r="C1230" i="10"/>
  <c r="D1229" i="10"/>
  <c r="E1230" i="10" s="1"/>
  <c r="C1229" i="10"/>
  <c r="D1228" i="10"/>
  <c r="E1229" i="10" s="1"/>
  <c r="C1228" i="10"/>
  <c r="D1227" i="10"/>
  <c r="E1228" i="10" s="1"/>
  <c r="C1227" i="10"/>
  <c r="D1226" i="10"/>
  <c r="E1227" i="10" s="1"/>
  <c r="C1226" i="10"/>
  <c r="D1225" i="10"/>
  <c r="E1226" i="10" s="1"/>
  <c r="C1225" i="10"/>
  <c r="D1224" i="10"/>
  <c r="E1225" i="10" s="1"/>
  <c r="C1224" i="10"/>
  <c r="D1223" i="10"/>
  <c r="E1224" i="10" s="1"/>
  <c r="H1224" i="10" s="1"/>
  <c r="F1225" i="10" s="1"/>
  <c r="C1223" i="10"/>
  <c r="D1222" i="10"/>
  <c r="E1223" i="10" s="1"/>
  <c r="C1222" i="10"/>
  <c r="D1221" i="10"/>
  <c r="E1222" i="10" s="1"/>
  <c r="C1221" i="10"/>
  <c r="D1220" i="10"/>
  <c r="E1221" i="10" s="1"/>
  <c r="C1220" i="10"/>
  <c r="D1219" i="10"/>
  <c r="E1220" i="10" s="1"/>
  <c r="C1219" i="10"/>
  <c r="D1218" i="10"/>
  <c r="E1219" i="10" s="1"/>
  <c r="C1218" i="10"/>
  <c r="D1217" i="10"/>
  <c r="E1218" i="10" s="1"/>
  <c r="C1217" i="10"/>
  <c r="D1216" i="10"/>
  <c r="E1217" i="10" s="1"/>
  <c r="C1216" i="10"/>
  <c r="D1215" i="10"/>
  <c r="E1216" i="10" s="1"/>
  <c r="C1215" i="10"/>
  <c r="I1214" i="10"/>
  <c r="D1214" i="10"/>
  <c r="E1215" i="10" s="1"/>
  <c r="C1214" i="10"/>
  <c r="D1213" i="10"/>
  <c r="E1214" i="10" s="1"/>
  <c r="H1214" i="10" s="1"/>
  <c r="F1215" i="10" s="1"/>
  <c r="C1213" i="10"/>
  <c r="D1212" i="10"/>
  <c r="E1213" i="10" s="1"/>
  <c r="C1212" i="10"/>
  <c r="D1211" i="10"/>
  <c r="E1212" i="10" s="1"/>
  <c r="C1211" i="10"/>
  <c r="D1210" i="10"/>
  <c r="E1211" i="10" s="1"/>
  <c r="C1210" i="10"/>
  <c r="D1209" i="10"/>
  <c r="E1210" i="10" s="1"/>
  <c r="C1209" i="10"/>
  <c r="D1208" i="10"/>
  <c r="E1209" i="10" s="1"/>
  <c r="C1208" i="10"/>
  <c r="D1207" i="10"/>
  <c r="E1208" i="10" s="1"/>
  <c r="C1207" i="10"/>
  <c r="D1206" i="10"/>
  <c r="E1207" i="10" s="1"/>
  <c r="C1206" i="10"/>
  <c r="I1205" i="10"/>
  <c r="H1205" i="10"/>
  <c r="D1205" i="10"/>
  <c r="E1206" i="10" s="1"/>
  <c r="C1205" i="10"/>
  <c r="D1204" i="10"/>
  <c r="E1205" i="10" s="1"/>
  <c r="C1204" i="10"/>
  <c r="D1203" i="10"/>
  <c r="E1204" i="10" s="1"/>
  <c r="H1204" i="10" s="1"/>
  <c r="F1205" i="10" s="1"/>
  <c r="C1203" i="10"/>
  <c r="D1202" i="10"/>
  <c r="E1203" i="10" s="1"/>
  <c r="C1202" i="10"/>
  <c r="D1201" i="10"/>
  <c r="E1202" i="10" s="1"/>
  <c r="C1201" i="10"/>
  <c r="D1200" i="10"/>
  <c r="E1201" i="10" s="1"/>
  <c r="C1200" i="10"/>
  <c r="D1199" i="10"/>
  <c r="E1200" i="10" s="1"/>
  <c r="C1199" i="10"/>
  <c r="D1198" i="10"/>
  <c r="E1199" i="10" s="1"/>
  <c r="C1198" i="10"/>
  <c r="D1197" i="10"/>
  <c r="E1198" i="10" s="1"/>
  <c r="C1197" i="10"/>
  <c r="D1196" i="10"/>
  <c r="E1197" i="10" s="1"/>
  <c r="C1196" i="10"/>
  <c r="D1195" i="10"/>
  <c r="E1196" i="10" s="1"/>
  <c r="C1195" i="10"/>
  <c r="H1194" i="10"/>
  <c r="F1195" i="10" s="1"/>
  <c r="H1195" i="10" s="1"/>
  <c r="F1196" i="10" s="1"/>
  <c r="D1194" i="10"/>
  <c r="E1195" i="10" s="1"/>
  <c r="C1194" i="10"/>
  <c r="D1193" i="10"/>
  <c r="E1194" i="10" s="1"/>
  <c r="C1193" i="10"/>
  <c r="D1192" i="10"/>
  <c r="E1193" i="10" s="1"/>
  <c r="C1192" i="10"/>
  <c r="D1191" i="10"/>
  <c r="E1192" i="10" s="1"/>
  <c r="C1191" i="10"/>
  <c r="D1190" i="10"/>
  <c r="E1191" i="10" s="1"/>
  <c r="C1190" i="10"/>
  <c r="D1189" i="10"/>
  <c r="E1190" i="10" s="1"/>
  <c r="C1189" i="10"/>
  <c r="D1188" i="10"/>
  <c r="E1189" i="10" s="1"/>
  <c r="C1188" i="10"/>
  <c r="D1187" i="10"/>
  <c r="E1188" i="10" s="1"/>
  <c r="C1187" i="10"/>
  <c r="D1186" i="10"/>
  <c r="E1187" i="10" s="1"/>
  <c r="C1186" i="10"/>
  <c r="D1185" i="10"/>
  <c r="E1186" i="10" s="1"/>
  <c r="C1185" i="10"/>
  <c r="E1184" i="10"/>
  <c r="H1184" i="10" s="1"/>
  <c r="D1184" i="10"/>
  <c r="E1185" i="10" s="1"/>
  <c r="C1184" i="10"/>
  <c r="D1183" i="10"/>
  <c r="C1183" i="10"/>
  <c r="D1182" i="10"/>
  <c r="E1183" i="10" s="1"/>
  <c r="C1182" i="10"/>
  <c r="E1181" i="10"/>
  <c r="D1181" i="10"/>
  <c r="E1182" i="10" s="1"/>
  <c r="C1181" i="10"/>
  <c r="D1180" i="10"/>
  <c r="C1180" i="10"/>
  <c r="D1179" i="10"/>
  <c r="E1180" i="10" s="1"/>
  <c r="C1179" i="10"/>
  <c r="D1178" i="10"/>
  <c r="E1179" i="10" s="1"/>
  <c r="C1178" i="10"/>
  <c r="D1177" i="10"/>
  <c r="E1178" i="10" s="1"/>
  <c r="C1177" i="10"/>
  <c r="D1176" i="10"/>
  <c r="E1177" i="10" s="1"/>
  <c r="C1176" i="10"/>
  <c r="D1175" i="10"/>
  <c r="E1176" i="10" s="1"/>
  <c r="C1175" i="10"/>
  <c r="H1174" i="10"/>
  <c r="F1175" i="10" s="1"/>
  <c r="D1174" i="10"/>
  <c r="E1175" i="10" s="1"/>
  <c r="H1175" i="10" s="1"/>
  <c r="F1176" i="10" s="1"/>
  <c r="C1174" i="10"/>
  <c r="D1173" i="10"/>
  <c r="E1174" i="10" s="1"/>
  <c r="C1173" i="10"/>
  <c r="D1172" i="10"/>
  <c r="E1173" i="10" s="1"/>
  <c r="C1172" i="10"/>
  <c r="D1171" i="10"/>
  <c r="E1172" i="10" s="1"/>
  <c r="C1171" i="10"/>
  <c r="D1170" i="10"/>
  <c r="E1171" i="10" s="1"/>
  <c r="C1170" i="10"/>
  <c r="D1169" i="10"/>
  <c r="E1170" i="10" s="1"/>
  <c r="C1169" i="10"/>
  <c r="D1168" i="10"/>
  <c r="E1169" i="10" s="1"/>
  <c r="C1168" i="10"/>
  <c r="D1167" i="10"/>
  <c r="E1168" i="10" s="1"/>
  <c r="C1167" i="10"/>
  <c r="D1166" i="10"/>
  <c r="E1167" i="10" s="1"/>
  <c r="C1166" i="10"/>
  <c r="D1165" i="10"/>
  <c r="E1166" i="10" s="1"/>
  <c r="H1166" i="10" s="1"/>
  <c r="F1167" i="10" s="1"/>
  <c r="C1165" i="10"/>
  <c r="K1164" i="10"/>
  <c r="D1164" i="10"/>
  <c r="E1165" i="10" s="1"/>
  <c r="H1165" i="10" s="1"/>
  <c r="F1166" i="10" s="1"/>
  <c r="C1164" i="10"/>
  <c r="D1163" i="10"/>
  <c r="E1164" i="10" s="1"/>
  <c r="H1164" i="10" s="1"/>
  <c r="F1165" i="10" s="1"/>
  <c r="C1163" i="10"/>
  <c r="D1162" i="10"/>
  <c r="E1163" i="10" s="1"/>
  <c r="C1162" i="10"/>
  <c r="D1161" i="10"/>
  <c r="E1162" i="10" s="1"/>
  <c r="C1161" i="10"/>
  <c r="D1160" i="10"/>
  <c r="E1161" i="10" s="1"/>
  <c r="C1160" i="10"/>
  <c r="D1159" i="10"/>
  <c r="E1160" i="10" s="1"/>
  <c r="C1159" i="10"/>
  <c r="D1158" i="10"/>
  <c r="E1159" i="10" s="1"/>
  <c r="C1158" i="10"/>
  <c r="D1157" i="10"/>
  <c r="E1158" i="10" s="1"/>
  <c r="C1157" i="10"/>
  <c r="D1156" i="10"/>
  <c r="E1157" i="10" s="1"/>
  <c r="C1156" i="10"/>
  <c r="D1155" i="10"/>
  <c r="E1156" i="10" s="1"/>
  <c r="C1155" i="10"/>
  <c r="D1154" i="10"/>
  <c r="E1155" i="10" s="1"/>
  <c r="C1154" i="10"/>
  <c r="D1153" i="10"/>
  <c r="E1154" i="10" s="1"/>
  <c r="H1154" i="10" s="1"/>
  <c r="C1153" i="10"/>
  <c r="E1152" i="10"/>
  <c r="D1152" i="10"/>
  <c r="E1153" i="10" s="1"/>
  <c r="C1152" i="10"/>
  <c r="D1151" i="10"/>
  <c r="C1151" i="10"/>
  <c r="D1150" i="10"/>
  <c r="E1151" i="10" s="1"/>
  <c r="C1150" i="10"/>
  <c r="E1149" i="10"/>
  <c r="D1149" i="10"/>
  <c r="E1150" i="10" s="1"/>
  <c r="C1149" i="10"/>
  <c r="D1148" i="10"/>
  <c r="C1148" i="10"/>
  <c r="D1147" i="10"/>
  <c r="E1148" i="10" s="1"/>
  <c r="C1147" i="10"/>
  <c r="D1146" i="10"/>
  <c r="E1147" i="10" s="1"/>
  <c r="C1146" i="10"/>
  <c r="D1145" i="10"/>
  <c r="E1146" i="10" s="1"/>
  <c r="C1145" i="10"/>
  <c r="J1144" i="10"/>
  <c r="D1144" i="10"/>
  <c r="E1145" i="10" s="1"/>
  <c r="H1145" i="10" s="1"/>
  <c r="F1146" i="10" s="1"/>
  <c r="C1144" i="10"/>
  <c r="D1143" i="10"/>
  <c r="E1144" i="10" s="1"/>
  <c r="H1144" i="10" s="1"/>
  <c r="F1145" i="10" s="1"/>
  <c r="C1143" i="10"/>
  <c r="D1142" i="10"/>
  <c r="E1143" i="10" s="1"/>
  <c r="C1142" i="10"/>
  <c r="D1141" i="10"/>
  <c r="E1142" i="10" s="1"/>
  <c r="C1141" i="10"/>
  <c r="D1140" i="10"/>
  <c r="E1141" i="10" s="1"/>
  <c r="C1140" i="10"/>
  <c r="D1139" i="10"/>
  <c r="E1140" i="10" s="1"/>
  <c r="C1139" i="10"/>
  <c r="E1138" i="10"/>
  <c r="D1138" i="10"/>
  <c r="E1139" i="10" s="1"/>
  <c r="C1138" i="10"/>
  <c r="D1137" i="10"/>
  <c r="C1137" i="10"/>
  <c r="E1136" i="10"/>
  <c r="D1136" i="10"/>
  <c r="E1137" i="10" s="1"/>
  <c r="C1136" i="10"/>
  <c r="D1135" i="10"/>
  <c r="C1135" i="10"/>
  <c r="D1134" i="10"/>
  <c r="E1135" i="10" s="1"/>
  <c r="H1135" i="10" s="1"/>
  <c r="F1136" i="10" s="1"/>
  <c r="C1134" i="10"/>
  <c r="D1133" i="10"/>
  <c r="E1134" i="10" s="1"/>
  <c r="H1134" i="10" s="1"/>
  <c r="F1135" i="10" s="1"/>
  <c r="C1133" i="10"/>
  <c r="D1132" i="10"/>
  <c r="E1133" i="10" s="1"/>
  <c r="C1132" i="10"/>
  <c r="D1131" i="10"/>
  <c r="E1132" i="10" s="1"/>
  <c r="C1131" i="10"/>
  <c r="D1130" i="10"/>
  <c r="E1131" i="10" s="1"/>
  <c r="C1130" i="10"/>
  <c r="D1129" i="10"/>
  <c r="E1130" i="10" s="1"/>
  <c r="C1129" i="10"/>
  <c r="E1128" i="10"/>
  <c r="D1128" i="10"/>
  <c r="E1129" i="10" s="1"/>
  <c r="C1128" i="10"/>
  <c r="D1127" i="10"/>
  <c r="C1127" i="10"/>
  <c r="D1126" i="10"/>
  <c r="E1127" i="10" s="1"/>
  <c r="C1126" i="10"/>
  <c r="E1125" i="10"/>
  <c r="D1125" i="10"/>
  <c r="E1126" i="10" s="1"/>
  <c r="C1125" i="10"/>
  <c r="D1124" i="10"/>
  <c r="C1124" i="10"/>
  <c r="D1123" i="10"/>
  <c r="E1124" i="10" s="1"/>
  <c r="H1124" i="10" s="1"/>
  <c r="K1124" i="10" s="1"/>
  <c r="C1123" i="10"/>
  <c r="E1122" i="10"/>
  <c r="D1122" i="10"/>
  <c r="E1123" i="10" s="1"/>
  <c r="C1122" i="10"/>
  <c r="D1121" i="10"/>
  <c r="C1121" i="10"/>
  <c r="E1120" i="10"/>
  <c r="D1120" i="10"/>
  <c r="E1121" i="10" s="1"/>
  <c r="C1120" i="10"/>
  <c r="D1119" i="10"/>
  <c r="C1119" i="10"/>
  <c r="D1118" i="10"/>
  <c r="E1119" i="10" s="1"/>
  <c r="C1118" i="10"/>
  <c r="E1117" i="10"/>
  <c r="D1117" i="10"/>
  <c r="E1118" i="10" s="1"/>
  <c r="C1117" i="10"/>
  <c r="E1116" i="10"/>
  <c r="D1116" i="10"/>
  <c r="C1116" i="10"/>
  <c r="E1115" i="10"/>
  <c r="D1115" i="10"/>
  <c r="C1115" i="10"/>
  <c r="E1114" i="10"/>
  <c r="D1114" i="10"/>
  <c r="C1114" i="10"/>
  <c r="E1113" i="10"/>
  <c r="D1113" i="10"/>
  <c r="C1113" i="10"/>
  <c r="E1112" i="10"/>
  <c r="D1112" i="10"/>
  <c r="C1112" i="10"/>
  <c r="E1111" i="10"/>
  <c r="D1111" i="10"/>
  <c r="C1111" i="10"/>
  <c r="E1110" i="10"/>
  <c r="D1110" i="10"/>
  <c r="C1110" i="10"/>
  <c r="E1109" i="10"/>
  <c r="D1109" i="10"/>
  <c r="C1109" i="10"/>
  <c r="E1108" i="10"/>
  <c r="D1108" i="10"/>
  <c r="C1108" i="10"/>
  <c r="E1107" i="10"/>
  <c r="D1107" i="10"/>
  <c r="C1107" i="10"/>
  <c r="E1106" i="10"/>
  <c r="D1106" i="10"/>
  <c r="C1106" i="10"/>
  <c r="E1105" i="10"/>
  <c r="D1105" i="10"/>
  <c r="C1105" i="10"/>
  <c r="E1104" i="10"/>
  <c r="D1104" i="10"/>
  <c r="C1104" i="10"/>
  <c r="E1103" i="10"/>
  <c r="D1103" i="10"/>
  <c r="C1103" i="10"/>
  <c r="E1102" i="10"/>
  <c r="D1102" i="10"/>
  <c r="C1102" i="10"/>
  <c r="E1101" i="10"/>
  <c r="D1101" i="10"/>
  <c r="C1101" i="10"/>
  <c r="E1100" i="10"/>
  <c r="D1100" i="10"/>
  <c r="C1100" i="10"/>
  <c r="E1099" i="10"/>
  <c r="D1099" i="10"/>
  <c r="C1099" i="10"/>
  <c r="E1098" i="10"/>
  <c r="D1098" i="10"/>
  <c r="C1098" i="10"/>
  <c r="E1097" i="10"/>
  <c r="D1097" i="10"/>
  <c r="C1097" i="10"/>
  <c r="E1096" i="10"/>
  <c r="D1096" i="10"/>
  <c r="C1096" i="10"/>
  <c r="E1095" i="10"/>
  <c r="D1095" i="10"/>
  <c r="C1095" i="10"/>
  <c r="D1094" i="10"/>
  <c r="C1094" i="10"/>
  <c r="D1093" i="10"/>
  <c r="E1094" i="10" s="1"/>
  <c r="C1093" i="10"/>
  <c r="C1092" i="10"/>
  <c r="C1091" i="10"/>
  <c r="E1090" i="10"/>
  <c r="C1090" i="10"/>
  <c r="D1089" i="10"/>
  <c r="C1089" i="10"/>
  <c r="C1088" i="10"/>
  <c r="D1087" i="10"/>
  <c r="E1088" i="10" s="1"/>
  <c r="C1087" i="10"/>
  <c r="C1086" i="10"/>
  <c r="D1085" i="10"/>
  <c r="E1086" i="10" s="1"/>
  <c r="C1085" i="10"/>
  <c r="C1084" i="10"/>
  <c r="C1083" i="10"/>
  <c r="E1082" i="10"/>
  <c r="C1082" i="10"/>
  <c r="D1081" i="10"/>
  <c r="C1081" i="10"/>
  <c r="C1080" i="10"/>
  <c r="D1079" i="10"/>
  <c r="E1080" i="10" s="1"/>
  <c r="C1079" i="10"/>
  <c r="C1078" i="10"/>
  <c r="D1077" i="10"/>
  <c r="E1078" i="10" s="1"/>
  <c r="C1077" i="10"/>
  <c r="C1076" i="10"/>
  <c r="C1075" i="10"/>
  <c r="E1074" i="10"/>
  <c r="C1074" i="10"/>
  <c r="D1073" i="10"/>
  <c r="C1073" i="10"/>
  <c r="C1072" i="10"/>
  <c r="D1071" i="10"/>
  <c r="E1072" i="10" s="1"/>
  <c r="C1071" i="10"/>
  <c r="C1070" i="10"/>
  <c r="D1069" i="10"/>
  <c r="E1070" i="10" s="1"/>
  <c r="C1069" i="10"/>
  <c r="C1068" i="10"/>
  <c r="C1067" i="10"/>
  <c r="E1066" i="10"/>
  <c r="C1066" i="10"/>
  <c r="D1065" i="10"/>
  <c r="C1065" i="10"/>
  <c r="C1064" i="10"/>
  <c r="D1063" i="10"/>
  <c r="E1064" i="10" s="1"/>
  <c r="C1063" i="10"/>
  <c r="C1062" i="10"/>
  <c r="D1061" i="10"/>
  <c r="E1062" i="10" s="1"/>
  <c r="C1061" i="10"/>
  <c r="C1060" i="10"/>
  <c r="C1059" i="10"/>
  <c r="E1058" i="10"/>
  <c r="C1058" i="10"/>
  <c r="D1057" i="10"/>
  <c r="C1057" i="10"/>
  <c r="C1056" i="10"/>
  <c r="D1055" i="10"/>
  <c r="E1056" i="10" s="1"/>
  <c r="C1055" i="10"/>
  <c r="C1054" i="10"/>
  <c r="D1053" i="10"/>
  <c r="E1054" i="10" s="1"/>
  <c r="C1053" i="10"/>
  <c r="E1052" i="10"/>
  <c r="C1052" i="10"/>
  <c r="D1051" i="10"/>
  <c r="C1051" i="10"/>
  <c r="E1050" i="10"/>
  <c r="C1050" i="10"/>
  <c r="D1049" i="10"/>
  <c r="C1049" i="10"/>
  <c r="C1048" i="10"/>
  <c r="D1047" i="10"/>
  <c r="E1048" i="10" s="1"/>
  <c r="C1047" i="10"/>
  <c r="C1046" i="10"/>
  <c r="D1045" i="10"/>
  <c r="E1046" i="10" s="1"/>
  <c r="C1045" i="10"/>
  <c r="E1044" i="10"/>
  <c r="C1044" i="10"/>
  <c r="D1043" i="10"/>
  <c r="C1043" i="10"/>
  <c r="E1042" i="10"/>
  <c r="C1042" i="10"/>
  <c r="D1041" i="10"/>
  <c r="C1041" i="10"/>
  <c r="C1040" i="10"/>
  <c r="D1039" i="10"/>
  <c r="E1040" i="10" s="1"/>
  <c r="C1039" i="10"/>
  <c r="C1038" i="10"/>
  <c r="D1037" i="10"/>
  <c r="E1038" i="10" s="1"/>
  <c r="C1037" i="10"/>
  <c r="E1036" i="10"/>
  <c r="C1036" i="10"/>
  <c r="D1035" i="10"/>
  <c r="C1035" i="10"/>
  <c r="E1034" i="10"/>
  <c r="C1034" i="10"/>
  <c r="D1033" i="10"/>
  <c r="C1033" i="10"/>
  <c r="C1032" i="10"/>
  <c r="D1031" i="10"/>
  <c r="E1032" i="10" s="1"/>
  <c r="C1031" i="10"/>
  <c r="C1030" i="10"/>
  <c r="D1029" i="10"/>
  <c r="E1030" i="10" s="1"/>
  <c r="C1029" i="10"/>
  <c r="E1028" i="10"/>
  <c r="C1028" i="10"/>
  <c r="D1027" i="10"/>
  <c r="C1027" i="10"/>
  <c r="E1026" i="10"/>
  <c r="C1026" i="10"/>
  <c r="D1025" i="10"/>
  <c r="C1025" i="10"/>
  <c r="C1024" i="10"/>
  <c r="D1023" i="10"/>
  <c r="E1024" i="10" s="1"/>
  <c r="C1023" i="10"/>
  <c r="C1022" i="10"/>
  <c r="D1021" i="10"/>
  <c r="E1022" i="10" s="1"/>
  <c r="C1021" i="10"/>
  <c r="E1020" i="10"/>
  <c r="C1020" i="10"/>
  <c r="D1019" i="10"/>
  <c r="C1019" i="10"/>
  <c r="E1018" i="10"/>
  <c r="C1018" i="10"/>
  <c r="D1017" i="10"/>
  <c r="C1017" i="10"/>
  <c r="C1016" i="10"/>
  <c r="D1015" i="10"/>
  <c r="E1016" i="10" s="1"/>
  <c r="C1015" i="10"/>
  <c r="C1014" i="10"/>
  <c r="D1013" i="10"/>
  <c r="E1014" i="10" s="1"/>
  <c r="C1013" i="10"/>
  <c r="E1012" i="10"/>
  <c r="C1012" i="10"/>
  <c r="D1011" i="10"/>
  <c r="C1011" i="10"/>
  <c r="E1010" i="10"/>
  <c r="C1010" i="10"/>
  <c r="D1009" i="10"/>
  <c r="C1009" i="10"/>
  <c r="C1008" i="10"/>
  <c r="D1007" i="10"/>
  <c r="E1008" i="10" s="1"/>
  <c r="C1007" i="10"/>
  <c r="C1006" i="10"/>
  <c r="D1005" i="10"/>
  <c r="E1006" i="10" s="1"/>
  <c r="C1005" i="10"/>
  <c r="E1004" i="10"/>
  <c r="C1004" i="10"/>
  <c r="D1003" i="10"/>
  <c r="C1003" i="10"/>
  <c r="E1002" i="10"/>
  <c r="C1002" i="10"/>
  <c r="D1001" i="10"/>
  <c r="C1001" i="10"/>
  <c r="C1000" i="10"/>
  <c r="D999" i="10"/>
  <c r="E1000" i="10" s="1"/>
  <c r="C999" i="10"/>
  <c r="C998" i="10"/>
  <c r="D997" i="10"/>
  <c r="E998" i="10" s="1"/>
  <c r="C997" i="10"/>
  <c r="E996" i="10"/>
  <c r="C996" i="10"/>
  <c r="D995" i="10"/>
  <c r="C995" i="10"/>
  <c r="E994" i="10"/>
  <c r="C994" i="10"/>
  <c r="D993" i="10"/>
  <c r="C993" i="10"/>
  <c r="C992" i="10"/>
  <c r="D991" i="10"/>
  <c r="E992" i="10" s="1"/>
  <c r="C991" i="10"/>
  <c r="C990" i="10"/>
  <c r="D989" i="10"/>
  <c r="E990" i="10" s="1"/>
  <c r="C989" i="10"/>
  <c r="E988" i="10"/>
  <c r="C988" i="10"/>
  <c r="D987" i="10"/>
  <c r="C987" i="10"/>
  <c r="E986" i="10"/>
  <c r="C986" i="10"/>
  <c r="D985" i="10"/>
  <c r="C985" i="10"/>
  <c r="C984" i="10"/>
  <c r="D983" i="10"/>
  <c r="E984" i="10" s="1"/>
  <c r="C983" i="10"/>
  <c r="C982" i="10"/>
  <c r="D981" i="10"/>
  <c r="E982" i="10" s="1"/>
  <c r="C981" i="10"/>
  <c r="E980" i="10"/>
  <c r="C980" i="10"/>
  <c r="D979" i="10"/>
  <c r="C979" i="10"/>
  <c r="E978" i="10"/>
  <c r="C978" i="10"/>
  <c r="D977" i="10"/>
  <c r="C977" i="10"/>
  <c r="C976" i="10"/>
  <c r="D975" i="10"/>
  <c r="E976" i="10" s="1"/>
  <c r="C975" i="10"/>
  <c r="C974" i="10"/>
  <c r="D973" i="10"/>
  <c r="E974" i="10" s="1"/>
  <c r="C973" i="10"/>
  <c r="E972" i="10"/>
  <c r="C972" i="10"/>
  <c r="D971" i="10"/>
  <c r="C971" i="10"/>
  <c r="E970" i="10"/>
  <c r="C970" i="10"/>
  <c r="D969" i="10"/>
  <c r="C969" i="10"/>
  <c r="C968" i="10"/>
  <c r="D967" i="10"/>
  <c r="E968" i="10" s="1"/>
  <c r="C967" i="10"/>
  <c r="C966" i="10"/>
  <c r="D965" i="10"/>
  <c r="E966" i="10" s="1"/>
  <c r="C965" i="10"/>
  <c r="E964" i="10"/>
  <c r="C964" i="10"/>
  <c r="D963" i="10"/>
  <c r="C963" i="10"/>
  <c r="E962" i="10"/>
  <c r="C962" i="10"/>
  <c r="D961" i="10"/>
  <c r="C961" i="10"/>
  <c r="C960" i="10"/>
  <c r="D959" i="10"/>
  <c r="E960" i="10" s="1"/>
  <c r="C959" i="10"/>
  <c r="C958" i="10"/>
  <c r="D957" i="10"/>
  <c r="E958" i="10" s="1"/>
  <c r="C957" i="10"/>
  <c r="E956" i="10"/>
  <c r="C956" i="10"/>
  <c r="D955" i="10"/>
  <c r="C955" i="10"/>
  <c r="E954" i="10"/>
  <c r="C954" i="10"/>
  <c r="D953" i="10"/>
  <c r="C953" i="10"/>
  <c r="C952" i="10"/>
  <c r="D951" i="10"/>
  <c r="E952" i="10" s="1"/>
  <c r="C951" i="10"/>
  <c r="C950" i="10"/>
  <c r="D949" i="10"/>
  <c r="E950" i="10" s="1"/>
  <c r="C949" i="10"/>
  <c r="E948" i="10"/>
  <c r="C948" i="10"/>
  <c r="D947" i="10"/>
  <c r="C947" i="10"/>
  <c r="E946" i="10"/>
  <c r="C946" i="10"/>
  <c r="D945" i="10"/>
  <c r="C945" i="10"/>
  <c r="C944" i="10"/>
  <c r="D943" i="10"/>
  <c r="E944" i="10" s="1"/>
  <c r="C943" i="10"/>
  <c r="C942" i="10"/>
  <c r="D941" i="10"/>
  <c r="E942" i="10" s="1"/>
  <c r="C941" i="10"/>
  <c r="E940" i="10"/>
  <c r="C940" i="10"/>
  <c r="D939" i="10"/>
  <c r="C939" i="10"/>
  <c r="E938" i="10"/>
  <c r="C938" i="10"/>
  <c r="D937" i="10"/>
  <c r="C937" i="10"/>
  <c r="C936" i="10"/>
  <c r="D935" i="10"/>
  <c r="E936" i="10" s="1"/>
  <c r="C935" i="10"/>
  <c r="C934" i="10"/>
  <c r="D933" i="10"/>
  <c r="E934" i="10" s="1"/>
  <c r="C933" i="10"/>
  <c r="E932" i="10"/>
  <c r="C932" i="10"/>
  <c r="D931" i="10"/>
  <c r="C931" i="10"/>
  <c r="E930" i="10"/>
  <c r="C930" i="10"/>
  <c r="D929" i="10"/>
  <c r="C929" i="10"/>
  <c r="C928" i="10"/>
  <c r="D927" i="10"/>
  <c r="E928" i="10" s="1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E700" i="10"/>
  <c r="C700" i="10"/>
  <c r="E699" i="10"/>
  <c r="C699" i="10"/>
  <c r="D699" i="10" s="1"/>
  <c r="C698" i="10"/>
  <c r="D698" i="10" s="1"/>
  <c r="C697" i="10"/>
  <c r="D697" i="10" s="1"/>
  <c r="E698" i="10" s="1"/>
  <c r="E696" i="10"/>
  <c r="C696" i="10"/>
  <c r="D696" i="10" s="1"/>
  <c r="E697" i="10" s="1"/>
  <c r="E695" i="10"/>
  <c r="C695" i="10"/>
  <c r="D695" i="10" s="1"/>
  <c r="C694" i="10"/>
  <c r="D694" i="10" s="1"/>
  <c r="C693" i="10"/>
  <c r="D693" i="10" s="1"/>
  <c r="E694" i="10" s="1"/>
  <c r="E692" i="10"/>
  <c r="C692" i="10"/>
  <c r="D692" i="10" s="1"/>
  <c r="E693" i="10" s="1"/>
  <c r="E691" i="10"/>
  <c r="C691" i="10"/>
  <c r="D691" i="10" s="1"/>
  <c r="C690" i="10"/>
  <c r="D690" i="10" s="1"/>
  <c r="C689" i="10"/>
  <c r="D689" i="10" s="1"/>
  <c r="E690" i="10" s="1"/>
  <c r="E688" i="10"/>
  <c r="C688" i="10"/>
  <c r="D688" i="10" s="1"/>
  <c r="E689" i="10" s="1"/>
  <c r="E687" i="10"/>
  <c r="C687" i="10"/>
  <c r="D687" i="10" s="1"/>
  <c r="C686" i="10"/>
  <c r="D686" i="10" s="1"/>
  <c r="C685" i="10"/>
  <c r="D685" i="10" s="1"/>
  <c r="E686" i="10" s="1"/>
  <c r="E684" i="10"/>
  <c r="C684" i="10"/>
  <c r="D684" i="10" s="1"/>
  <c r="E685" i="10" s="1"/>
  <c r="E683" i="10"/>
  <c r="C683" i="10"/>
  <c r="D683" i="10" s="1"/>
  <c r="C682" i="10"/>
  <c r="D682" i="10" s="1"/>
  <c r="C681" i="10"/>
  <c r="D681" i="10" s="1"/>
  <c r="E682" i="10" s="1"/>
  <c r="E680" i="10"/>
  <c r="C680" i="10"/>
  <c r="D680" i="10" s="1"/>
  <c r="E681" i="10" s="1"/>
  <c r="E679" i="10"/>
  <c r="C679" i="10"/>
  <c r="D679" i="10" s="1"/>
  <c r="C678" i="10"/>
  <c r="D678" i="10" s="1"/>
  <c r="C677" i="10"/>
  <c r="D677" i="10" s="1"/>
  <c r="E678" i="10" s="1"/>
  <c r="E676" i="10"/>
  <c r="C676" i="10"/>
  <c r="D676" i="10" s="1"/>
  <c r="E677" i="10" s="1"/>
  <c r="E675" i="10"/>
  <c r="C675" i="10"/>
  <c r="D675" i="10" s="1"/>
  <c r="C674" i="10"/>
  <c r="D674" i="10" s="1"/>
  <c r="C673" i="10"/>
  <c r="D673" i="10" s="1"/>
  <c r="E674" i="10" s="1"/>
  <c r="E672" i="10"/>
  <c r="C672" i="10"/>
  <c r="D672" i="10" s="1"/>
  <c r="E673" i="10" s="1"/>
  <c r="E671" i="10"/>
  <c r="C671" i="10"/>
  <c r="D671" i="10" s="1"/>
  <c r="C670" i="10"/>
  <c r="D670" i="10" s="1"/>
  <c r="C669" i="10"/>
  <c r="D669" i="10" s="1"/>
  <c r="E670" i="10" s="1"/>
  <c r="E668" i="10"/>
  <c r="C668" i="10"/>
  <c r="D668" i="10" s="1"/>
  <c r="E669" i="10" s="1"/>
  <c r="E667" i="10"/>
  <c r="C667" i="10"/>
  <c r="D667" i="10" s="1"/>
  <c r="C666" i="10"/>
  <c r="D666" i="10" s="1"/>
  <c r="C665" i="10"/>
  <c r="D665" i="10" s="1"/>
  <c r="E666" i="10" s="1"/>
  <c r="E664" i="10"/>
  <c r="C664" i="10"/>
  <c r="D664" i="10" s="1"/>
  <c r="E665" i="10" s="1"/>
  <c r="E663" i="10"/>
  <c r="C663" i="10"/>
  <c r="D663" i="10" s="1"/>
  <c r="C662" i="10"/>
  <c r="D662" i="10" s="1"/>
  <c r="C661" i="10"/>
  <c r="D661" i="10" s="1"/>
  <c r="E662" i="10" s="1"/>
  <c r="E660" i="10"/>
  <c r="C660" i="10"/>
  <c r="D660" i="10" s="1"/>
  <c r="E661" i="10" s="1"/>
  <c r="E659" i="10"/>
  <c r="C659" i="10"/>
  <c r="D659" i="10" s="1"/>
  <c r="C658" i="10"/>
  <c r="D658" i="10" s="1"/>
  <c r="C657" i="10"/>
  <c r="D657" i="10" s="1"/>
  <c r="E658" i="10" s="1"/>
  <c r="E656" i="10"/>
  <c r="C656" i="10"/>
  <c r="D656" i="10" s="1"/>
  <c r="E657" i="10" s="1"/>
  <c r="E655" i="10"/>
  <c r="C655" i="10"/>
  <c r="D655" i="10" s="1"/>
  <c r="C654" i="10"/>
  <c r="D654" i="10" s="1"/>
  <c r="C653" i="10"/>
  <c r="D653" i="10" s="1"/>
  <c r="E654" i="10" s="1"/>
  <c r="E652" i="10"/>
  <c r="C652" i="10"/>
  <c r="D652" i="10" s="1"/>
  <c r="E653" i="10" s="1"/>
  <c r="E651" i="10"/>
  <c r="C651" i="10"/>
  <c r="D651" i="10" s="1"/>
  <c r="C650" i="10"/>
  <c r="D650" i="10" s="1"/>
  <c r="C649" i="10"/>
  <c r="D649" i="10" s="1"/>
  <c r="E650" i="10" s="1"/>
  <c r="E648" i="10"/>
  <c r="C648" i="10"/>
  <c r="D648" i="10" s="1"/>
  <c r="E649" i="10" s="1"/>
  <c r="E647" i="10"/>
  <c r="C647" i="10"/>
  <c r="D647" i="10" s="1"/>
  <c r="C646" i="10"/>
  <c r="D646" i="10" s="1"/>
  <c r="C645" i="10"/>
  <c r="D645" i="10" s="1"/>
  <c r="E646" i="10" s="1"/>
  <c r="E644" i="10"/>
  <c r="C644" i="10"/>
  <c r="D644" i="10" s="1"/>
  <c r="E645" i="10" s="1"/>
  <c r="E643" i="10"/>
  <c r="C643" i="10"/>
  <c r="D643" i="10" s="1"/>
  <c r="C642" i="10"/>
  <c r="D642" i="10" s="1"/>
  <c r="C641" i="10"/>
  <c r="D641" i="10" s="1"/>
  <c r="E642" i="10" s="1"/>
  <c r="E640" i="10"/>
  <c r="C640" i="10"/>
  <c r="D640" i="10" s="1"/>
  <c r="E641" i="10" s="1"/>
  <c r="E639" i="10"/>
  <c r="C639" i="10"/>
  <c r="D639" i="10" s="1"/>
  <c r="C638" i="10"/>
  <c r="D638" i="10" s="1"/>
  <c r="C637" i="10"/>
  <c r="D637" i="10" s="1"/>
  <c r="E638" i="10" s="1"/>
  <c r="E636" i="10"/>
  <c r="C636" i="10"/>
  <c r="D636" i="10" s="1"/>
  <c r="E637" i="10" s="1"/>
  <c r="E635" i="10"/>
  <c r="C635" i="10"/>
  <c r="D635" i="10" s="1"/>
  <c r="C634" i="10"/>
  <c r="D634" i="10" s="1"/>
  <c r="C633" i="10"/>
  <c r="D633" i="10" s="1"/>
  <c r="E634" i="10" s="1"/>
  <c r="E632" i="10"/>
  <c r="C632" i="10"/>
  <c r="D632" i="10" s="1"/>
  <c r="E633" i="10" s="1"/>
  <c r="E631" i="10"/>
  <c r="C631" i="10"/>
  <c r="D631" i="10" s="1"/>
  <c r="C630" i="10"/>
  <c r="D630" i="10" s="1"/>
  <c r="C629" i="10"/>
  <c r="D629" i="10" s="1"/>
  <c r="E630" i="10" s="1"/>
  <c r="E628" i="10"/>
  <c r="C628" i="10"/>
  <c r="D628" i="10" s="1"/>
  <c r="E629" i="10" s="1"/>
  <c r="E627" i="10"/>
  <c r="C627" i="10"/>
  <c r="D627" i="10" s="1"/>
  <c r="C626" i="10"/>
  <c r="D626" i="10" s="1"/>
  <c r="C625" i="10"/>
  <c r="D625" i="10" s="1"/>
  <c r="E626" i="10" s="1"/>
  <c r="E624" i="10"/>
  <c r="C624" i="10"/>
  <c r="D624" i="10" s="1"/>
  <c r="E625" i="10" s="1"/>
  <c r="E623" i="10"/>
  <c r="C623" i="10"/>
  <c r="D623" i="10" s="1"/>
  <c r="C622" i="10"/>
  <c r="D622" i="10" s="1"/>
  <c r="C621" i="10"/>
  <c r="D621" i="10" s="1"/>
  <c r="E622" i="10" s="1"/>
  <c r="C620" i="10"/>
  <c r="D620" i="10" s="1"/>
  <c r="E621" i="10" s="1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D443" i="10"/>
  <c r="E444" i="10" s="1"/>
  <c r="C443" i="10"/>
  <c r="D442" i="10"/>
  <c r="E443" i="10" s="1"/>
  <c r="C442" i="10"/>
  <c r="D441" i="10"/>
  <c r="E442" i="10" s="1"/>
  <c r="C441" i="10"/>
  <c r="C440" i="10"/>
  <c r="C439" i="10"/>
  <c r="C438" i="10"/>
  <c r="C437" i="10"/>
  <c r="D437" i="10" s="1"/>
  <c r="E438" i="10" s="1"/>
  <c r="D436" i="10"/>
  <c r="E437" i="10" s="1"/>
  <c r="C436" i="10"/>
  <c r="D435" i="10"/>
  <c r="E436" i="10" s="1"/>
  <c r="C435" i="10"/>
  <c r="D434" i="10"/>
  <c r="E435" i="10" s="1"/>
  <c r="C434" i="10"/>
  <c r="D433" i="10"/>
  <c r="E434" i="10" s="1"/>
  <c r="C433" i="10"/>
  <c r="C432" i="10"/>
  <c r="C431" i="10"/>
  <c r="C430" i="10"/>
  <c r="C429" i="10"/>
  <c r="D429" i="10" s="1"/>
  <c r="E430" i="10" s="1"/>
  <c r="D428" i="10"/>
  <c r="E429" i="10" s="1"/>
  <c r="C428" i="10"/>
  <c r="D427" i="10"/>
  <c r="E428" i="10" s="1"/>
  <c r="C427" i="10"/>
  <c r="D426" i="10"/>
  <c r="E427" i="10" s="1"/>
  <c r="C426" i="10"/>
  <c r="D425" i="10"/>
  <c r="E426" i="10" s="1"/>
  <c r="C425" i="10"/>
  <c r="C424" i="10"/>
  <c r="C423" i="10"/>
  <c r="C422" i="10"/>
  <c r="C421" i="10"/>
  <c r="D421" i="10" s="1"/>
  <c r="E422" i="10" s="1"/>
  <c r="D420" i="10"/>
  <c r="E421" i="10" s="1"/>
  <c r="C420" i="10"/>
  <c r="D419" i="10"/>
  <c r="E420" i="10" s="1"/>
  <c r="C419" i="10"/>
  <c r="D418" i="10"/>
  <c r="E419" i="10" s="1"/>
  <c r="C418" i="10"/>
  <c r="D417" i="10"/>
  <c r="E418" i="10" s="1"/>
  <c r="C417" i="10"/>
  <c r="C416" i="10"/>
  <c r="C415" i="10"/>
  <c r="C414" i="10"/>
  <c r="C413" i="10"/>
  <c r="D413" i="10" s="1"/>
  <c r="E414" i="10" s="1"/>
  <c r="D412" i="10"/>
  <c r="E413" i="10" s="1"/>
  <c r="C412" i="10"/>
  <c r="D411" i="10"/>
  <c r="E412" i="10" s="1"/>
  <c r="C411" i="10"/>
  <c r="D410" i="10"/>
  <c r="E411" i="10" s="1"/>
  <c r="C410" i="10"/>
  <c r="D409" i="10"/>
  <c r="E410" i="10" s="1"/>
  <c r="C409" i="10"/>
  <c r="C408" i="10"/>
  <c r="C407" i="10"/>
  <c r="C406" i="10"/>
  <c r="D405" i="10"/>
  <c r="E406" i="10" s="1"/>
  <c r="C405" i="10"/>
  <c r="H404" i="10"/>
  <c r="F405" i="10" s="1"/>
  <c r="C404" i="10"/>
  <c r="D404" i="10" s="1"/>
  <c r="E405" i="10" s="1"/>
  <c r="D403" i="10"/>
  <c r="E404" i="10" s="1"/>
  <c r="C403" i="10"/>
  <c r="C402" i="10"/>
  <c r="D402" i="10" s="1"/>
  <c r="E403" i="10" s="1"/>
  <c r="D401" i="10"/>
  <c r="E402" i="10" s="1"/>
  <c r="C401" i="10"/>
  <c r="C400" i="10"/>
  <c r="D400" i="10" s="1"/>
  <c r="E401" i="10" s="1"/>
  <c r="D399" i="10"/>
  <c r="E400" i="10" s="1"/>
  <c r="C399" i="10"/>
  <c r="C398" i="10"/>
  <c r="D398" i="10" s="1"/>
  <c r="E399" i="10" s="1"/>
  <c r="D397" i="10"/>
  <c r="E398" i="10" s="1"/>
  <c r="C397" i="10"/>
  <c r="C396" i="10"/>
  <c r="D396" i="10" s="1"/>
  <c r="E397" i="10" s="1"/>
  <c r="D395" i="10"/>
  <c r="E396" i="10" s="1"/>
  <c r="C395" i="10"/>
  <c r="H394" i="10"/>
  <c r="F395" i="10" s="1"/>
  <c r="C394" i="10"/>
  <c r="D394" i="10" s="1"/>
  <c r="E395" i="10" s="1"/>
  <c r="D393" i="10"/>
  <c r="E394" i="10" s="1"/>
  <c r="C393" i="10"/>
  <c r="C392" i="10"/>
  <c r="D392" i="10" s="1"/>
  <c r="E393" i="10" s="1"/>
  <c r="D391" i="10"/>
  <c r="E392" i="10" s="1"/>
  <c r="C391" i="10"/>
  <c r="C390" i="10"/>
  <c r="D390" i="10" s="1"/>
  <c r="E391" i="10" s="1"/>
  <c r="D389" i="10"/>
  <c r="E390" i="10" s="1"/>
  <c r="C389" i="10"/>
  <c r="C388" i="10"/>
  <c r="D388" i="10" s="1"/>
  <c r="E389" i="10" s="1"/>
  <c r="D387" i="10"/>
  <c r="E388" i="10" s="1"/>
  <c r="C387" i="10"/>
  <c r="C386" i="10"/>
  <c r="D386" i="10" s="1"/>
  <c r="E387" i="10" s="1"/>
  <c r="D385" i="10"/>
  <c r="E386" i="10" s="1"/>
  <c r="C385" i="10"/>
  <c r="C384" i="10"/>
  <c r="D384" i="10" s="1"/>
  <c r="E385" i="10" s="1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I14" i="10"/>
  <c r="H14" i="10"/>
  <c r="J14" i="10" s="1"/>
  <c r="E14" i="10"/>
  <c r="C14" i="10"/>
  <c r="D13" i="10"/>
  <c r="C13" i="10"/>
  <c r="F14" i="10" s="1"/>
  <c r="B10" i="10"/>
  <c r="B2" i="10"/>
  <c r="B3" i="10" s="1"/>
  <c r="B1" i="10"/>
  <c r="C1223" i="9"/>
  <c r="D1223" i="9" s="1"/>
  <c r="C1222" i="9"/>
  <c r="D1222" i="9" s="1"/>
  <c r="E1223" i="9" s="1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D693" i="9"/>
  <c r="E694" i="9" s="1"/>
  <c r="C693" i="9"/>
  <c r="D692" i="9"/>
  <c r="E693" i="9" s="1"/>
  <c r="C692" i="9"/>
  <c r="D691" i="9"/>
  <c r="E692" i="9" s="1"/>
  <c r="C691" i="9"/>
  <c r="D690" i="9"/>
  <c r="E691" i="9" s="1"/>
  <c r="C690" i="9"/>
  <c r="D689" i="9"/>
  <c r="E690" i="9" s="1"/>
  <c r="C689" i="9"/>
  <c r="D688" i="9"/>
  <c r="E689" i="9" s="1"/>
  <c r="C688" i="9"/>
  <c r="D687" i="9"/>
  <c r="E688" i="9" s="1"/>
  <c r="C687" i="9"/>
  <c r="D686" i="9"/>
  <c r="E687" i="9" s="1"/>
  <c r="C686" i="9"/>
  <c r="D685" i="9"/>
  <c r="E686" i="9" s="1"/>
  <c r="C685" i="9"/>
  <c r="D684" i="9"/>
  <c r="E685" i="9" s="1"/>
  <c r="C684" i="9"/>
  <c r="D683" i="9"/>
  <c r="E684" i="9" s="1"/>
  <c r="H684" i="9" s="1"/>
  <c r="F685" i="9" s="1"/>
  <c r="H685" i="9" s="1"/>
  <c r="F686" i="9" s="1"/>
  <c r="C683" i="9"/>
  <c r="D682" i="9"/>
  <c r="E683" i="9" s="1"/>
  <c r="C682" i="9"/>
  <c r="D681" i="9"/>
  <c r="E682" i="9" s="1"/>
  <c r="C681" i="9"/>
  <c r="D680" i="9"/>
  <c r="E681" i="9" s="1"/>
  <c r="C680" i="9"/>
  <c r="D679" i="9"/>
  <c r="E680" i="9" s="1"/>
  <c r="C679" i="9"/>
  <c r="D678" i="9"/>
  <c r="E679" i="9" s="1"/>
  <c r="C678" i="9"/>
  <c r="D677" i="9"/>
  <c r="E678" i="9" s="1"/>
  <c r="C677" i="9"/>
  <c r="D676" i="9"/>
  <c r="E677" i="9" s="1"/>
  <c r="C676" i="9"/>
  <c r="D675" i="9"/>
  <c r="E676" i="9" s="1"/>
  <c r="C675" i="9"/>
  <c r="H674" i="9"/>
  <c r="F675" i="9" s="1"/>
  <c r="D674" i="9"/>
  <c r="E675" i="9" s="1"/>
  <c r="H675" i="9" s="1"/>
  <c r="F676" i="9" s="1"/>
  <c r="C674" i="9"/>
  <c r="D673" i="9"/>
  <c r="E674" i="9" s="1"/>
  <c r="C673" i="9"/>
  <c r="D672" i="9"/>
  <c r="E673" i="9" s="1"/>
  <c r="C672" i="9"/>
  <c r="D671" i="9"/>
  <c r="E672" i="9" s="1"/>
  <c r="C671" i="9"/>
  <c r="D670" i="9"/>
  <c r="E671" i="9" s="1"/>
  <c r="C670" i="9"/>
  <c r="D669" i="9"/>
  <c r="E670" i="9" s="1"/>
  <c r="C669" i="9"/>
  <c r="D668" i="9"/>
  <c r="E669" i="9" s="1"/>
  <c r="C668" i="9"/>
  <c r="D667" i="9"/>
  <c r="E668" i="9" s="1"/>
  <c r="C667" i="9"/>
  <c r="D666" i="9"/>
  <c r="E667" i="9" s="1"/>
  <c r="C666" i="9"/>
  <c r="D665" i="9"/>
  <c r="E666" i="9" s="1"/>
  <c r="C665" i="9"/>
  <c r="H664" i="9"/>
  <c r="F665" i="9" s="1"/>
  <c r="D664" i="9"/>
  <c r="E665" i="9" s="1"/>
  <c r="H665" i="9" s="1"/>
  <c r="F666" i="9" s="1"/>
  <c r="H666" i="9" s="1"/>
  <c r="F667" i="9" s="1"/>
  <c r="C664" i="9"/>
  <c r="D663" i="9"/>
  <c r="E664" i="9" s="1"/>
  <c r="C663" i="9"/>
  <c r="D662" i="9"/>
  <c r="E663" i="9" s="1"/>
  <c r="C662" i="9"/>
  <c r="D661" i="9"/>
  <c r="E662" i="9" s="1"/>
  <c r="C661" i="9"/>
  <c r="D660" i="9"/>
  <c r="E661" i="9" s="1"/>
  <c r="C660" i="9"/>
  <c r="D659" i="9"/>
  <c r="E660" i="9" s="1"/>
  <c r="C659" i="9"/>
  <c r="D658" i="9"/>
  <c r="E659" i="9" s="1"/>
  <c r="C658" i="9"/>
  <c r="D657" i="9"/>
  <c r="E658" i="9" s="1"/>
  <c r="C657" i="9"/>
  <c r="D656" i="9"/>
  <c r="E657" i="9" s="1"/>
  <c r="C656" i="9"/>
  <c r="H655" i="9"/>
  <c r="F656" i="9" s="1"/>
  <c r="H656" i="9" s="1"/>
  <c r="F657" i="9" s="1"/>
  <c r="D655" i="9"/>
  <c r="E656" i="9" s="1"/>
  <c r="C655" i="9"/>
  <c r="D654" i="9"/>
  <c r="E655" i="9" s="1"/>
  <c r="C654" i="9"/>
  <c r="D653" i="9"/>
  <c r="E654" i="9" s="1"/>
  <c r="H654" i="9" s="1"/>
  <c r="F655" i="9" s="1"/>
  <c r="C653" i="9"/>
  <c r="D652" i="9"/>
  <c r="E653" i="9" s="1"/>
  <c r="C652" i="9"/>
  <c r="D651" i="9"/>
  <c r="E652" i="9" s="1"/>
  <c r="C651" i="9"/>
  <c r="D650" i="9"/>
  <c r="E651" i="9" s="1"/>
  <c r="C650" i="9"/>
  <c r="D649" i="9"/>
  <c r="E650" i="9" s="1"/>
  <c r="C649" i="9"/>
  <c r="D648" i="9"/>
  <c r="E649" i="9" s="1"/>
  <c r="C648" i="9"/>
  <c r="D647" i="9"/>
  <c r="E648" i="9" s="1"/>
  <c r="C647" i="9"/>
  <c r="D646" i="9"/>
  <c r="E647" i="9" s="1"/>
  <c r="C646" i="9"/>
  <c r="H645" i="9"/>
  <c r="F646" i="9" s="1"/>
  <c r="D645" i="9"/>
  <c r="E646" i="9" s="1"/>
  <c r="H646" i="9" s="1"/>
  <c r="F647" i="9" s="1"/>
  <c r="H647" i="9" s="1"/>
  <c r="F648" i="9" s="1"/>
  <c r="H648" i="9" s="1"/>
  <c r="F649" i="9" s="1"/>
  <c r="C645" i="9"/>
  <c r="D644" i="9"/>
  <c r="E645" i="9" s="1"/>
  <c r="C644" i="9"/>
  <c r="D643" i="9"/>
  <c r="E644" i="9" s="1"/>
  <c r="H644" i="9" s="1"/>
  <c r="F645" i="9" s="1"/>
  <c r="C643" i="9"/>
  <c r="D642" i="9"/>
  <c r="E643" i="9" s="1"/>
  <c r="C642" i="9"/>
  <c r="D641" i="9"/>
  <c r="E642" i="9" s="1"/>
  <c r="C641" i="9"/>
  <c r="D640" i="9"/>
  <c r="E641" i="9" s="1"/>
  <c r="C640" i="9"/>
  <c r="D639" i="9"/>
  <c r="E640" i="9" s="1"/>
  <c r="C639" i="9"/>
  <c r="D638" i="9"/>
  <c r="E639" i="9" s="1"/>
  <c r="C638" i="9"/>
  <c r="D637" i="9"/>
  <c r="E638" i="9" s="1"/>
  <c r="C637" i="9"/>
  <c r="D636" i="9"/>
  <c r="E637" i="9" s="1"/>
  <c r="C636" i="9"/>
  <c r="D635" i="9"/>
  <c r="E636" i="9" s="1"/>
  <c r="C635" i="9"/>
  <c r="H634" i="9"/>
  <c r="F635" i="9" s="1"/>
  <c r="D634" i="9"/>
  <c r="E635" i="9" s="1"/>
  <c r="C634" i="9"/>
  <c r="D633" i="9"/>
  <c r="E634" i="9" s="1"/>
  <c r="C633" i="9"/>
  <c r="D632" i="9"/>
  <c r="E633" i="9" s="1"/>
  <c r="C632" i="9"/>
  <c r="D631" i="9"/>
  <c r="E632" i="9" s="1"/>
  <c r="C631" i="9"/>
  <c r="D630" i="9"/>
  <c r="E631" i="9" s="1"/>
  <c r="C630" i="9"/>
  <c r="D629" i="9"/>
  <c r="E630" i="9" s="1"/>
  <c r="C629" i="9"/>
  <c r="D628" i="9"/>
  <c r="E629" i="9" s="1"/>
  <c r="C628" i="9"/>
  <c r="D627" i="9"/>
  <c r="E628" i="9" s="1"/>
  <c r="C627" i="9"/>
  <c r="D626" i="9"/>
  <c r="E627" i="9" s="1"/>
  <c r="C626" i="9"/>
  <c r="D625" i="9"/>
  <c r="E626" i="9" s="1"/>
  <c r="C625" i="9"/>
  <c r="H624" i="9"/>
  <c r="F625" i="9" s="1"/>
  <c r="D624" i="9"/>
  <c r="E625" i="9" s="1"/>
  <c r="C624" i="9"/>
  <c r="D623" i="9"/>
  <c r="E624" i="9" s="1"/>
  <c r="C623" i="9"/>
  <c r="D622" i="9"/>
  <c r="E623" i="9" s="1"/>
  <c r="C622" i="9"/>
  <c r="D621" i="9"/>
  <c r="E622" i="9" s="1"/>
  <c r="C621" i="9"/>
  <c r="D620" i="9"/>
  <c r="E621" i="9" s="1"/>
  <c r="C620" i="9"/>
  <c r="D619" i="9"/>
  <c r="E620" i="9" s="1"/>
  <c r="C619" i="9"/>
  <c r="D618" i="9"/>
  <c r="E619" i="9" s="1"/>
  <c r="C618" i="9"/>
  <c r="D617" i="9"/>
  <c r="E618" i="9" s="1"/>
  <c r="C617" i="9"/>
  <c r="D616" i="9"/>
  <c r="E617" i="9" s="1"/>
  <c r="C616" i="9"/>
  <c r="D615" i="9"/>
  <c r="E616" i="9" s="1"/>
  <c r="C615" i="9"/>
  <c r="D614" i="9"/>
  <c r="E615" i="9" s="1"/>
  <c r="C614" i="9"/>
  <c r="D613" i="9"/>
  <c r="E614" i="9" s="1"/>
  <c r="H614" i="9" s="1"/>
  <c r="F615" i="9" s="1"/>
  <c r="H615" i="9" s="1"/>
  <c r="F616" i="9" s="1"/>
  <c r="H616" i="9" s="1"/>
  <c r="F617" i="9" s="1"/>
  <c r="C613" i="9"/>
  <c r="D612" i="9"/>
  <c r="E613" i="9" s="1"/>
  <c r="C612" i="9"/>
  <c r="D611" i="9"/>
  <c r="E612" i="9" s="1"/>
  <c r="C611" i="9"/>
  <c r="D610" i="9"/>
  <c r="E611" i="9" s="1"/>
  <c r="C610" i="9"/>
  <c r="D609" i="9"/>
  <c r="E610" i="9" s="1"/>
  <c r="C609" i="9"/>
  <c r="D608" i="9"/>
  <c r="E609" i="9" s="1"/>
  <c r="C608" i="9"/>
  <c r="D607" i="9"/>
  <c r="E608" i="9" s="1"/>
  <c r="C607" i="9"/>
  <c r="D606" i="9"/>
  <c r="E607" i="9" s="1"/>
  <c r="C606" i="9"/>
  <c r="D605" i="9"/>
  <c r="E606" i="9" s="1"/>
  <c r="C605" i="9"/>
  <c r="D604" i="9"/>
  <c r="E605" i="9" s="1"/>
  <c r="C604" i="9"/>
  <c r="D603" i="9"/>
  <c r="E604" i="9" s="1"/>
  <c r="H604" i="9" s="1"/>
  <c r="F605" i="9" s="1"/>
  <c r="H605" i="9" s="1"/>
  <c r="F606" i="9" s="1"/>
  <c r="C603" i="9"/>
  <c r="D602" i="9"/>
  <c r="E603" i="9" s="1"/>
  <c r="C602" i="9"/>
  <c r="D601" i="9"/>
  <c r="E602" i="9" s="1"/>
  <c r="C601" i="9"/>
  <c r="D600" i="9"/>
  <c r="E601" i="9" s="1"/>
  <c r="C600" i="9"/>
  <c r="D599" i="9"/>
  <c r="E600" i="9" s="1"/>
  <c r="C599" i="9"/>
  <c r="D598" i="9"/>
  <c r="E599" i="9" s="1"/>
  <c r="C598" i="9"/>
  <c r="D597" i="9"/>
  <c r="E598" i="9" s="1"/>
  <c r="C597" i="9"/>
  <c r="D596" i="9"/>
  <c r="E597" i="9" s="1"/>
  <c r="C596" i="9"/>
  <c r="D595" i="9"/>
  <c r="E596" i="9" s="1"/>
  <c r="C595" i="9"/>
  <c r="H594" i="9"/>
  <c r="F595" i="9" s="1"/>
  <c r="D594" i="9"/>
  <c r="E595" i="9" s="1"/>
  <c r="C594" i="9"/>
  <c r="D593" i="9"/>
  <c r="E594" i="9" s="1"/>
  <c r="C593" i="9"/>
  <c r="D592" i="9"/>
  <c r="E593" i="9" s="1"/>
  <c r="C592" i="9"/>
  <c r="D591" i="9"/>
  <c r="E592" i="9" s="1"/>
  <c r="C591" i="9"/>
  <c r="D590" i="9"/>
  <c r="E591" i="9" s="1"/>
  <c r="C590" i="9"/>
  <c r="D589" i="9"/>
  <c r="E590" i="9" s="1"/>
  <c r="C589" i="9"/>
  <c r="D588" i="9"/>
  <c r="E589" i="9" s="1"/>
  <c r="C588" i="9"/>
  <c r="D587" i="9"/>
  <c r="E588" i="9" s="1"/>
  <c r="C587" i="9"/>
  <c r="H586" i="9"/>
  <c r="F587" i="9" s="1"/>
  <c r="D586" i="9"/>
  <c r="E587" i="9" s="1"/>
  <c r="C586" i="9"/>
  <c r="D585" i="9"/>
  <c r="E586" i="9" s="1"/>
  <c r="C585" i="9"/>
  <c r="H584" i="9"/>
  <c r="F585" i="9" s="1"/>
  <c r="D584" i="9"/>
  <c r="E585" i="9" s="1"/>
  <c r="H585" i="9" s="1"/>
  <c r="F586" i="9" s="1"/>
  <c r="C584" i="9"/>
  <c r="D583" i="9"/>
  <c r="E584" i="9" s="1"/>
  <c r="C583" i="9"/>
  <c r="D582" i="9"/>
  <c r="E583" i="9" s="1"/>
  <c r="C582" i="9"/>
  <c r="D581" i="9"/>
  <c r="E582" i="9" s="1"/>
  <c r="C581" i="9"/>
  <c r="D580" i="9"/>
  <c r="E581" i="9" s="1"/>
  <c r="C580" i="9"/>
  <c r="D579" i="9"/>
  <c r="E580" i="9" s="1"/>
  <c r="C579" i="9"/>
  <c r="D578" i="9"/>
  <c r="E579" i="9" s="1"/>
  <c r="C578" i="9"/>
  <c r="D577" i="9"/>
  <c r="E578" i="9" s="1"/>
  <c r="C577" i="9"/>
  <c r="D576" i="9"/>
  <c r="E577" i="9" s="1"/>
  <c r="C576" i="9"/>
  <c r="H575" i="9"/>
  <c r="F576" i="9" s="1"/>
  <c r="H576" i="9" s="1"/>
  <c r="F577" i="9" s="1"/>
  <c r="D575" i="9"/>
  <c r="E576" i="9" s="1"/>
  <c r="C575" i="9"/>
  <c r="D574" i="9"/>
  <c r="E575" i="9" s="1"/>
  <c r="C574" i="9"/>
  <c r="D573" i="9"/>
  <c r="E574" i="9" s="1"/>
  <c r="H574" i="9" s="1"/>
  <c r="F575" i="9" s="1"/>
  <c r="C573" i="9"/>
  <c r="D572" i="9"/>
  <c r="E573" i="9" s="1"/>
  <c r="C572" i="9"/>
  <c r="D571" i="9"/>
  <c r="E572" i="9" s="1"/>
  <c r="C571" i="9"/>
  <c r="D570" i="9"/>
  <c r="E571" i="9" s="1"/>
  <c r="C570" i="9"/>
  <c r="D569" i="9"/>
  <c r="E570" i="9" s="1"/>
  <c r="C569" i="9"/>
  <c r="D568" i="9"/>
  <c r="E569" i="9" s="1"/>
  <c r="C568" i="9"/>
  <c r="D567" i="9"/>
  <c r="E568" i="9" s="1"/>
  <c r="C567" i="9"/>
  <c r="D566" i="9"/>
  <c r="E567" i="9" s="1"/>
  <c r="C566" i="9"/>
  <c r="H565" i="9"/>
  <c r="F566" i="9" s="1"/>
  <c r="D565" i="9"/>
  <c r="E566" i="9" s="1"/>
  <c r="C565" i="9"/>
  <c r="D564" i="9"/>
  <c r="E565" i="9" s="1"/>
  <c r="C564" i="9"/>
  <c r="D563" i="9"/>
  <c r="E564" i="9" s="1"/>
  <c r="H564" i="9" s="1"/>
  <c r="F565" i="9" s="1"/>
  <c r="C563" i="9"/>
  <c r="D562" i="9"/>
  <c r="E563" i="9" s="1"/>
  <c r="C562" i="9"/>
  <c r="D561" i="9"/>
  <c r="E562" i="9" s="1"/>
  <c r="C561" i="9"/>
  <c r="D560" i="9"/>
  <c r="E561" i="9" s="1"/>
  <c r="C560" i="9"/>
  <c r="D559" i="9"/>
  <c r="E560" i="9" s="1"/>
  <c r="C559" i="9"/>
  <c r="D558" i="9"/>
  <c r="E559" i="9" s="1"/>
  <c r="C558" i="9"/>
  <c r="D557" i="9"/>
  <c r="E558" i="9" s="1"/>
  <c r="C557" i="9"/>
  <c r="D556" i="9"/>
  <c r="E557" i="9" s="1"/>
  <c r="C556" i="9"/>
  <c r="D555" i="9"/>
  <c r="E556" i="9" s="1"/>
  <c r="C555" i="9"/>
  <c r="H554" i="9"/>
  <c r="F555" i="9" s="1"/>
  <c r="D554" i="9"/>
  <c r="E555" i="9" s="1"/>
  <c r="C554" i="9"/>
  <c r="D553" i="9"/>
  <c r="E554" i="9" s="1"/>
  <c r="C553" i="9"/>
  <c r="D552" i="9"/>
  <c r="E553" i="9" s="1"/>
  <c r="C552" i="9"/>
  <c r="D551" i="9"/>
  <c r="E552" i="9" s="1"/>
  <c r="C551" i="9"/>
  <c r="D550" i="9"/>
  <c r="E551" i="9" s="1"/>
  <c r="C550" i="9"/>
  <c r="D549" i="9"/>
  <c r="E550" i="9" s="1"/>
  <c r="C549" i="9"/>
  <c r="D548" i="9"/>
  <c r="E549" i="9" s="1"/>
  <c r="C548" i="9"/>
  <c r="D547" i="9"/>
  <c r="E548" i="9" s="1"/>
  <c r="C547" i="9"/>
  <c r="D546" i="9"/>
  <c r="E547" i="9" s="1"/>
  <c r="C546" i="9"/>
  <c r="D545" i="9"/>
  <c r="E546" i="9" s="1"/>
  <c r="C545" i="9"/>
  <c r="H544" i="9"/>
  <c r="D544" i="9"/>
  <c r="E545" i="9" s="1"/>
  <c r="C544" i="9"/>
  <c r="D543" i="9"/>
  <c r="E544" i="9" s="1"/>
  <c r="C543" i="9"/>
  <c r="D542" i="9"/>
  <c r="E543" i="9" s="1"/>
  <c r="C542" i="9"/>
  <c r="D541" i="9"/>
  <c r="E542" i="9" s="1"/>
  <c r="C541" i="9"/>
  <c r="D540" i="9"/>
  <c r="E541" i="9" s="1"/>
  <c r="C540" i="9"/>
  <c r="D539" i="9"/>
  <c r="E540" i="9" s="1"/>
  <c r="C539" i="9"/>
  <c r="D538" i="9"/>
  <c r="E539" i="9" s="1"/>
  <c r="C538" i="9"/>
  <c r="D537" i="9"/>
  <c r="E538" i="9" s="1"/>
  <c r="C537" i="9"/>
  <c r="D536" i="9"/>
  <c r="E537" i="9" s="1"/>
  <c r="C536" i="9"/>
  <c r="D535" i="9"/>
  <c r="E536" i="9" s="1"/>
  <c r="C535" i="9"/>
  <c r="D534" i="9"/>
  <c r="E535" i="9" s="1"/>
  <c r="C534" i="9"/>
  <c r="D533" i="9"/>
  <c r="E534" i="9" s="1"/>
  <c r="H534" i="9" s="1"/>
  <c r="F535" i="9" s="1"/>
  <c r="H535" i="9" s="1"/>
  <c r="F536" i="9" s="1"/>
  <c r="H536" i="9" s="1"/>
  <c r="F537" i="9" s="1"/>
  <c r="C533" i="9"/>
  <c r="D532" i="9"/>
  <c r="E533" i="9" s="1"/>
  <c r="C532" i="9"/>
  <c r="D531" i="9"/>
  <c r="E532" i="9" s="1"/>
  <c r="C531" i="9"/>
  <c r="D530" i="9"/>
  <c r="E531" i="9" s="1"/>
  <c r="C530" i="9"/>
  <c r="D529" i="9"/>
  <c r="E530" i="9" s="1"/>
  <c r="C529" i="9"/>
  <c r="D528" i="9"/>
  <c r="E529" i="9" s="1"/>
  <c r="C528" i="9"/>
  <c r="D527" i="9"/>
  <c r="E528" i="9" s="1"/>
  <c r="C527" i="9"/>
  <c r="D526" i="9"/>
  <c r="E527" i="9" s="1"/>
  <c r="C526" i="9"/>
  <c r="D525" i="9"/>
  <c r="E526" i="9" s="1"/>
  <c r="C525" i="9"/>
  <c r="D524" i="9"/>
  <c r="E525" i="9" s="1"/>
  <c r="C524" i="9"/>
  <c r="D523" i="9"/>
  <c r="E524" i="9" s="1"/>
  <c r="H524" i="9" s="1"/>
  <c r="F525" i="9" s="1"/>
  <c r="H525" i="9" s="1"/>
  <c r="F526" i="9" s="1"/>
  <c r="C523" i="9"/>
  <c r="D522" i="9"/>
  <c r="E523" i="9" s="1"/>
  <c r="C522" i="9"/>
  <c r="D521" i="9"/>
  <c r="E522" i="9" s="1"/>
  <c r="C521" i="9"/>
  <c r="D520" i="9"/>
  <c r="E521" i="9" s="1"/>
  <c r="C520" i="9"/>
  <c r="D519" i="9"/>
  <c r="E520" i="9" s="1"/>
  <c r="C519" i="9"/>
  <c r="D518" i="9"/>
  <c r="E519" i="9" s="1"/>
  <c r="C518" i="9"/>
  <c r="D517" i="9"/>
  <c r="E518" i="9" s="1"/>
  <c r="C517" i="9"/>
  <c r="D516" i="9"/>
  <c r="E517" i="9" s="1"/>
  <c r="C516" i="9"/>
  <c r="D515" i="9"/>
  <c r="E516" i="9" s="1"/>
  <c r="C515" i="9"/>
  <c r="H514" i="9"/>
  <c r="F515" i="9" s="1"/>
  <c r="D514" i="9"/>
  <c r="E515" i="9" s="1"/>
  <c r="H515" i="9" s="1"/>
  <c r="F516" i="9" s="1"/>
  <c r="C514" i="9"/>
  <c r="D513" i="9"/>
  <c r="E514" i="9" s="1"/>
  <c r="C513" i="9"/>
  <c r="D512" i="9"/>
  <c r="E513" i="9" s="1"/>
  <c r="C512" i="9"/>
  <c r="D511" i="9"/>
  <c r="E512" i="9" s="1"/>
  <c r="C511" i="9"/>
  <c r="D510" i="9"/>
  <c r="E511" i="9" s="1"/>
  <c r="C510" i="9"/>
  <c r="D509" i="9"/>
  <c r="E510" i="9" s="1"/>
  <c r="C509" i="9"/>
  <c r="D508" i="9"/>
  <c r="E509" i="9" s="1"/>
  <c r="C508" i="9"/>
  <c r="D507" i="9"/>
  <c r="E508" i="9" s="1"/>
  <c r="C507" i="9"/>
  <c r="D506" i="9"/>
  <c r="E507" i="9" s="1"/>
  <c r="C506" i="9"/>
  <c r="D505" i="9"/>
  <c r="E506" i="9" s="1"/>
  <c r="C505" i="9"/>
  <c r="H504" i="9"/>
  <c r="F505" i="9" s="1"/>
  <c r="D504" i="9"/>
  <c r="E505" i="9" s="1"/>
  <c r="H505" i="9" s="1"/>
  <c r="F506" i="9" s="1"/>
  <c r="H506" i="9" s="1"/>
  <c r="F507" i="9" s="1"/>
  <c r="C504" i="9"/>
  <c r="D503" i="9"/>
  <c r="E504" i="9" s="1"/>
  <c r="C503" i="9"/>
  <c r="D502" i="9"/>
  <c r="E503" i="9" s="1"/>
  <c r="C502" i="9"/>
  <c r="D501" i="9"/>
  <c r="E502" i="9" s="1"/>
  <c r="C501" i="9"/>
  <c r="D500" i="9"/>
  <c r="E501" i="9" s="1"/>
  <c r="C500" i="9"/>
  <c r="D499" i="9"/>
  <c r="E500" i="9" s="1"/>
  <c r="C499" i="9"/>
  <c r="D498" i="9"/>
  <c r="E499" i="9" s="1"/>
  <c r="C498" i="9"/>
  <c r="D497" i="9"/>
  <c r="E498" i="9" s="1"/>
  <c r="C497" i="9"/>
  <c r="D496" i="9"/>
  <c r="E497" i="9" s="1"/>
  <c r="C496" i="9"/>
  <c r="H495" i="9"/>
  <c r="F496" i="9" s="1"/>
  <c r="H496" i="9" s="1"/>
  <c r="F497" i="9" s="1"/>
  <c r="D495" i="9"/>
  <c r="E496" i="9" s="1"/>
  <c r="C495" i="9"/>
  <c r="D494" i="9"/>
  <c r="E495" i="9" s="1"/>
  <c r="C494" i="9"/>
  <c r="D493" i="9"/>
  <c r="E494" i="9" s="1"/>
  <c r="H494" i="9" s="1"/>
  <c r="C493" i="9"/>
  <c r="D492" i="9"/>
  <c r="E493" i="9" s="1"/>
  <c r="C492" i="9"/>
  <c r="D491" i="9"/>
  <c r="E492" i="9" s="1"/>
  <c r="C491" i="9"/>
  <c r="D490" i="9"/>
  <c r="E491" i="9" s="1"/>
  <c r="C490" i="9"/>
  <c r="D489" i="9"/>
  <c r="E490" i="9" s="1"/>
  <c r="C489" i="9"/>
  <c r="D488" i="9"/>
  <c r="E489" i="9" s="1"/>
  <c r="C488" i="9"/>
  <c r="D487" i="9"/>
  <c r="E488" i="9" s="1"/>
  <c r="C487" i="9"/>
  <c r="D486" i="9"/>
  <c r="E487" i="9" s="1"/>
  <c r="C486" i="9"/>
  <c r="H485" i="9"/>
  <c r="F486" i="9" s="1"/>
  <c r="D485" i="9"/>
  <c r="E486" i="9" s="1"/>
  <c r="H486" i="9" s="1"/>
  <c r="F487" i="9" s="1"/>
  <c r="H487" i="9" s="1"/>
  <c r="F488" i="9" s="1"/>
  <c r="H488" i="9" s="1"/>
  <c r="F489" i="9" s="1"/>
  <c r="C485" i="9"/>
  <c r="D484" i="9"/>
  <c r="E485" i="9" s="1"/>
  <c r="C484" i="9"/>
  <c r="D483" i="9"/>
  <c r="E484" i="9" s="1"/>
  <c r="H484" i="9" s="1"/>
  <c r="F485" i="9" s="1"/>
  <c r="C483" i="9"/>
  <c r="D482" i="9"/>
  <c r="E483" i="9" s="1"/>
  <c r="C482" i="9"/>
  <c r="D481" i="9"/>
  <c r="E482" i="9" s="1"/>
  <c r="C481" i="9"/>
  <c r="D480" i="9"/>
  <c r="E481" i="9" s="1"/>
  <c r="C480" i="9"/>
  <c r="D479" i="9"/>
  <c r="E480" i="9" s="1"/>
  <c r="C479" i="9"/>
  <c r="D478" i="9"/>
  <c r="E479" i="9" s="1"/>
  <c r="C478" i="9"/>
  <c r="D477" i="9"/>
  <c r="E478" i="9" s="1"/>
  <c r="C477" i="9"/>
  <c r="D476" i="9"/>
  <c r="E477" i="9" s="1"/>
  <c r="C476" i="9"/>
  <c r="D475" i="9"/>
  <c r="E476" i="9" s="1"/>
  <c r="C475" i="9"/>
  <c r="H474" i="9"/>
  <c r="F475" i="9" s="1"/>
  <c r="D474" i="9"/>
  <c r="E475" i="9" s="1"/>
  <c r="C474" i="9"/>
  <c r="D473" i="9"/>
  <c r="E474" i="9" s="1"/>
  <c r="C473" i="9"/>
  <c r="D472" i="9"/>
  <c r="E473" i="9" s="1"/>
  <c r="C472" i="9"/>
  <c r="D471" i="9"/>
  <c r="E472" i="9" s="1"/>
  <c r="C471" i="9"/>
  <c r="D470" i="9"/>
  <c r="E471" i="9" s="1"/>
  <c r="C470" i="9"/>
  <c r="D469" i="9"/>
  <c r="E470" i="9" s="1"/>
  <c r="C469" i="9"/>
  <c r="D468" i="9"/>
  <c r="E469" i="9" s="1"/>
  <c r="C468" i="9"/>
  <c r="D467" i="9"/>
  <c r="E468" i="9" s="1"/>
  <c r="C467" i="9"/>
  <c r="D466" i="9"/>
  <c r="E467" i="9" s="1"/>
  <c r="C466" i="9"/>
  <c r="D465" i="9"/>
  <c r="E466" i="9" s="1"/>
  <c r="C465" i="9"/>
  <c r="H464" i="9"/>
  <c r="F465" i="9" s="1"/>
  <c r="D464" i="9"/>
  <c r="E465" i="9" s="1"/>
  <c r="C464" i="9"/>
  <c r="D463" i="9"/>
  <c r="E464" i="9" s="1"/>
  <c r="C463" i="9"/>
  <c r="D462" i="9"/>
  <c r="E463" i="9" s="1"/>
  <c r="C462" i="9"/>
  <c r="D461" i="9"/>
  <c r="E462" i="9" s="1"/>
  <c r="C461" i="9"/>
  <c r="D460" i="9"/>
  <c r="E461" i="9" s="1"/>
  <c r="C460" i="9"/>
  <c r="D459" i="9"/>
  <c r="E460" i="9" s="1"/>
  <c r="C459" i="9"/>
  <c r="D458" i="9"/>
  <c r="E459" i="9" s="1"/>
  <c r="C458" i="9"/>
  <c r="D457" i="9"/>
  <c r="E458" i="9" s="1"/>
  <c r="C457" i="9"/>
  <c r="D456" i="9"/>
  <c r="E457" i="9" s="1"/>
  <c r="C456" i="9"/>
  <c r="D455" i="9"/>
  <c r="E456" i="9" s="1"/>
  <c r="C455" i="9"/>
  <c r="D454" i="9"/>
  <c r="E455" i="9" s="1"/>
  <c r="C454" i="9"/>
  <c r="D453" i="9"/>
  <c r="E454" i="9" s="1"/>
  <c r="H454" i="9" s="1"/>
  <c r="F455" i="9" s="1"/>
  <c r="H455" i="9" s="1"/>
  <c r="F456" i="9" s="1"/>
  <c r="H456" i="9" s="1"/>
  <c r="F457" i="9" s="1"/>
  <c r="C453" i="9"/>
  <c r="D452" i="9"/>
  <c r="E453" i="9" s="1"/>
  <c r="C452" i="9"/>
  <c r="D451" i="9"/>
  <c r="E452" i="9" s="1"/>
  <c r="C451" i="9"/>
  <c r="D450" i="9"/>
  <c r="E451" i="9" s="1"/>
  <c r="C450" i="9"/>
  <c r="D449" i="9"/>
  <c r="E450" i="9" s="1"/>
  <c r="C449" i="9"/>
  <c r="D448" i="9"/>
  <c r="E449" i="9" s="1"/>
  <c r="C448" i="9"/>
  <c r="D447" i="9"/>
  <c r="E448" i="9" s="1"/>
  <c r="C447" i="9"/>
  <c r="D446" i="9"/>
  <c r="E447" i="9" s="1"/>
  <c r="C446" i="9"/>
  <c r="D445" i="9"/>
  <c r="E446" i="9" s="1"/>
  <c r="C445" i="9"/>
  <c r="D444" i="9"/>
  <c r="E445" i="9" s="1"/>
  <c r="C444" i="9"/>
  <c r="D443" i="9"/>
  <c r="E444" i="9" s="1"/>
  <c r="H444" i="9" s="1"/>
  <c r="F445" i="9" s="1"/>
  <c r="H445" i="9" s="1"/>
  <c r="F446" i="9" s="1"/>
  <c r="C443" i="9"/>
  <c r="D442" i="9"/>
  <c r="E443" i="9" s="1"/>
  <c r="C442" i="9"/>
  <c r="D441" i="9"/>
  <c r="E442" i="9" s="1"/>
  <c r="C441" i="9"/>
  <c r="D440" i="9"/>
  <c r="E441" i="9" s="1"/>
  <c r="C440" i="9"/>
  <c r="D439" i="9"/>
  <c r="E440" i="9" s="1"/>
  <c r="C439" i="9"/>
  <c r="D438" i="9"/>
  <c r="E439" i="9" s="1"/>
  <c r="C438" i="9"/>
  <c r="D437" i="9"/>
  <c r="E438" i="9" s="1"/>
  <c r="C437" i="9"/>
  <c r="D436" i="9"/>
  <c r="E437" i="9" s="1"/>
  <c r="C436" i="9"/>
  <c r="D435" i="9"/>
  <c r="E436" i="9" s="1"/>
  <c r="C435" i="9"/>
  <c r="H434" i="9"/>
  <c r="F435" i="9" s="1"/>
  <c r="D434" i="9"/>
  <c r="E435" i="9" s="1"/>
  <c r="H435" i="9" s="1"/>
  <c r="F436" i="9" s="1"/>
  <c r="C434" i="9"/>
  <c r="D433" i="9"/>
  <c r="E434" i="9" s="1"/>
  <c r="C433" i="9"/>
  <c r="D432" i="9"/>
  <c r="E433" i="9" s="1"/>
  <c r="C432" i="9"/>
  <c r="D431" i="9"/>
  <c r="E432" i="9" s="1"/>
  <c r="C431" i="9"/>
  <c r="D430" i="9"/>
  <c r="E431" i="9" s="1"/>
  <c r="C430" i="9"/>
  <c r="D429" i="9"/>
  <c r="E430" i="9" s="1"/>
  <c r="C429" i="9"/>
  <c r="D428" i="9"/>
  <c r="E429" i="9" s="1"/>
  <c r="C428" i="9"/>
  <c r="D427" i="9"/>
  <c r="E428" i="9" s="1"/>
  <c r="C427" i="9"/>
  <c r="D426" i="9"/>
  <c r="E427" i="9" s="1"/>
  <c r="C426" i="9"/>
  <c r="D425" i="9"/>
  <c r="E426" i="9" s="1"/>
  <c r="C425" i="9"/>
  <c r="H424" i="9"/>
  <c r="F425" i="9" s="1"/>
  <c r="D424" i="9"/>
  <c r="E425" i="9" s="1"/>
  <c r="C424" i="9"/>
  <c r="D423" i="9"/>
  <c r="E424" i="9" s="1"/>
  <c r="C423" i="9"/>
  <c r="D422" i="9"/>
  <c r="E423" i="9" s="1"/>
  <c r="C422" i="9"/>
  <c r="D421" i="9"/>
  <c r="E422" i="9" s="1"/>
  <c r="C421" i="9"/>
  <c r="D420" i="9"/>
  <c r="E421" i="9" s="1"/>
  <c r="C420" i="9"/>
  <c r="D419" i="9"/>
  <c r="E420" i="9" s="1"/>
  <c r="C419" i="9"/>
  <c r="D418" i="9"/>
  <c r="E419" i="9" s="1"/>
  <c r="C418" i="9"/>
  <c r="D417" i="9"/>
  <c r="E418" i="9" s="1"/>
  <c r="C417" i="9"/>
  <c r="D416" i="9"/>
  <c r="E417" i="9" s="1"/>
  <c r="C416" i="9"/>
  <c r="H415" i="9"/>
  <c r="F416" i="9" s="1"/>
  <c r="H416" i="9" s="1"/>
  <c r="F417" i="9" s="1"/>
  <c r="D415" i="9"/>
  <c r="E416" i="9" s="1"/>
  <c r="C415" i="9"/>
  <c r="D414" i="9"/>
  <c r="E415" i="9" s="1"/>
  <c r="C414" i="9"/>
  <c r="D413" i="9"/>
  <c r="E414" i="9" s="1"/>
  <c r="H414" i="9" s="1"/>
  <c r="F415" i="9" s="1"/>
  <c r="C413" i="9"/>
  <c r="D412" i="9"/>
  <c r="E413" i="9" s="1"/>
  <c r="C412" i="9"/>
  <c r="D411" i="9"/>
  <c r="E412" i="9" s="1"/>
  <c r="C411" i="9"/>
  <c r="D410" i="9"/>
  <c r="E411" i="9" s="1"/>
  <c r="C410" i="9"/>
  <c r="D409" i="9"/>
  <c r="E410" i="9" s="1"/>
  <c r="C409" i="9"/>
  <c r="D408" i="9"/>
  <c r="E409" i="9" s="1"/>
  <c r="C408" i="9"/>
  <c r="D407" i="9"/>
  <c r="E408" i="9" s="1"/>
  <c r="C407" i="9"/>
  <c r="D406" i="9"/>
  <c r="E407" i="9" s="1"/>
  <c r="C406" i="9"/>
  <c r="H405" i="9"/>
  <c r="F406" i="9" s="1"/>
  <c r="D405" i="9"/>
  <c r="E406" i="9" s="1"/>
  <c r="C405" i="9"/>
  <c r="D404" i="9"/>
  <c r="E405" i="9" s="1"/>
  <c r="C404" i="9"/>
  <c r="D403" i="9"/>
  <c r="E404" i="9" s="1"/>
  <c r="H404" i="9" s="1"/>
  <c r="F405" i="9" s="1"/>
  <c r="C403" i="9"/>
  <c r="D402" i="9"/>
  <c r="E403" i="9" s="1"/>
  <c r="C402" i="9"/>
  <c r="D401" i="9"/>
  <c r="E402" i="9" s="1"/>
  <c r="C401" i="9"/>
  <c r="D400" i="9"/>
  <c r="E401" i="9" s="1"/>
  <c r="C400" i="9"/>
  <c r="D399" i="9"/>
  <c r="E400" i="9" s="1"/>
  <c r="C399" i="9"/>
  <c r="D398" i="9"/>
  <c r="E399" i="9" s="1"/>
  <c r="C398" i="9"/>
  <c r="D397" i="9"/>
  <c r="E398" i="9" s="1"/>
  <c r="C397" i="9"/>
  <c r="D396" i="9"/>
  <c r="E397" i="9" s="1"/>
  <c r="C396" i="9"/>
  <c r="D395" i="9"/>
  <c r="E396" i="9" s="1"/>
  <c r="C395" i="9"/>
  <c r="H394" i="9"/>
  <c r="F395" i="9" s="1"/>
  <c r="D394" i="9"/>
  <c r="E395" i="9" s="1"/>
  <c r="C394" i="9"/>
  <c r="D393" i="9"/>
  <c r="E394" i="9" s="1"/>
  <c r="C393" i="9"/>
  <c r="D392" i="9"/>
  <c r="E393" i="9" s="1"/>
  <c r="C392" i="9"/>
  <c r="D391" i="9"/>
  <c r="E392" i="9" s="1"/>
  <c r="C391" i="9"/>
  <c r="D390" i="9"/>
  <c r="E391" i="9" s="1"/>
  <c r="C390" i="9"/>
  <c r="D389" i="9"/>
  <c r="E390" i="9" s="1"/>
  <c r="C389" i="9"/>
  <c r="D388" i="9"/>
  <c r="E389" i="9" s="1"/>
  <c r="C388" i="9"/>
  <c r="D387" i="9"/>
  <c r="E388" i="9" s="1"/>
  <c r="C387" i="9"/>
  <c r="D386" i="9"/>
  <c r="E387" i="9" s="1"/>
  <c r="C386" i="9"/>
  <c r="D385" i="9"/>
  <c r="E386" i="9" s="1"/>
  <c r="C385" i="9"/>
  <c r="H384" i="9"/>
  <c r="F385" i="9" s="1"/>
  <c r="D384" i="9"/>
  <c r="E385" i="9" s="1"/>
  <c r="C384" i="9"/>
  <c r="D383" i="9"/>
  <c r="E384" i="9" s="1"/>
  <c r="C383" i="9"/>
  <c r="D382" i="9"/>
  <c r="E383" i="9" s="1"/>
  <c r="C382" i="9"/>
  <c r="D381" i="9"/>
  <c r="E382" i="9" s="1"/>
  <c r="C381" i="9"/>
  <c r="D380" i="9"/>
  <c r="E381" i="9" s="1"/>
  <c r="C380" i="9"/>
  <c r="D379" i="9"/>
  <c r="E380" i="9" s="1"/>
  <c r="C379" i="9"/>
  <c r="D378" i="9"/>
  <c r="E379" i="9" s="1"/>
  <c r="C378" i="9"/>
  <c r="D377" i="9"/>
  <c r="E378" i="9" s="1"/>
  <c r="C377" i="9"/>
  <c r="D376" i="9"/>
  <c r="E377" i="9" s="1"/>
  <c r="C376" i="9"/>
  <c r="H375" i="9"/>
  <c r="F376" i="9" s="1"/>
  <c r="H376" i="9" s="1"/>
  <c r="F377" i="9" s="1"/>
  <c r="D375" i="9"/>
  <c r="E376" i="9" s="1"/>
  <c r="C375" i="9"/>
  <c r="D374" i="9"/>
  <c r="E375" i="9" s="1"/>
  <c r="C374" i="9"/>
  <c r="D373" i="9"/>
  <c r="E374" i="9" s="1"/>
  <c r="H374" i="9" s="1"/>
  <c r="F375" i="9" s="1"/>
  <c r="C373" i="9"/>
  <c r="D372" i="9"/>
  <c r="E373" i="9" s="1"/>
  <c r="C372" i="9"/>
  <c r="D371" i="9"/>
  <c r="E372" i="9" s="1"/>
  <c r="C371" i="9"/>
  <c r="D370" i="9"/>
  <c r="E371" i="9" s="1"/>
  <c r="C370" i="9"/>
  <c r="D369" i="9"/>
  <c r="E370" i="9" s="1"/>
  <c r="C369" i="9"/>
  <c r="D368" i="9"/>
  <c r="E369" i="9" s="1"/>
  <c r="C368" i="9"/>
  <c r="D367" i="9"/>
  <c r="E368" i="9" s="1"/>
  <c r="C367" i="9"/>
  <c r="D366" i="9"/>
  <c r="E367" i="9" s="1"/>
  <c r="C366" i="9"/>
  <c r="D365" i="9"/>
  <c r="E366" i="9" s="1"/>
  <c r="C365" i="9"/>
  <c r="D364" i="9"/>
  <c r="E365" i="9" s="1"/>
  <c r="C364" i="9"/>
  <c r="D363" i="9"/>
  <c r="E364" i="9" s="1"/>
  <c r="H364" i="9" s="1"/>
  <c r="F365" i="9" s="1"/>
  <c r="H365" i="9" s="1"/>
  <c r="F366" i="9" s="1"/>
  <c r="C363" i="9"/>
  <c r="D362" i="9"/>
  <c r="E363" i="9" s="1"/>
  <c r="C362" i="9"/>
  <c r="D361" i="9"/>
  <c r="E362" i="9" s="1"/>
  <c r="C361" i="9"/>
  <c r="D360" i="9"/>
  <c r="E361" i="9" s="1"/>
  <c r="C360" i="9"/>
  <c r="D359" i="9"/>
  <c r="E360" i="9" s="1"/>
  <c r="C359" i="9"/>
  <c r="D358" i="9"/>
  <c r="E359" i="9" s="1"/>
  <c r="C358" i="9"/>
  <c r="D357" i="9"/>
  <c r="E358" i="9" s="1"/>
  <c r="C357" i="9"/>
  <c r="D356" i="9"/>
  <c r="E357" i="9" s="1"/>
  <c r="C356" i="9"/>
  <c r="D355" i="9"/>
  <c r="E356" i="9" s="1"/>
  <c r="C355" i="9"/>
  <c r="H354" i="9"/>
  <c r="F355" i="9" s="1"/>
  <c r="D354" i="9"/>
  <c r="E355" i="9" s="1"/>
  <c r="C354" i="9"/>
  <c r="D353" i="9"/>
  <c r="E354" i="9" s="1"/>
  <c r="C353" i="9"/>
  <c r="D352" i="9"/>
  <c r="E353" i="9" s="1"/>
  <c r="C352" i="9"/>
  <c r="D351" i="9"/>
  <c r="E352" i="9" s="1"/>
  <c r="C351" i="9"/>
  <c r="D350" i="9"/>
  <c r="E351" i="9" s="1"/>
  <c r="C350" i="9"/>
  <c r="D349" i="9"/>
  <c r="E350" i="9" s="1"/>
  <c r="C349" i="9"/>
  <c r="D348" i="9"/>
  <c r="E349" i="9" s="1"/>
  <c r="C348" i="9"/>
  <c r="D347" i="9"/>
  <c r="E348" i="9" s="1"/>
  <c r="C347" i="9"/>
  <c r="D346" i="9"/>
  <c r="E347" i="9" s="1"/>
  <c r="C346" i="9"/>
  <c r="D345" i="9"/>
  <c r="E346" i="9" s="1"/>
  <c r="C345" i="9"/>
  <c r="H344" i="9"/>
  <c r="F345" i="9" s="1"/>
  <c r="D344" i="9"/>
  <c r="E345" i="9" s="1"/>
  <c r="H345" i="9" s="1"/>
  <c r="F346" i="9" s="1"/>
  <c r="H346" i="9" s="1"/>
  <c r="F347" i="9" s="1"/>
  <c r="C344" i="9"/>
  <c r="D343" i="9"/>
  <c r="E344" i="9" s="1"/>
  <c r="C343" i="9"/>
  <c r="D342" i="9"/>
  <c r="E343" i="9" s="1"/>
  <c r="C342" i="9"/>
  <c r="D341" i="9"/>
  <c r="E342" i="9" s="1"/>
  <c r="C341" i="9"/>
  <c r="D340" i="9"/>
  <c r="E341" i="9" s="1"/>
  <c r="C340" i="9"/>
  <c r="D339" i="9"/>
  <c r="E340" i="9" s="1"/>
  <c r="C339" i="9"/>
  <c r="D338" i="9"/>
  <c r="E339" i="9" s="1"/>
  <c r="C338" i="9"/>
  <c r="D337" i="9"/>
  <c r="E338" i="9" s="1"/>
  <c r="C337" i="9"/>
  <c r="D336" i="9"/>
  <c r="E337" i="9" s="1"/>
  <c r="C336" i="9"/>
  <c r="H335" i="9"/>
  <c r="F336" i="9" s="1"/>
  <c r="H336" i="9" s="1"/>
  <c r="F337" i="9" s="1"/>
  <c r="D335" i="9"/>
  <c r="E336" i="9" s="1"/>
  <c r="C335" i="9"/>
  <c r="D334" i="9"/>
  <c r="E335" i="9" s="1"/>
  <c r="C334" i="9"/>
  <c r="D333" i="9"/>
  <c r="E334" i="9" s="1"/>
  <c r="H334" i="9" s="1"/>
  <c r="F335" i="9" s="1"/>
  <c r="C333" i="9"/>
  <c r="D332" i="9"/>
  <c r="E333" i="9" s="1"/>
  <c r="C332" i="9"/>
  <c r="D331" i="9"/>
  <c r="E332" i="9" s="1"/>
  <c r="C331" i="9"/>
  <c r="D330" i="9"/>
  <c r="E331" i="9" s="1"/>
  <c r="C330" i="9"/>
  <c r="D329" i="9"/>
  <c r="E330" i="9" s="1"/>
  <c r="C329" i="9"/>
  <c r="D328" i="9"/>
  <c r="E329" i="9" s="1"/>
  <c r="C328" i="9"/>
  <c r="D327" i="9"/>
  <c r="E328" i="9" s="1"/>
  <c r="C327" i="9"/>
  <c r="D326" i="9"/>
  <c r="E327" i="9" s="1"/>
  <c r="C326" i="9"/>
  <c r="H325" i="9"/>
  <c r="F326" i="9" s="1"/>
  <c r="D325" i="9"/>
  <c r="E326" i="9" s="1"/>
  <c r="C325" i="9"/>
  <c r="D324" i="9"/>
  <c r="E325" i="9" s="1"/>
  <c r="C324" i="9"/>
  <c r="D323" i="9"/>
  <c r="E324" i="9" s="1"/>
  <c r="H324" i="9" s="1"/>
  <c r="F325" i="9" s="1"/>
  <c r="C323" i="9"/>
  <c r="D322" i="9"/>
  <c r="E323" i="9" s="1"/>
  <c r="C322" i="9"/>
  <c r="D321" i="9"/>
  <c r="E322" i="9" s="1"/>
  <c r="C321" i="9"/>
  <c r="D320" i="9"/>
  <c r="E321" i="9" s="1"/>
  <c r="C320" i="9"/>
  <c r="D319" i="9"/>
  <c r="E320" i="9" s="1"/>
  <c r="C319" i="9"/>
  <c r="D318" i="9"/>
  <c r="E319" i="9" s="1"/>
  <c r="C318" i="9"/>
  <c r="D317" i="9"/>
  <c r="E318" i="9" s="1"/>
  <c r="C317" i="9"/>
  <c r="D316" i="9"/>
  <c r="E317" i="9" s="1"/>
  <c r="C316" i="9"/>
  <c r="D315" i="9"/>
  <c r="E316" i="9" s="1"/>
  <c r="C315" i="9"/>
  <c r="H314" i="9"/>
  <c r="F315" i="9" s="1"/>
  <c r="D314" i="9"/>
  <c r="E315" i="9" s="1"/>
  <c r="C314" i="9"/>
  <c r="D313" i="9"/>
  <c r="E314" i="9" s="1"/>
  <c r="C313" i="9"/>
  <c r="D312" i="9"/>
  <c r="E313" i="9" s="1"/>
  <c r="C312" i="9"/>
  <c r="D311" i="9"/>
  <c r="E312" i="9" s="1"/>
  <c r="C311" i="9"/>
  <c r="D310" i="9"/>
  <c r="E311" i="9" s="1"/>
  <c r="C310" i="9"/>
  <c r="D309" i="9"/>
  <c r="E310" i="9" s="1"/>
  <c r="C309" i="9"/>
  <c r="D308" i="9"/>
  <c r="E309" i="9" s="1"/>
  <c r="C308" i="9"/>
  <c r="D307" i="9"/>
  <c r="E308" i="9" s="1"/>
  <c r="C307" i="9"/>
  <c r="D306" i="9"/>
  <c r="E307" i="9" s="1"/>
  <c r="C306" i="9"/>
  <c r="D305" i="9"/>
  <c r="E306" i="9" s="1"/>
  <c r="C305" i="9"/>
  <c r="H304" i="9"/>
  <c r="F305" i="9" s="1"/>
  <c r="D304" i="9"/>
  <c r="E305" i="9" s="1"/>
  <c r="C304" i="9"/>
  <c r="D303" i="9"/>
  <c r="E304" i="9" s="1"/>
  <c r="C303" i="9"/>
  <c r="D302" i="9"/>
  <c r="E303" i="9" s="1"/>
  <c r="C302" i="9"/>
  <c r="D301" i="9"/>
  <c r="E302" i="9" s="1"/>
  <c r="C301" i="9"/>
  <c r="D300" i="9"/>
  <c r="E301" i="9" s="1"/>
  <c r="C300" i="9"/>
  <c r="D299" i="9"/>
  <c r="E300" i="9" s="1"/>
  <c r="C299" i="9"/>
  <c r="D298" i="9"/>
  <c r="E299" i="9" s="1"/>
  <c r="C298" i="9"/>
  <c r="D297" i="9"/>
  <c r="E298" i="9" s="1"/>
  <c r="C297" i="9"/>
  <c r="D296" i="9"/>
  <c r="E297" i="9" s="1"/>
  <c r="C296" i="9"/>
  <c r="H295" i="9"/>
  <c r="F296" i="9" s="1"/>
  <c r="H296" i="9" s="1"/>
  <c r="F297" i="9" s="1"/>
  <c r="D295" i="9"/>
  <c r="E296" i="9" s="1"/>
  <c r="C295" i="9"/>
  <c r="D294" i="9"/>
  <c r="E295" i="9" s="1"/>
  <c r="C294" i="9"/>
  <c r="D293" i="9"/>
  <c r="E294" i="9" s="1"/>
  <c r="H294" i="9" s="1"/>
  <c r="F295" i="9" s="1"/>
  <c r="C293" i="9"/>
  <c r="D292" i="9"/>
  <c r="E293" i="9" s="1"/>
  <c r="C292" i="9"/>
  <c r="D291" i="9"/>
  <c r="E292" i="9" s="1"/>
  <c r="C291" i="9"/>
  <c r="D290" i="9"/>
  <c r="E291" i="9" s="1"/>
  <c r="C290" i="9"/>
  <c r="D289" i="9"/>
  <c r="E290" i="9" s="1"/>
  <c r="C289" i="9"/>
  <c r="D288" i="9"/>
  <c r="E289" i="9" s="1"/>
  <c r="C288" i="9"/>
  <c r="D287" i="9"/>
  <c r="E288" i="9" s="1"/>
  <c r="C287" i="9"/>
  <c r="D286" i="9"/>
  <c r="E287" i="9" s="1"/>
  <c r="C286" i="9"/>
  <c r="D285" i="9"/>
  <c r="E286" i="9" s="1"/>
  <c r="C285" i="9"/>
  <c r="D284" i="9"/>
  <c r="E285" i="9" s="1"/>
  <c r="C284" i="9"/>
  <c r="D283" i="9"/>
  <c r="E284" i="9" s="1"/>
  <c r="H284" i="9" s="1"/>
  <c r="F285" i="9" s="1"/>
  <c r="H285" i="9" s="1"/>
  <c r="F286" i="9" s="1"/>
  <c r="C283" i="9"/>
  <c r="D282" i="9"/>
  <c r="E283" i="9" s="1"/>
  <c r="C282" i="9"/>
  <c r="D281" i="9"/>
  <c r="E282" i="9" s="1"/>
  <c r="C281" i="9"/>
  <c r="D280" i="9"/>
  <c r="E281" i="9" s="1"/>
  <c r="C280" i="9"/>
  <c r="D279" i="9"/>
  <c r="E280" i="9" s="1"/>
  <c r="C279" i="9"/>
  <c r="D278" i="9"/>
  <c r="E279" i="9" s="1"/>
  <c r="C278" i="9"/>
  <c r="D277" i="9"/>
  <c r="E278" i="9" s="1"/>
  <c r="C277" i="9"/>
  <c r="D276" i="9"/>
  <c r="E277" i="9" s="1"/>
  <c r="C276" i="9"/>
  <c r="D275" i="9"/>
  <c r="E276" i="9" s="1"/>
  <c r="C275" i="9"/>
  <c r="H274" i="9"/>
  <c r="F275" i="9" s="1"/>
  <c r="D274" i="9"/>
  <c r="E275" i="9" s="1"/>
  <c r="H275" i="9" s="1"/>
  <c r="F276" i="9" s="1"/>
  <c r="C274" i="9"/>
  <c r="D273" i="9"/>
  <c r="E274" i="9" s="1"/>
  <c r="C273" i="9"/>
  <c r="D272" i="9"/>
  <c r="E273" i="9" s="1"/>
  <c r="C272" i="9"/>
  <c r="D271" i="9"/>
  <c r="E272" i="9" s="1"/>
  <c r="C271" i="9"/>
  <c r="D270" i="9"/>
  <c r="E271" i="9" s="1"/>
  <c r="C270" i="9"/>
  <c r="D269" i="9"/>
  <c r="E270" i="9" s="1"/>
  <c r="C269" i="9"/>
  <c r="D268" i="9"/>
  <c r="E269" i="9" s="1"/>
  <c r="C268" i="9"/>
  <c r="D267" i="9"/>
  <c r="E268" i="9" s="1"/>
  <c r="C267" i="9"/>
  <c r="D266" i="9"/>
  <c r="E267" i="9" s="1"/>
  <c r="C266" i="9"/>
  <c r="D265" i="9"/>
  <c r="E266" i="9" s="1"/>
  <c r="C265" i="9"/>
  <c r="H264" i="9"/>
  <c r="F265" i="9" s="1"/>
  <c r="D264" i="9"/>
  <c r="E265" i="9" s="1"/>
  <c r="C264" i="9"/>
  <c r="D263" i="9"/>
  <c r="E264" i="9" s="1"/>
  <c r="C263" i="9"/>
  <c r="D262" i="9"/>
  <c r="E263" i="9" s="1"/>
  <c r="C262" i="9"/>
  <c r="D261" i="9"/>
  <c r="E262" i="9" s="1"/>
  <c r="C261" i="9"/>
  <c r="D260" i="9"/>
  <c r="E261" i="9" s="1"/>
  <c r="C260" i="9"/>
  <c r="D259" i="9"/>
  <c r="E260" i="9" s="1"/>
  <c r="C259" i="9"/>
  <c r="D258" i="9"/>
  <c r="E259" i="9" s="1"/>
  <c r="C258" i="9"/>
  <c r="D257" i="9"/>
  <c r="E258" i="9" s="1"/>
  <c r="C257" i="9"/>
  <c r="D256" i="9"/>
  <c r="E257" i="9" s="1"/>
  <c r="C256" i="9"/>
  <c r="H255" i="9"/>
  <c r="F256" i="9" s="1"/>
  <c r="H256" i="9" s="1"/>
  <c r="F257" i="9" s="1"/>
  <c r="D255" i="9"/>
  <c r="E256" i="9" s="1"/>
  <c r="C255" i="9"/>
  <c r="D254" i="9"/>
  <c r="E255" i="9" s="1"/>
  <c r="C254" i="9"/>
  <c r="D253" i="9"/>
  <c r="E254" i="9" s="1"/>
  <c r="H254" i="9" s="1"/>
  <c r="F255" i="9" s="1"/>
  <c r="C253" i="9"/>
  <c r="D252" i="9"/>
  <c r="E253" i="9" s="1"/>
  <c r="C252" i="9"/>
  <c r="D251" i="9"/>
  <c r="E252" i="9" s="1"/>
  <c r="C251" i="9"/>
  <c r="D250" i="9"/>
  <c r="E251" i="9" s="1"/>
  <c r="C250" i="9"/>
  <c r="D249" i="9"/>
  <c r="E250" i="9" s="1"/>
  <c r="C249" i="9"/>
  <c r="D248" i="9"/>
  <c r="E249" i="9" s="1"/>
  <c r="C248" i="9"/>
  <c r="D247" i="9"/>
  <c r="E248" i="9" s="1"/>
  <c r="C247" i="9"/>
  <c r="D246" i="9"/>
  <c r="E247" i="9" s="1"/>
  <c r="C246" i="9"/>
  <c r="H245" i="9"/>
  <c r="F246" i="9" s="1"/>
  <c r="D245" i="9"/>
  <c r="E246" i="9" s="1"/>
  <c r="C245" i="9"/>
  <c r="D244" i="9"/>
  <c r="E245" i="9" s="1"/>
  <c r="C244" i="9"/>
  <c r="D243" i="9"/>
  <c r="E244" i="9" s="1"/>
  <c r="H244" i="9" s="1"/>
  <c r="F245" i="9" s="1"/>
  <c r="C243" i="9"/>
  <c r="D242" i="9"/>
  <c r="E243" i="9" s="1"/>
  <c r="C242" i="9"/>
  <c r="D241" i="9"/>
  <c r="E242" i="9" s="1"/>
  <c r="C241" i="9"/>
  <c r="D240" i="9"/>
  <c r="E241" i="9" s="1"/>
  <c r="C240" i="9"/>
  <c r="D239" i="9"/>
  <c r="E240" i="9" s="1"/>
  <c r="C239" i="9"/>
  <c r="D238" i="9"/>
  <c r="E239" i="9" s="1"/>
  <c r="C238" i="9"/>
  <c r="D237" i="9"/>
  <c r="E238" i="9" s="1"/>
  <c r="C237" i="9"/>
  <c r="D236" i="9"/>
  <c r="E237" i="9" s="1"/>
  <c r="C236" i="9"/>
  <c r="D235" i="9"/>
  <c r="E236" i="9" s="1"/>
  <c r="C235" i="9"/>
  <c r="D234" i="9"/>
  <c r="E235" i="9" s="1"/>
  <c r="C234" i="9"/>
  <c r="D233" i="9"/>
  <c r="E234" i="9" s="1"/>
  <c r="H234" i="9" s="1"/>
  <c r="F235" i="9" s="1"/>
  <c r="H235" i="9" s="1"/>
  <c r="F236" i="9" s="1"/>
  <c r="C233" i="9"/>
  <c r="D232" i="9"/>
  <c r="E233" i="9" s="1"/>
  <c r="C232" i="9"/>
  <c r="D231" i="9"/>
  <c r="E232" i="9" s="1"/>
  <c r="C231" i="9"/>
  <c r="D230" i="9"/>
  <c r="E231" i="9" s="1"/>
  <c r="C230" i="9"/>
  <c r="D229" i="9"/>
  <c r="E230" i="9" s="1"/>
  <c r="C229" i="9"/>
  <c r="D228" i="9"/>
  <c r="E229" i="9" s="1"/>
  <c r="C228" i="9"/>
  <c r="C227" i="9"/>
  <c r="C226" i="9"/>
  <c r="D226" i="9" s="1"/>
  <c r="E227" i="9" s="1"/>
  <c r="C225" i="9"/>
  <c r="D225" i="9" s="1"/>
  <c r="E226" i="9" s="1"/>
  <c r="H224" i="9"/>
  <c r="F225" i="9" s="1"/>
  <c r="C224" i="9"/>
  <c r="D224" i="9" s="1"/>
  <c r="E225" i="9" s="1"/>
  <c r="D223" i="9"/>
  <c r="E224" i="9" s="1"/>
  <c r="C223" i="9"/>
  <c r="D222" i="9"/>
  <c r="E223" i="9" s="1"/>
  <c r="C222" i="9"/>
  <c r="D221" i="9"/>
  <c r="E222" i="9" s="1"/>
  <c r="C221" i="9"/>
  <c r="D220" i="9"/>
  <c r="E221" i="9" s="1"/>
  <c r="C220" i="9"/>
  <c r="C219" i="9"/>
  <c r="C218" i="9"/>
  <c r="D218" i="9" s="1"/>
  <c r="E219" i="9" s="1"/>
  <c r="C217" i="9"/>
  <c r="D217" i="9" s="1"/>
  <c r="E218" i="9" s="1"/>
  <c r="C216" i="9"/>
  <c r="D216" i="9" s="1"/>
  <c r="E217" i="9" s="1"/>
  <c r="D215" i="9"/>
  <c r="E216" i="9" s="1"/>
  <c r="C215" i="9"/>
  <c r="H214" i="9"/>
  <c r="F215" i="9" s="1"/>
  <c r="D214" i="9"/>
  <c r="E215" i="9" s="1"/>
  <c r="C214" i="9"/>
  <c r="D213" i="9"/>
  <c r="E214" i="9" s="1"/>
  <c r="C213" i="9"/>
  <c r="D212" i="9"/>
  <c r="E213" i="9" s="1"/>
  <c r="C212" i="9"/>
  <c r="C211" i="9"/>
  <c r="C210" i="9"/>
  <c r="D210" i="9" s="1"/>
  <c r="E211" i="9" s="1"/>
  <c r="C209" i="9"/>
  <c r="D209" i="9" s="1"/>
  <c r="E210" i="9" s="1"/>
  <c r="C208" i="9"/>
  <c r="D208" i="9" s="1"/>
  <c r="E209" i="9" s="1"/>
  <c r="D207" i="9"/>
  <c r="E208" i="9" s="1"/>
  <c r="C207" i="9"/>
  <c r="D206" i="9"/>
  <c r="E207" i="9" s="1"/>
  <c r="C206" i="9"/>
  <c r="D205" i="9"/>
  <c r="E206" i="9" s="1"/>
  <c r="C205" i="9"/>
  <c r="D204" i="9"/>
  <c r="E205" i="9" s="1"/>
  <c r="C204" i="9"/>
  <c r="C203" i="9"/>
  <c r="C202" i="9"/>
  <c r="D202" i="9" s="1"/>
  <c r="E203" i="9" s="1"/>
  <c r="C201" i="9"/>
  <c r="D201" i="9" s="1"/>
  <c r="E202" i="9" s="1"/>
  <c r="C200" i="9"/>
  <c r="D200" i="9" s="1"/>
  <c r="E201" i="9" s="1"/>
  <c r="D199" i="9"/>
  <c r="E200" i="9" s="1"/>
  <c r="C199" i="9"/>
  <c r="D198" i="9"/>
  <c r="E199" i="9" s="1"/>
  <c r="C198" i="9"/>
  <c r="D197" i="9"/>
  <c r="E198" i="9" s="1"/>
  <c r="C197" i="9"/>
  <c r="D196" i="9"/>
  <c r="E197" i="9" s="1"/>
  <c r="C196" i="9"/>
  <c r="C195" i="9"/>
  <c r="C194" i="9"/>
  <c r="D194" i="9" s="1"/>
  <c r="E195" i="9" s="1"/>
  <c r="C193" i="9"/>
  <c r="D193" i="9" s="1"/>
  <c r="E194" i="9" s="1"/>
  <c r="C192" i="9"/>
  <c r="D192" i="9" s="1"/>
  <c r="E193" i="9" s="1"/>
  <c r="D191" i="9"/>
  <c r="E192" i="9" s="1"/>
  <c r="C191" i="9"/>
  <c r="D190" i="9"/>
  <c r="E191" i="9" s="1"/>
  <c r="C190" i="9"/>
  <c r="D189" i="9"/>
  <c r="E190" i="9" s="1"/>
  <c r="C189" i="9"/>
  <c r="D188" i="9"/>
  <c r="E189" i="9" s="1"/>
  <c r="C188" i="9"/>
  <c r="C187" i="9"/>
  <c r="C186" i="9"/>
  <c r="D186" i="9" s="1"/>
  <c r="E187" i="9" s="1"/>
  <c r="C185" i="9"/>
  <c r="D185" i="9" s="1"/>
  <c r="E186" i="9" s="1"/>
  <c r="H184" i="9"/>
  <c r="F185" i="9" s="1"/>
  <c r="C184" i="9"/>
  <c r="D184" i="9" s="1"/>
  <c r="E185" i="9" s="1"/>
  <c r="H185" i="9" s="1"/>
  <c r="F186" i="9" s="1"/>
  <c r="D183" i="9"/>
  <c r="E184" i="9" s="1"/>
  <c r="C183" i="9"/>
  <c r="C182" i="9"/>
  <c r="D182" i="9" s="1"/>
  <c r="E183" i="9" s="1"/>
  <c r="C181" i="9"/>
  <c r="D181" i="9" s="1"/>
  <c r="E182" i="9" s="1"/>
  <c r="D180" i="9"/>
  <c r="E181" i="9" s="1"/>
  <c r="C180" i="9"/>
  <c r="D179" i="9"/>
  <c r="E180" i="9" s="1"/>
  <c r="C179" i="9"/>
  <c r="C178" i="9"/>
  <c r="D178" i="9" s="1"/>
  <c r="E179" i="9" s="1"/>
  <c r="C177" i="9"/>
  <c r="D176" i="9"/>
  <c r="E177" i="9" s="1"/>
  <c r="C176" i="9"/>
  <c r="D175" i="9"/>
  <c r="E176" i="9" s="1"/>
  <c r="C175" i="9"/>
  <c r="C174" i="9"/>
  <c r="D174" i="9" s="1"/>
  <c r="E175" i="9" s="1"/>
  <c r="C173" i="9"/>
  <c r="D172" i="9"/>
  <c r="E173" i="9" s="1"/>
  <c r="C172" i="9"/>
  <c r="D171" i="9"/>
  <c r="E172" i="9" s="1"/>
  <c r="C171" i="9"/>
  <c r="C170" i="9"/>
  <c r="D170" i="9" s="1"/>
  <c r="E171" i="9" s="1"/>
  <c r="C169" i="9"/>
  <c r="D168" i="9"/>
  <c r="E169" i="9" s="1"/>
  <c r="C168" i="9"/>
  <c r="D167" i="9"/>
  <c r="E168" i="9" s="1"/>
  <c r="C167" i="9"/>
  <c r="C166" i="9"/>
  <c r="D166" i="9" s="1"/>
  <c r="E167" i="9" s="1"/>
  <c r="C165" i="9"/>
  <c r="D164" i="9"/>
  <c r="E165" i="9" s="1"/>
  <c r="C164" i="9"/>
  <c r="D163" i="9"/>
  <c r="E164" i="9" s="1"/>
  <c r="C163" i="9"/>
  <c r="H164" i="9" s="1"/>
  <c r="F165" i="9" s="1"/>
  <c r="C162" i="9"/>
  <c r="D162" i="9" s="1"/>
  <c r="E163" i="9" s="1"/>
  <c r="C161" i="9"/>
  <c r="D160" i="9"/>
  <c r="E161" i="9" s="1"/>
  <c r="C160" i="9"/>
  <c r="D159" i="9"/>
  <c r="E160" i="9" s="1"/>
  <c r="C159" i="9"/>
  <c r="C158" i="9"/>
  <c r="D158" i="9" s="1"/>
  <c r="E159" i="9" s="1"/>
  <c r="C157" i="9"/>
  <c r="D156" i="9"/>
  <c r="E157" i="9" s="1"/>
  <c r="C156" i="9"/>
  <c r="D155" i="9"/>
  <c r="E156" i="9" s="1"/>
  <c r="C155" i="9"/>
  <c r="C154" i="9"/>
  <c r="D154" i="9" s="1"/>
  <c r="E155" i="9" s="1"/>
  <c r="C153" i="9"/>
  <c r="D152" i="9"/>
  <c r="E153" i="9" s="1"/>
  <c r="C152" i="9"/>
  <c r="D151" i="9"/>
  <c r="E152" i="9" s="1"/>
  <c r="C151" i="9"/>
  <c r="C150" i="9"/>
  <c r="D150" i="9" s="1"/>
  <c r="E151" i="9" s="1"/>
  <c r="C149" i="9"/>
  <c r="D148" i="9"/>
  <c r="E149" i="9" s="1"/>
  <c r="C148" i="9"/>
  <c r="D147" i="9"/>
  <c r="E148" i="9" s="1"/>
  <c r="C147" i="9"/>
  <c r="C146" i="9"/>
  <c r="D146" i="9" s="1"/>
  <c r="E147" i="9" s="1"/>
  <c r="C145" i="9"/>
  <c r="D144" i="9"/>
  <c r="E145" i="9" s="1"/>
  <c r="C144" i="9"/>
  <c r="D143" i="9"/>
  <c r="E144" i="9" s="1"/>
  <c r="C143" i="9"/>
  <c r="H144" i="9" s="1"/>
  <c r="F145" i="9" s="1"/>
  <c r="C142" i="9"/>
  <c r="D142" i="9" s="1"/>
  <c r="E143" i="9" s="1"/>
  <c r="C141" i="9"/>
  <c r="D140" i="9"/>
  <c r="E141" i="9" s="1"/>
  <c r="C140" i="9"/>
  <c r="D139" i="9"/>
  <c r="E140" i="9" s="1"/>
  <c r="C139" i="9"/>
  <c r="C138" i="9"/>
  <c r="D138" i="9" s="1"/>
  <c r="E139" i="9" s="1"/>
  <c r="C137" i="9"/>
  <c r="D137" i="9" s="1"/>
  <c r="E138" i="9" s="1"/>
  <c r="D136" i="9"/>
  <c r="E137" i="9" s="1"/>
  <c r="C136" i="9"/>
  <c r="D135" i="9"/>
  <c r="E136" i="9" s="1"/>
  <c r="C135" i="9"/>
  <c r="C134" i="9"/>
  <c r="D134" i="9" s="1"/>
  <c r="E135" i="9" s="1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D106" i="9" s="1"/>
  <c r="E107" i="9" s="1"/>
  <c r="C105" i="9"/>
  <c r="C104" i="9"/>
  <c r="D104" i="9" s="1"/>
  <c r="E105" i="9" s="1"/>
  <c r="C103" i="9"/>
  <c r="C102" i="9"/>
  <c r="D102" i="9" s="1"/>
  <c r="E103" i="9" s="1"/>
  <c r="C101" i="9"/>
  <c r="C100" i="9"/>
  <c r="C99" i="9"/>
  <c r="C98" i="9"/>
  <c r="C97" i="9"/>
  <c r="C96" i="9"/>
  <c r="D96" i="9" s="1"/>
  <c r="E97" i="9" s="1"/>
  <c r="C95" i="9"/>
  <c r="C94" i="9"/>
  <c r="C93" i="9"/>
  <c r="C92" i="9"/>
  <c r="D92" i="9" s="1"/>
  <c r="E93" i="9" s="1"/>
  <c r="C91" i="9"/>
  <c r="C90" i="9"/>
  <c r="D90" i="9" s="1"/>
  <c r="E91" i="9" s="1"/>
  <c r="C89" i="9"/>
  <c r="C88" i="9"/>
  <c r="C87" i="9"/>
  <c r="C86" i="9"/>
  <c r="D86" i="9" s="1"/>
  <c r="E87" i="9" s="1"/>
  <c r="C85" i="9"/>
  <c r="C84" i="9"/>
  <c r="D84" i="9" s="1"/>
  <c r="E85" i="9" s="1"/>
  <c r="C83" i="9"/>
  <c r="C82" i="9"/>
  <c r="C81" i="9"/>
  <c r="C80" i="9"/>
  <c r="D80" i="9" s="1"/>
  <c r="E81" i="9" s="1"/>
  <c r="C79" i="9"/>
  <c r="C78" i="9"/>
  <c r="C77" i="9"/>
  <c r="C76" i="9"/>
  <c r="D76" i="9" s="1"/>
  <c r="E77" i="9" s="1"/>
  <c r="C75" i="9"/>
  <c r="C74" i="9"/>
  <c r="C73" i="9"/>
  <c r="C72" i="9"/>
  <c r="D72" i="9" s="1"/>
  <c r="E73" i="9" s="1"/>
  <c r="C71" i="9"/>
  <c r="C70" i="9"/>
  <c r="C69" i="9"/>
  <c r="D69" i="9" s="1"/>
  <c r="E70" i="9" s="1"/>
  <c r="C68" i="9"/>
  <c r="C67" i="9"/>
  <c r="C66" i="9"/>
  <c r="C65" i="9"/>
  <c r="D65" i="9" s="1"/>
  <c r="E66" i="9" s="1"/>
  <c r="C64" i="9"/>
  <c r="C63" i="9"/>
  <c r="C62" i="9"/>
  <c r="C61" i="9"/>
  <c r="D61" i="9" s="1"/>
  <c r="E62" i="9" s="1"/>
  <c r="C60" i="9"/>
  <c r="D60" i="9" s="1"/>
  <c r="E61" i="9" s="1"/>
  <c r="C59" i="9"/>
  <c r="C58" i="9"/>
  <c r="C57" i="9"/>
  <c r="C56" i="9"/>
  <c r="D56" i="9" s="1"/>
  <c r="E57" i="9" s="1"/>
  <c r="C55" i="9"/>
  <c r="C54" i="9"/>
  <c r="C53" i="9"/>
  <c r="C52" i="9"/>
  <c r="C51" i="9"/>
  <c r="D51" i="9" s="1"/>
  <c r="E52" i="9" s="1"/>
  <c r="C50" i="9"/>
  <c r="C49" i="9"/>
  <c r="D49" i="9" s="1"/>
  <c r="E50" i="9" s="1"/>
  <c r="C48" i="9"/>
  <c r="C47" i="9"/>
  <c r="C46" i="9"/>
  <c r="C45" i="9"/>
  <c r="D45" i="9" s="1"/>
  <c r="E46" i="9" s="1"/>
  <c r="C44" i="9"/>
  <c r="C43" i="9"/>
  <c r="C42" i="9"/>
  <c r="C41" i="9"/>
  <c r="C40" i="9"/>
  <c r="D40" i="9" s="1"/>
  <c r="E41" i="9" s="1"/>
  <c r="C39" i="9"/>
  <c r="C38" i="9"/>
  <c r="D38" i="9" s="1"/>
  <c r="E39" i="9" s="1"/>
  <c r="C37" i="9"/>
  <c r="C36" i="9"/>
  <c r="C35" i="9"/>
  <c r="C34" i="9"/>
  <c r="D34" i="9" s="1"/>
  <c r="E35" i="9" s="1"/>
  <c r="C33" i="9"/>
  <c r="D33" i="9" s="1"/>
  <c r="E34" i="9" s="1"/>
  <c r="C32" i="9"/>
  <c r="C31" i="9"/>
  <c r="C30" i="9"/>
  <c r="C29" i="9"/>
  <c r="D29" i="9" s="1"/>
  <c r="E30" i="9" s="1"/>
  <c r="C28" i="9"/>
  <c r="C27" i="9"/>
  <c r="C26" i="9"/>
  <c r="D26" i="9" s="1"/>
  <c r="E27" i="9" s="1"/>
  <c r="C25" i="9"/>
  <c r="C24" i="9"/>
  <c r="C23" i="9"/>
  <c r="C22" i="9"/>
  <c r="D22" i="9" s="1"/>
  <c r="E23" i="9" s="1"/>
  <c r="C21" i="9"/>
  <c r="C20" i="9"/>
  <c r="C19" i="9"/>
  <c r="D19" i="9" s="1"/>
  <c r="E20" i="9" s="1"/>
  <c r="C18" i="9"/>
  <c r="C17" i="9"/>
  <c r="C16" i="9"/>
  <c r="C15" i="9"/>
  <c r="D15" i="9" s="1"/>
  <c r="E16" i="9" s="1"/>
  <c r="C14" i="9"/>
  <c r="D14" i="9" s="1"/>
  <c r="E15" i="9" s="1"/>
  <c r="C13" i="9"/>
  <c r="D13" i="9" s="1"/>
  <c r="E14" i="9" s="1"/>
  <c r="B10" i="9"/>
  <c r="B2" i="9"/>
  <c r="B3" i="9" s="1"/>
  <c r="B1" i="9"/>
  <c r="H1127" i="10" l="1"/>
  <c r="H1146" i="10"/>
  <c r="F1147" i="10" s="1"/>
  <c r="H1147" i="10" s="1"/>
  <c r="H1167" i="10"/>
  <c r="H1196" i="10"/>
  <c r="F1197" i="10" s="1"/>
  <c r="H1197" i="10" s="1"/>
  <c r="K1285" i="10"/>
  <c r="F1286" i="10"/>
  <c r="H1286" i="10" s="1"/>
  <c r="I1124" i="10"/>
  <c r="H1136" i="10"/>
  <c r="F1137" i="10" s="1"/>
  <c r="H1137" i="10" s="1"/>
  <c r="F1138" i="10" s="1"/>
  <c r="H1138" i="10" s="1"/>
  <c r="F1139" i="10" s="1"/>
  <c r="H1139" i="10" s="1"/>
  <c r="F1140" i="10" s="1"/>
  <c r="H1140" i="10" s="1"/>
  <c r="K1265" i="10"/>
  <c r="F1266" i="10"/>
  <c r="H1266" i="10" s="1"/>
  <c r="K1245" i="10"/>
  <c r="F1246" i="10"/>
  <c r="H1246" i="10" s="1"/>
  <c r="K1255" i="10"/>
  <c r="F1256" i="10"/>
  <c r="H1256" i="10" s="1"/>
  <c r="I1154" i="10"/>
  <c r="F1155" i="10"/>
  <c r="K1275" i="10"/>
  <c r="F1276" i="10"/>
  <c r="H1276" i="10" s="1"/>
  <c r="J1124" i="10"/>
  <c r="F1125" i="10"/>
  <c r="H1125" i="10"/>
  <c r="F1126" i="10" s="1"/>
  <c r="H1126" i="10" s="1"/>
  <c r="F1127" i="10" s="1"/>
  <c r="H1155" i="10"/>
  <c r="F1156" i="10" s="1"/>
  <c r="H1156" i="10" s="1"/>
  <c r="F1157" i="10" s="1"/>
  <c r="H1157" i="10" s="1"/>
  <c r="F1158" i="10" s="1"/>
  <c r="H1158" i="10" s="1"/>
  <c r="F1315" i="10"/>
  <c r="H1315" i="10" s="1"/>
  <c r="K1314" i="10"/>
  <c r="F1185" i="10"/>
  <c r="H1185" i="10" s="1"/>
  <c r="F1186" i="10" s="1"/>
  <c r="H1186" i="10" s="1"/>
  <c r="J1184" i="10"/>
  <c r="H1177" i="10"/>
  <c r="F1178" i="10" s="1"/>
  <c r="K1295" i="10"/>
  <c r="F1296" i="10"/>
  <c r="H1296" i="10" s="1"/>
  <c r="H1236" i="10"/>
  <c r="F1237" i="10" s="1"/>
  <c r="H1237" i="10" s="1"/>
  <c r="K1305" i="10"/>
  <c r="F1306" i="10"/>
  <c r="H1306" i="10" s="1"/>
  <c r="H1345" i="10"/>
  <c r="H1355" i="10"/>
  <c r="H1176" i="10"/>
  <c r="F1177" i="10" s="1"/>
  <c r="H1206" i="10"/>
  <c r="K1264" i="10"/>
  <c r="H1325" i="10"/>
  <c r="F1326" i="10" s="1"/>
  <c r="H1326" i="10" s="1"/>
  <c r="H1365" i="10"/>
  <c r="J1205" i="10"/>
  <c r="F1206" i="10"/>
  <c r="H1215" i="10"/>
  <c r="F1216" i="10" s="1"/>
  <c r="H1216" i="10" s="1"/>
  <c r="F1217" i="10" s="1"/>
  <c r="H1217" i="10" s="1"/>
  <c r="H1336" i="10"/>
  <c r="K1384" i="10"/>
  <c r="F1385" i="10"/>
  <c r="K1324" i="10"/>
  <c r="H1375" i="10"/>
  <c r="F1376" i="10" s="1"/>
  <c r="H1376" i="10" s="1"/>
  <c r="K1274" i="10"/>
  <c r="K1374" i="10"/>
  <c r="H1385" i="10"/>
  <c r="H1395" i="10"/>
  <c r="H1178" i="10"/>
  <c r="F1179" i="10" s="1"/>
  <c r="H1179" i="10" s="1"/>
  <c r="H1225" i="10"/>
  <c r="F1226" i="10" s="1"/>
  <c r="H1226" i="10" s="1"/>
  <c r="K1304" i="10"/>
  <c r="H1405" i="10"/>
  <c r="J1234" i="10"/>
  <c r="F1235" i="10"/>
  <c r="H1235" i="10" s="1"/>
  <c r="F1236" i="10" s="1"/>
  <c r="K1344" i="10"/>
  <c r="F1345" i="10"/>
  <c r="K1404" i="10"/>
  <c r="K16" i="11"/>
  <c r="F17" i="11"/>
  <c r="H17" i="11" s="1"/>
  <c r="F18" i="11" s="1"/>
  <c r="H18" i="11" s="1"/>
  <c r="H65" i="11"/>
  <c r="F66" i="11" s="1"/>
  <c r="F1306" i="11"/>
  <c r="K1305" i="11"/>
  <c r="K1358" i="11"/>
  <c r="F1359" i="11"/>
  <c r="H66" i="11"/>
  <c r="F67" i="11" s="1"/>
  <c r="H67" i="11" s="1"/>
  <c r="K34" i="11"/>
  <c r="F35" i="11"/>
  <c r="H35" i="11" s="1"/>
  <c r="F36" i="11" s="1"/>
  <c r="H36" i="11" s="1"/>
  <c r="F1327" i="11"/>
  <c r="K1326" i="11"/>
  <c r="K44" i="11"/>
  <c r="F45" i="11"/>
  <c r="H45" i="11" s="1"/>
  <c r="F46" i="11" s="1"/>
  <c r="H46" i="11" s="1"/>
  <c r="H120" i="11"/>
  <c r="H57" i="11"/>
  <c r="F58" i="11" s="1"/>
  <c r="H105" i="11"/>
  <c r="F106" i="11" s="1"/>
  <c r="H106" i="11" s="1"/>
  <c r="K24" i="11"/>
  <c r="F25" i="11"/>
  <c r="H25" i="11" s="1"/>
  <c r="F26" i="11" s="1"/>
  <c r="H26" i="11" s="1"/>
  <c r="H80" i="11"/>
  <c r="F81" i="11" s="1"/>
  <c r="H81" i="11" s="1"/>
  <c r="H96" i="11"/>
  <c r="H128" i="11"/>
  <c r="F129" i="11" s="1"/>
  <c r="H129" i="11" s="1"/>
  <c r="H88" i="11"/>
  <c r="F89" i="11" s="1"/>
  <c r="H89" i="11" s="1"/>
  <c r="H58" i="11"/>
  <c r="F59" i="11" s="1"/>
  <c r="H59" i="11" s="1"/>
  <c r="J1534" i="11"/>
  <c r="F1535" i="11"/>
  <c r="K1534" i="11"/>
  <c r="F1396" i="11"/>
  <c r="K1395" i="11"/>
  <c r="H169" i="11"/>
  <c r="H1045" i="11"/>
  <c r="F1046" i="11" s="1"/>
  <c r="H1115" i="11"/>
  <c r="F1638" i="11"/>
  <c r="H1638" i="11" s="1"/>
  <c r="F1639" i="11" s="1"/>
  <c r="I1637" i="11"/>
  <c r="H176" i="11"/>
  <c r="F177" i="11" s="1"/>
  <c r="H975" i="11"/>
  <c r="F976" i="11" s="1"/>
  <c r="H985" i="11"/>
  <c r="F986" i="11" s="1"/>
  <c r="H986" i="11" s="1"/>
  <c r="H1046" i="11"/>
  <c r="F1047" i="11" s="1"/>
  <c r="H1056" i="11"/>
  <c r="F1057" i="11" s="1"/>
  <c r="H1145" i="11"/>
  <c r="F1146" i="11" s="1"/>
  <c r="H1318" i="11"/>
  <c r="F1319" i="11" s="1"/>
  <c r="H1319" i="11" s="1"/>
  <c r="F1320" i="11" s="1"/>
  <c r="H1320" i="11" s="1"/>
  <c r="F1321" i="11" s="1"/>
  <c r="H1321" i="11" s="1"/>
  <c r="F1322" i="11" s="1"/>
  <c r="H1322" i="11" s="1"/>
  <c r="H1475" i="11"/>
  <c r="H1555" i="11"/>
  <c r="F1556" i="11" s="1"/>
  <c r="H1556" i="11" s="1"/>
  <c r="F1557" i="11" s="1"/>
  <c r="H1557" i="11" s="1"/>
  <c r="F1558" i="11" s="1"/>
  <c r="H1558" i="11" s="1"/>
  <c r="H808" i="11"/>
  <c r="F809" i="11" s="1"/>
  <c r="H809" i="11" s="1"/>
  <c r="F810" i="11" s="1"/>
  <c r="H810" i="11" s="1"/>
  <c r="F811" i="11" s="1"/>
  <c r="H811" i="11" s="1"/>
  <c r="H826" i="11"/>
  <c r="F827" i="11" s="1"/>
  <c r="H827" i="11" s="1"/>
  <c r="H1047" i="11"/>
  <c r="H1306" i="11"/>
  <c r="F1307" i="11" s="1"/>
  <c r="H1335" i="11"/>
  <c r="F1336" i="11" s="1"/>
  <c r="H1336" i="11" s="1"/>
  <c r="F1337" i="11" s="1"/>
  <c r="H1359" i="11"/>
  <c r="F1360" i="11" s="1"/>
  <c r="H1360" i="11" s="1"/>
  <c r="F1361" i="11" s="1"/>
  <c r="H835" i="11"/>
  <c r="H996" i="11"/>
  <c r="H1036" i="11"/>
  <c r="F1037" i="11" s="1"/>
  <c r="H1057" i="11"/>
  <c r="F1058" i="11" s="1"/>
  <c r="H1058" i="11" s="1"/>
  <c r="F1059" i="11" s="1"/>
  <c r="H1059" i="11" s="1"/>
  <c r="F1060" i="11" s="1"/>
  <c r="H1060" i="11" s="1"/>
  <c r="F1061" i="11" s="1"/>
  <c r="H1061" i="11" s="1"/>
  <c r="F1062" i="11" s="1"/>
  <c r="H1062" i="11" s="1"/>
  <c r="F1063" i="11" s="1"/>
  <c r="H1063" i="11" s="1"/>
  <c r="J1204" i="11"/>
  <c r="F1205" i="11"/>
  <c r="I1244" i="11"/>
  <c r="F1245" i="11"/>
  <c r="H1245" i="11" s="1"/>
  <c r="H1327" i="11"/>
  <c r="K1374" i="11"/>
  <c r="H1467" i="11"/>
  <c r="H1535" i="11"/>
  <c r="H145" i="11"/>
  <c r="F146" i="11" s="1"/>
  <c r="H146" i="11" s="1"/>
  <c r="H155" i="11"/>
  <c r="F156" i="11" s="1"/>
  <c r="H156" i="11" s="1"/>
  <c r="F157" i="11" s="1"/>
  <c r="H157" i="11" s="1"/>
  <c r="F158" i="11" s="1"/>
  <c r="H158" i="11" s="1"/>
  <c r="F159" i="11" s="1"/>
  <c r="H159" i="11" s="1"/>
  <c r="F160" i="11" s="1"/>
  <c r="H160" i="11" s="1"/>
  <c r="H848" i="11"/>
  <c r="F849" i="11" s="1"/>
  <c r="H849" i="11" s="1"/>
  <c r="F850" i="11" s="1"/>
  <c r="H850" i="11" s="1"/>
  <c r="F851" i="11" s="1"/>
  <c r="I995" i="11"/>
  <c r="H1026" i="11"/>
  <c r="F1027" i="11" s="1"/>
  <c r="H1027" i="11" s="1"/>
  <c r="F1028" i="11" s="1"/>
  <c r="H1028" i="11" s="1"/>
  <c r="F1029" i="11" s="1"/>
  <c r="H1029" i="11" s="1"/>
  <c r="H1366" i="11"/>
  <c r="F1367" i="11" s="1"/>
  <c r="H1367" i="11" s="1"/>
  <c r="F1368" i="11" s="1"/>
  <c r="H1368" i="11" s="1"/>
  <c r="F1369" i="11" s="1"/>
  <c r="I1474" i="11"/>
  <c r="K1485" i="11"/>
  <c r="H136" i="11"/>
  <c r="F137" i="11" s="1"/>
  <c r="H137" i="11" s="1"/>
  <c r="H168" i="11"/>
  <c r="F169" i="11" s="1"/>
  <c r="H786" i="11"/>
  <c r="H818" i="11"/>
  <c r="F819" i="11" s="1"/>
  <c r="H819" i="11" s="1"/>
  <c r="F820" i="11" s="1"/>
  <c r="H820" i="11" s="1"/>
  <c r="H976" i="11"/>
  <c r="H1016" i="11"/>
  <c r="I1064" i="11"/>
  <c r="F1065" i="11"/>
  <c r="H1065" i="11" s="1"/>
  <c r="F1066" i="11" s="1"/>
  <c r="H1066" i="11" s="1"/>
  <c r="F1067" i="11" s="1"/>
  <c r="H1067" i="11" s="1"/>
  <c r="F1068" i="11" s="1"/>
  <c r="H1068" i="11" s="1"/>
  <c r="F1069" i="11" s="1"/>
  <c r="H1069" i="11" s="1"/>
  <c r="F1070" i="11" s="1"/>
  <c r="H1070" i="11" s="1"/>
  <c r="F1071" i="11" s="1"/>
  <c r="H1346" i="11"/>
  <c r="F1347" i="11" s="1"/>
  <c r="H1347" i="11" s="1"/>
  <c r="F1348" i="11" s="1"/>
  <c r="H1348" i="11" s="1"/>
  <c r="F1349" i="11" s="1"/>
  <c r="H1349" i="11" s="1"/>
  <c r="F1350" i="11" s="1"/>
  <c r="H1350" i="11" s="1"/>
  <c r="F1351" i="11" s="1"/>
  <c r="H1351" i="11" s="1"/>
  <c r="F1352" i="11" s="1"/>
  <c r="H1352" i="11" s="1"/>
  <c r="F1353" i="11" s="1"/>
  <c r="H1353" i="11" s="1"/>
  <c r="K795" i="11"/>
  <c r="F796" i="11"/>
  <c r="H796" i="11" s="1"/>
  <c r="F797" i="11" s="1"/>
  <c r="H797" i="11" s="1"/>
  <c r="F798" i="11" s="1"/>
  <c r="H798" i="11" s="1"/>
  <c r="F799" i="11" s="1"/>
  <c r="H799" i="11" s="1"/>
  <c r="F800" i="11" s="1"/>
  <c r="H800" i="11" s="1"/>
  <c r="F801" i="11" s="1"/>
  <c r="H801" i="11" s="1"/>
  <c r="F802" i="11" s="1"/>
  <c r="H802" i="11" s="1"/>
  <c r="H1005" i="11"/>
  <c r="F1006" i="11" s="1"/>
  <c r="H1006" i="11" s="1"/>
  <c r="F1007" i="11" s="1"/>
  <c r="H1007" i="11" s="1"/>
  <c r="F1008" i="11" s="1"/>
  <c r="H1008" i="11" s="1"/>
  <c r="J1025" i="11"/>
  <c r="F1026" i="11"/>
  <c r="H1037" i="11"/>
  <c r="K1224" i="11"/>
  <c r="F1225" i="11"/>
  <c r="H1337" i="11"/>
  <c r="F1338" i="11" s="1"/>
  <c r="H1338" i="11" s="1"/>
  <c r="H1361" i="11"/>
  <c r="F1545" i="11"/>
  <c r="H1545" i="11" s="1"/>
  <c r="K1544" i="11"/>
  <c r="K1564" i="11"/>
  <c r="F1565" i="11"/>
  <c r="H1565" i="11" s="1"/>
  <c r="H1577" i="11"/>
  <c r="F1578" i="11" s="1"/>
  <c r="H1645" i="11"/>
  <c r="F1646" i="11" s="1"/>
  <c r="H1605" i="11"/>
  <c r="F1606" i="11" s="1"/>
  <c r="H1617" i="11"/>
  <c r="F1618" i="11" s="1"/>
  <c r="H1618" i="11" s="1"/>
  <c r="F1619" i="11" s="1"/>
  <c r="H1619" i="11" s="1"/>
  <c r="F1620" i="11" s="1"/>
  <c r="H1578" i="11"/>
  <c r="F1579" i="11" s="1"/>
  <c r="H1579" i="11" s="1"/>
  <c r="F1580" i="11" s="1"/>
  <c r="H1580" i="11" s="1"/>
  <c r="F1581" i="11" s="1"/>
  <c r="H1581" i="11" s="1"/>
  <c r="F1582" i="11" s="1"/>
  <c r="H1582" i="11" s="1"/>
  <c r="F1583" i="11" s="1"/>
  <c r="H1583" i="11" s="1"/>
  <c r="H1585" i="11"/>
  <c r="F1586" i="11" s="1"/>
  <c r="H1586" i="11" s="1"/>
  <c r="F1587" i="11" s="1"/>
  <c r="H1587" i="11" s="1"/>
  <c r="F1588" i="11" s="1"/>
  <c r="H1588" i="11" s="1"/>
  <c r="F1589" i="11" s="1"/>
  <c r="H1589" i="11" s="1"/>
  <c r="F1590" i="11" s="1"/>
  <c r="H1590" i="11" s="1"/>
  <c r="F1591" i="11" s="1"/>
  <c r="H1591" i="11" s="1"/>
  <c r="F1592" i="11" s="1"/>
  <c r="H1592" i="11" s="1"/>
  <c r="F1593" i="11" s="1"/>
  <c r="H1593" i="11" s="1"/>
  <c r="H1596" i="11"/>
  <c r="F1597" i="11" s="1"/>
  <c r="H1597" i="11" s="1"/>
  <c r="H1606" i="11"/>
  <c r="H1646" i="11"/>
  <c r="F1647" i="11" s="1"/>
  <c r="H1647" i="11" s="1"/>
  <c r="H1639" i="11"/>
  <c r="H1620" i="11"/>
  <c r="F1621" i="11" s="1"/>
  <c r="H1621" i="11" s="1"/>
  <c r="F1622" i="11" s="1"/>
  <c r="H1622" i="11" s="1"/>
  <c r="F1623" i="11" s="1"/>
  <c r="H1623" i="11" s="1"/>
  <c r="H1626" i="11"/>
  <c r="F1627" i="11" s="1"/>
  <c r="H1627" i="11" s="1"/>
  <c r="F1628" i="11" s="1"/>
  <c r="H1628" i="11" s="1"/>
  <c r="F1629" i="11" s="1"/>
  <c r="H1629" i="11" s="1"/>
  <c r="H236" i="9"/>
  <c r="F237" i="9" s="1"/>
  <c r="H237" i="9" s="1"/>
  <c r="F238" i="9" s="1"/>
  <c r="H238" i="9" s="1"/>
  <c r="I238" i="9" s="1"/>
  <c r="H489" i="9"/>
  <c r="F490" i="9" s="1"/>
  <c r="H490" i="9" s="1"/>
  <c r="F491" i="9" s="1"/>
  <c r="H225" i="9"/>
  <c r="F226" i="9" s="1"/>
  <c r="H246" i="9"/>
  <c r="F247" i="9" s="1"/>
  <c r="H247" i="9" s="1"/>
  <c r="F248" i="9" s="1"/>
  <c r="H248" i="9" s="1"/>
  <c r="F249" i="9" s="1"/>
  <c r="H249" i="9" s="1"/>
  <c r="H265" i="9"/>
  <c r="F266" i="9" s="1"/>
  <c r="H266" i="9" s="1"/>
  <c r="F267" i="9" s="1"/>
  <c r="H268" i="9"/>
  <c r="H339" i="9"/>
  <c r="H406" i="9"/>
  <c r="F407" i="9" s="1"/>
  <c r="H407" i="9" s="1"/>
  <c r="F408" i="9" s="1"/>
  <c r="H408" i="9" s="1"/>
  <c r="F409" i="9" s="1"/>
  <c r="H409" i="9"/>
  <c r="F410" i="9" s="1"/>
  <c r="H410" i="9" s="1"/>
  <c r="F411" i="9" s="1"/>
  <c r="H556" i="9"/>
  <c r="F557" i="9" s="1"/>
  <c r="H557" i="9" s="1"/>
  <c r="F558" i="9" s="1"/>
  <c r="H558" i="9" s="1"/>
  <c r="H326" i="9"/>
  <c r="F327" i="9" s="1"/>
  <c r="H327" i="9" s="1"/>
  <c r="F328" i="9" s="1"/>
  <c r="H328" i="9" s="1"/>
  <c r="F329" i="9" s="1"/>
  <c r="H329" i="9" s="1"/>
  <c r="H470" i="9"/>
  <c r="F471" i="9" s="1"/>
  <c r="H471" i="9" s="1"/>
  <c r="F472" i="9" s="1"/>
  <c r="H472" i="9" s="1"/>
  <c r="F473" i="9" s="1"/>
  <c r="H473" i="9" s="1"/>
  <c r="H476" i="9"/>
  <c r="F477" i="9" s="1"/>
  <c r="H477" i="9" s="1"/>
  <c r="F478" i="9" s="1"/>
  <c r="H478" i="9" s="1"/>
  <c r="H537" i="9"/>
  <c r="F538" i="9" s="1"/>
  <c r="H538" i="9" s="1"/>
  <c r="F539" i="9" s="1"/>
  <c r="H377" i="9"/>
  <c r="F378" i="9" s="1"/>
  <c r="H378" i="9" s="1"/>
  <c r="F379" i="9" s="1"/>
  <c r="H387" i="9"/>
  <c r="H518" i="9"/>
  <c r="F519" i="9" s="1"/>
  <c r="H519" i="9" s="1"/>
  <c r="F520" i="9" s="1"/>
  <c r="H520" i="9" s="1"/>
  <c r="F521" i="9" s="1"/>
  <c r="H521" i="9" s="1"/>
  <c r="F522" i="9" s="1"/>
  <c r="H522" i="9" s="1"/>
  <c r="F523" i="9" s="1"/>
  <c r="H523" i="9" s="1"/>
  <c r="H595" i="9"/>
  <c r="F596" i="9" s="1"/>
  <c r="H596" i="9" s="1"/>
  <c r="H457" i="9"/>
  <c r="F458" i="9" s="1"/>
  <c r="H458" i="9" s="1"/>
  <c r="F459" i="9" s="1"/>
  <c r="H459" i="9" s="1"/>
  <c r="H165" i="9"/>
  <c r="H257" i="9"/>
  <c r="F258" i="9" s="1"/>
  <c r="H258" i="9" s="1"/>
  <c r="F259" i="9" s="1"/>
  <c r="H259" i="9" s="1"/>
  <c r="H297" i="9"/>
  <c r="H588" i="9"/>
  <c r="F589" i="9" s="1"/>
  <c r="H589" i="9" s="1"/>
  <c r="F590" i="9" s="1"/>
  <c r="H590" i="9" s="1"/>
  <c r="I590" i="9" s="1"/>
  <c r="H348" i="9"/>
  <c r="H467" i="9"/>
  <c r="F468" i="9" s="1"/>
  <c r="H627" i="9"/>
  <c r="H652" i="9"/>
  <c r="F653" i="9" s="1"/>
  <c r="H653" i="9" s="1"/>
  <c r="H396" i="9"/>
  <c r="H145" i="9"/>
  <c r="F146" i="9" s="1"/>
  <c r="H215" i="9"/>
  <c r="H355" i="9"/>
  <c r="F356" i="9" s="1"/>
  <c r="H425" i="9"/>
  <c r="F426" i="9" s="1"/>
  <c r="H426" i="9" s="1"/>
  <c r="F427" i="9" s="1"/>
  <c r="H427" i="9" s="1"/>
  <c r="J427" i="9" s="1"/>
  <c r="H499" i="9"/>
  <c r="H566" i="9"/>
  <c r="F567" i="9" s="1"/>
  <c r="H567" i="9" s="1"/>
  <c r="F568" i="9" s="1"/>
  <c r="H568" i="9" s="1"/>
  <c r="F569" i="9" s="1"/>
  <c r="H569" i="9"/>
  <c r="F570" i="9" s="1"/>
  <c r="H570" i="9" s="1"/>
  <c r="F571" i="9" s="1"/>
  <c r="H617" i="9"/>
  <c r="F618" i="9" s="1"/>
  <c r="H618" i="9" s="1"/>
  <c r="F619" i="9" s="1"/>
  <c r="H649" i="9"/>
  <c r="F650" i="9" s="1"/>
  <c r="H650" i="9" s="1"/>
  <c r="F651" i="9" s="1"/>
  <c r="H276" i="9"/>
  <c r="F277" i="9" s="1"/>
  <c r="H277" i="9" s="1"/>
  <c r="F278" i="9" s="1"/>
  <c r="H278" i="9" s="1"/>
  <c r="H286" i="9"/>
  <c r="F287" i="9" s="1"/>
  <c r="H287" i="9" s="1"/>
  <c r="F288" i="9" s="1"/>
  <c r="H288" i="9" s="1"/>
  <c r="F289" i="9" s="1"/>
  <c r="H289" i="9"/>
  <c r="F290" i="9" s="1"/>
  <c r="H290" i="9" s="1"/>
  <c r="F291" i="9" s="1"/>
  <c r="H291" i="9" s="1"/>
  <c r="H305" i="9"/>
  <c r="H337" i="9"/>
  <c r="F338" i="9" s="1"/>
  <c r="H338" i="9" s="1"/>
  <c r="F339" i="9" s="1"/>
  <c r="H356" i="9"/>
  <c r="H366" i="9"/>
  <c r="I366" i="9" s="1"/>
  <c r="H385" i="9"/>
  <c r="F386" i="9" s="1"/>
  <c r="H386" i="9" s="1"/>
  <c r="F387" i="9" s="1"/>
  <c r="H417" i="9"/>
  <c r="H436" i="9"/>
  <c r="F437" i="9" s="1"/>
  <c r="H437" i="9" s="1"/>
  <c r="F438" i="9" s="1"/>
  <c r="H438" i="9" s="1"/>
  <c r="F439" i="9" s="1"/>
  <c r="H439" i="9" s="1"/>
  <c r="F440" i="9" s="1"/>
  <c r="H440" i="9" s="1"/>
  <c r="F441" i="9" s="1"/>
  <c r="H441" i="9" s="1"/>
  <c r="H446" i="9"/>
  <c r="F447" i="9" s="1"/>
  <c r="H447" i="9" s="1"/>
  <c r="F448" i="9" s="1"/>
  <c r="H448" i="9" s="1"/>
  <c r="F449" i="9" s="1"/>
  <c r="H449" i="9"/>
  <c r="F450" i="9" s="1"/>
  <c r="H450" i="9" s="1"/>
  <c r="F451" i="9" s="1"/>
  <c r="H451" i="9" s="1"/>
  <c r="H465" i="9"/>
  <c r="F466" i="9" s="1"/>
  <c r="H466" i="9" s="1"/>
  <c r="F467" i="9" s="1"/>
  <c r="H468" i="9"/>
  <c r="F469" i="9" s="1"/>
  <c r="H469" i="9" s="1"/>
  <c r="F470" i="9" s="1"/>
  <c r="H497" i="9"/>
  <c r="F498" i="9" s="1"/>
  <c r="H498" i="9" s="1"/>
  <c r="F499" i="9" s="1"/>
  <c r="H516" i="9"/>
  <c r="F517" i="9" s="1"/>
  <c r="H517" i="9" s="1"/>
  <c r="F518" i="9" s="1"/>
  <c r="H526" i="9"/>
  <c r="F527" i="9" s="1"/>
  <c r="H527" i="9" s="1"/>
  <c r="F528" i="9" s="1"/>
  <c r="H528" i="9" s="1"/>
  <c r="F529" i="9" s="1"/>
  <c r="H529" i="9" s="1"/>
  <c r="H545" i="9"/>
  <c r="F546" i="9" s="1"/>
  <c r="H546" i="9" s="1"/>
  <c r="F547" i="9" s="1"/>
  <c r="H547" i="9" s="1"/>
  <c r="H577" i="9"/>
  <c r="F578" i="9" s="1"/>
  <c r="H578" i="9" s="1"/>
  <c r="F579" i="9" s="1"/>
  <c r="H579" i="9" s="1"/>
  <c r="H606" i="9"/>
  <c r="H625" i="9"/>
  <c r="F626" i="9" s="1"/>
  <c r="H626" i="9" s="1"/>
  <c r="F627" i="9" s="1"/>
  <c r="H691" i="9"/>
  <c r="I691" i="9" s="1"/>
  <c r="H267" i="9"/>
  <c r="F268" i="9" s="1"/>
  <c r="H315" i="9"/>
  <c r="F316" i="9" s="1"/>
  <c r="H316" i="9" s="1"/>
  <c r="F317" i="9" s="1"/>
  <c r="H317" i="9" s="1"/>
  <c r="F318" i="9" s="1"/>
  <c r="H318" i="9" s="1"/>
  <c r="H347" i="9"/>
  <c r="F348" i="9" s="1"/>
  <c r="H379" i="9"/>
  <c r="H395" i="9"/>
  <c r="F396" i="9" s="1"/>
  <c r="H411" i="9"/>
  <c r="F412" i="9" s="1"/>
  <c r="H412" i="9" s="1"/>
  <c r="H475" i="9"/>
  <c r="F476" i="9" s="1"/>
  <c r="H491" i="9"/>
  <c r="H507" i="9"/>
  <c r="H539" i="9"/>
  <c r="F540" i="9" s="1"/>
  <c r="H540" i="9" s="1"/>
  <c r="F541" i="9" s="1"/>
  <c r="H541" i="9" s="1"/>
  <c r="F542" i="9" s="1"/>
  <c r="H542" i="9" s="1"/>
  <c r="I542" i="9" s="1"/>
  <c r="H555" i="9"/>
  <c r="F556" i="9" s="1"/>
  <c r="H571" i="9"/>
  <c r="F572" i="9" s="1"/>
  <c r="H572" i="9" s="1"/>
  <c r="F573" i="9" s="1"/>
  <c r="H573" i="9" s="1"/>
  <c r="H587" i="9"/>
  <c r="F588" i="9" s="1"/>
  <c r="H619" i="9"/>
  <c r="H635" i="9"/>
  <c r="I635" i="9" s="1"/>
  <c r="H668" i="9"/>
  <c r="F669" i="9" s="1"/>
  <c r="H669" i="9" s="1"/>
  <c r="F670" i="9" s="1"/>
  <c r="H670" i="9" s="1"/>
  <c r="H657" i="9"/>
  <c r="F658" i="9" s="1"/>
  <c r="H658" i="9" s="1"/>
  <c r="F659" i="9" s="1"/>
  <c r="H659" i="9" s="1"/>
  <c r="H676" i="9"/>
  <c r="H686" i="9"/>
  <c r="F687" i="9" s="1"/>
  <c r="H687" i="9" s="1"/>
  <c r="F688" i="9" s="1"/>
  <c r="H688" i="9" s="1"/>
  <c r="F689" i="9" s="1"/>
  <c r="H689" i="9"/>
  <c r="F690" i="9" s="1"/>
  <c r="H690" i="9" s="1"/>
  <c r="F691" i="9" s="1"/>
  <c r="H651" i="9"/>
  <c r="F652" i="9" s="1"/>
  <c r="H667" i="9"/>
  <c r="F668" i="9" s="1"/>
  <c r="I291" i="9"/>
  <c r="J339" i="9"/>
  <c r="I339" i="9"/>
  <c r="K435" i="9"/>
  <c r="J435" i="9"/>
  <c r="I435" i="9"/>
  <c r="J467" i="9"/>
  <c r="K515" i="9"/>
  <c r="J515" i="9"/>
  <c r="I515" i="9"/>
  <c r="K579" i="9"/>
  <c r="J595" i="9"/>
  <c r="K659" i="9"/>
  <c r="J659" i="9"/>
  <c r="K675" i="9"/>
  <c r="J675" i="9"/>
  <c r="I675" i="9"/>
  <c r="H74" i="9"/>
  <c r="F75" i="9" s="1"/>
  <c r="H75" i="9" s="1"/>
  <c r="F76" i="9" s="1"/>
  <c r="I164" i="9"/>
  <c r="K164" i="9"/>
  <c r="J164" i="9"/>
  <c r="K185" i="9"/>
  <c r="I185" i="9"/>
  <c r="J185" i="9"/>
  <c r="K234" i="9"/>
  <c r="I234" i="9"/>
  <c r="J234" i="9"/>
  <c r="K184" i="9"/>
  <c r="I184" i="9"/>
  <c r="J184" i="9"/>
  <c r="K205" i="9"/>
  <c r="K244" i="9"/>
  <c r="J244" i="9"/>
  <c r="I244" i="9"/>
  <c r="K275" i="9"/>
  <c r="J275" i="9"/>
  <c r="I275" i="9"/>
  <c r="K254" i="9"/>
  <c r="J254" i="9"/>
  <c r="I254" i="9"/>
  <c r="K286" i="9"/>
  <c r="J286" i="9"/>
  <c r="I286" i="9"/>
  <c r="J305" i="9"/>
  <c r="I305" i="9"/>
  <c r="K324" i="9"/>
  <c r="J324" i="9"/>
  <c r="I324" i="9"/>
  <c r="K337" i="9"/>
  <c r="J337" i="9"/>
  <c r="I337" i="9"/>
  <c r="K356" i="9"/>
  <c r="I356" i="9"/>
  <c r="J385" i="9"/>
  <c r="K404" i="9"/>
  <c r="J404" i="9"/>
  <c r="I404" i="9"/>
  <c r="K414" i="9"/>
  <c r="J414" i="9"/>
  <c r="I414" i="9"/>
  <c r="J417" i="9"/>
  <c r="K436" i="9"/>
  <c r="J436" i="9"/>
  <c r="K446" i="9"/>
  <c r="J446" i="9"/>
  <c r="I446" i="9"/>
  <c r="K449" i="9"/>
  <c r="J449" i="9"/>
  <c r="I449" i="9"/>
  <c r="K465" i="9"/>
  <c r="J465" i="9"/>
  <c r="I465" i="9"/>
  <c r="J468" i="9"/>
  <c r="K484" i="9"/>
  <c r="J484" i="9"/>
  <c r="I484" i="9"/>
  <c r="K494" i="9"/>
  <c r="J494" i="9"/>
  <c r="I494" i="9"/>
  <c r="K497" i="9"/>
  <c r="J497" i="9"/>
  <c r="I497" i="9"/>
  <c r="K516" i="9"/>
  <c r="J516" i="9"/>
  <c r="I516" i="9"/>
  <c r="J526" i="9"/>
  <c r="K529" i="9"/>
  <c r="K542" i="9"/>
  <c r="K545" i="9"/>
  <c r="J545" i="9"/>
  <c r="I545" i="9"/>
  <c r="K564" i="9"/>
  <c r="J564" i="9"/>
  <c r="I564" i="9"/>
  <c r="K574" i="9"/>
  <c r="J574" i="9"/>
  <c r="I574" i="9"/>
  <c r="K577" i="9"/>
  <c r="J577" i="9"/>
  <c r="J596" i="9"/>
  <c r="J606" i="9"/>
  <c r="I606" i="9"/>
  <c r="K625" i="9"/>
  <c r="J625" i="9"/>
  <c r="I625" i="9"/>
  <c r="K644" i="9"/>
  <c r="J644" i="9"/>
  <c r="I644" i="9"/>
  <c r="K654" i="9"/>
  <c r="J654" i="9"/>
  <c r="I654" i="9"/>
  <c r="K657" i="9"/>
  <c r="I657" i="9"/>
  <c r="K670" i="9"/>
  <c r="I670" i="9"/>
  <c r="K676" i="9"/>
  <c r="I676" i="9"/>
  <c r="K686" i="9"/>
  <c r="J686" i="9"/>
  <c r="I686" i="9"/>
  <c r="J689" i="9"/>
  <c r="I689" i="9"/>
  <c r="H124" i="9"/>
  <c r="F125" i="9" s="1"/>
  <c r="K276" i="9"/>
  <c r="J276" i="9"/>
  <c r="K318" i="9"/>
  <c r="J318" i="9"/>
  <c r="K334" i="9"/>
  <c r="J334" i="9"/>
  <c r="I334" i="9"/>
  <c r="K267" i="9"/>
  <c r="J267" i="9"/>
  <c r="I267" i="9"/>
  <c r="K315" i="9"/>
  <c r="I315" i="9"/>
  <c r="K347" i="9"/>
  <c r="J347" i="9"/>
  <c r="I347" i="9"/>
  <c r="K379" i="9"/>
  <c r="I379" i="9"/>
  <c r="K395" i="9"/>
  <c r="J395" i="9"/>
  <c r="I395" i="9"/>
  <c r="K411" i="9"/>
  <c r="J411" i="9"/>
  <c r="I411" i="9"/>
  <c r="K459" i="9"/>
  <c r="J459" i="9"/>
  <c r="K475" i="9"/>
  <c r="J475" i="9"/>
  <c r="I475" i="9"/>
  <c r="I491" i="9"/>
  <c r="K507" i="9"/>
  <c r="I507" i="9"/>
  <c r="J523" i="9"/>
  <c r="K539" i="9"/>
  <c r="J539" i="9"/>
  <c r="I539" i="9"/>
  <c r="K555" i="9"/>
  <c r="J555" i="9"/>
  <c r="I555" i="9"/>
  <c r="K571" i="9"/>
  <c r="I571" i="9"/>
  <c r="K587" i="9"/>
  <c r="J587" i="9"/>
  <c r="I587" i="9"/>
  <c r="I619" i="9"/>
  <c r="K635" i="9"/>
  <c r="J651" i="9"/>
  <c r="K667" i="9"/>
  <c r="J667" i="9"/>
  <c r="I667" i="9"/>
  <c r="J176" i="9"/>
  <c r="K257" i="9"/>
  <c r="J257" i="9"/>
  <c r="I257" i="9"/>
  <c r="K478" i="9"/>
  <c r="I478" i="9"/>
  <c r="I145" i="9"/>
  <c r="K145" i="9"/>
  <c r="J145" i="9"/>
  <c r="K224" i="9"/>
  <c r="I224" i="9"/>
  <c r="J224" i="9"/>
  <c r="I144" i="9"/>
  <c r="K144" i="9"/>
  <c r="J144" i="9"/>
  <c r="K289" i="9"/>
  <c r="J289" i="9"/>
  <c r="I289" i="9"/>
  <c r="K214" i="9"/>
  <c r="I214" i="9"/>
  <c r="J214" i="9"/>
  <c r="K236" i="9"/>
  <c r="I236" i="9"/>
  <c r="J236" i="9"/>
  <c r="K355" i="9"/>
  <c r="J355" i="9"/>
  <c r="I355" i="9"/>
  <c r="K225" i="9"/>
  <c r="I225" i="9"/>
  <c r="J225" i="9"/>
  <c r="K246" i="9"/>
  <c r="J246" i="9"/>
  <c r="I246" i="9"/>
  <c r="K249" i="9"/>
  <c r="I249" i="9"/>
  <c r="K265" i="9"/>
  <c r="J265" i="9"/>
  <c r="I265" i="9"/>
  <c r="K268" i="9"/>
  <c r="I268" i="9"/>
  <c r="K278" i="9"/>
  <c r="J278" i="9"/>
  <c r="K284" i="9"/>
  <c r="J284" i="9"/>
  <c r="I284" i="9"/>
  <c r="K294" i="9"/>
  <c r="J294" i="9"/>
  <c r="I294" i="9"/>
  <c r="J297" i="9"/>
  <c r="K316" i="9"/>
  <c r="J316" i="9"/>
  <c r="I316" i="9"/>
  <c r="K326" i="9"/>
  <c r="J326" i="9"/>
  <c r="I326" i="9"/>
  <c r="J329" i="9"/>
  <c r="I329" i="9"/>
  <c r="K345" i="9"/>
  <c r="J345" i="9"/>
  <c r="I345" i="9"/>
  <c r="K348" i="9"/>
  <c r="J348" i="9"/>
  <c r="K364" i="9"/>
  <c r="J364" i="9"/>
  <c r="I364" i="9"/>
  <c r="K374" i="9"/>
  <c r="J374" i="9"/>
  <c r="I374" i="9"/>
  <c r="K377" i="9"/>
  <c r="J377" i="9"/>
  <c r="I377" i="9"/>
  <c r="K396" i="9"/>
  <c r="I396" i="9"/>
  <c r="K406" i="9"/>
  <c r="J406" i="9"/>
  <c r="I406" i="9"/>
  <c r="K409" i="9"/>
  <c r="J409" i="9"/>
  <c r="I409" i="9"/>
  <c r="J412" i="9"/>
  <c r="I412" i="9"/>
  <c r="K425" i="9"/>
  <c r="J425" i="9"/>
  <c r="I425" i="9"/>
  <c r="K438" i="9"/>
  <c r="J438" i="9"/>
  <c r="I438" i="9"/>
  <c r="K441" i="9"/>
  <c r="I441" i="9"/>
  <c r="K444" i="9"/>
  <c r="J444" i="9"/>
  <c r="I444" i="9"/>
  <c r="K454" i="9"/>
  <c r="J454" i="9"/>
  <c r="I454" i="9"/>
  <c r="K457" i="9"/>
  <c r="J457" i="9"/>
  <c r="I457" i="9"/>
  <c r="K470" i="9"/>
  <c r="J470" i="9"/>
  <c r="I470" i="9"/>
  <c r="K473" i="9"/>
  <c r="J473" i="9"/>
  <c r="I473" i="9"/>
  <c r="K476" i="9"/>
  <c r="J476" i="9"/>
  <c r="I476" i="9"/>
  <c r="K486" i="9"/>
  <c r="J486" i="9"/>
  <c r="I486" i="9"/>
  <c r="K489" i="9"/>
  <c r="J489" i="9"/>
  <c r="I489" i="9"/>
  <c r="K505" i="9"/>
  <c r="J505" i="9"/>
  <c r="I505" i="9"/>
  <c r="K518" i="9"/>
  <c r="J518" i="9"/>
  <c r="I518" i="9"/>
  <c r="K521" i="9"/>
  <c r="J521" i="9"/>
  <c r="I521" i="9"/>
  <c r="K524" i="9"/>
  <c r="J524" i="9"/>
  <c r="I524" i="9"/>
  <c r="K534" i="9"/>
  <c r="J534" i="9"/>
  <c r="I534" i="9"/>
  <c r="K537" i="9"/>
  <c r="J537" i="9"/>
  <c r="I537" i="9"/>
  <c r="K540" i="9"/>
  <c r="J540" i="9"/>
  <c r="K556" i="9"/>
  <c r="J556" i="9"/>
  <c r="I556" i="9"/>
  <c r="K566" i="9"/>
  <c r="J566" i="9"/>
  <c r="I566" i="9"/>
  <c r="K569" i="9"/>
  <c r="J569" i="9"/>
  <c r="I569" i="9"/>
  <c r="K572" i="9"/>
  <c r="J572" i="9"/>
  <c r="I572" i="9"/>
  <c r="K585" i="9"/>
  <c r="J585" i="9"/>
  <c r="I585" i="9"/>
  <c r="K588" i="9"/>
  <c r="J588" i="9"/>
  <c r="I588" i="9"/>
  <c r="K604" i="9"/>
  <c r="J604" i="9"/>
  <c r="I604" i="9"/>
  <c r="K614" i="9"/>
  <c r="J614" i="9"/>
  <c r="I614" i="9"/>
  <c r="K617" i="9"/>
  <c r="J617" i="9"/>
  <c r="I617" i="9"/>
  <c r="K646" i="9"/>
  <c r="J646" i="9"/>
  <c r="I646" i="9"/>
  <c r="K649" i="9"/>
  <c r="J649" i="9"/>
  <c r="I649" i="9"/>
  <c r="K652" i="9"/>
  <c r="J652" i="9"/>
  <c r="I652" i="9"/>
  <c r="K665" i="9"/>
  <c r="J665" i="9"/>
  <c r="I665" i="9"/>
  <c r="K668" i="9"/>
  <c r="J668" i="9"/>
  <c r="I668" i="9"/>
  <c r="K684" i="9"/>
  <c r="J684" i="9"/>
  <c r="I684" i="9"/>
  <c r="D17" i="9"/>
  <c r="E18" i="9" s="1"/>
  <c r="D24" i="9"/>
  <c r="E25" i="9" s="1"/>
  <c r="D31" i="9"/>
  <c r="E32" i="9" s="1"/>
  <c r="D36" i="9"/>
  <c r="E37" i="9" s="1"/>
  <c r="D43" i="9"/>
  <c r="E44" i="9" s="1"/>
  <c r="H44" i="9" s="1"/>
  <c r="F45" i="9" s="1"/>
  <c r="H45" i="9" s="1"/>
  <c r="F46" i="9" s="1"/>
  <c r="H46" i="9" s="1"/>
  <c r="F47" i="9" s="1"/>
  <c r="H47" i="9" s="1"/>
  <c r="F48" i="9" s="1"/>
  <c r="H48" i="9" s="1"/>
  <c r="F49" i="9" s="1"/>
  <c r="D47" i="9"/>
  <c r="E48" i="9" s="1"/>
  <c r="D54" i="9"/>
  <c r="E55" i="9" s="1"/>
  <c r="D59" i="9"/>
  <c r="E60" i="9" s="1"/>
  <c r="D64" i="9"/>
  <c r="E65" i="9" s="1"/>
  <c r="D68" i="9"/>
  <c r="E69" i="9" s="1"/>
  <c r="D73" i="9"/>
  <c r="E74" i="9" s="1"/>
  <c r="D78" i="9"/>
  <c r="E79" i="9" s="1"/>
  <c r="D83" i="9"/>
  <c r="E84" i="9" s="1"/>
  <c r="H84" i="9" s="1"/>
  <c r="F85" i="9" s="1"/>
  <c r="H85" i="9" s="1"/>
  <c r="F86" i="9" s="1"/>
  <c r="D87" i="9"/>
  <c r="E88" i="9" s="1"/>
  <c r="D91" i="9"/>
  <c r="E92" i="9" s="1"/>
  <c r="D94" i="9"/>
  <c r="E95" i="9" s="1"/>
  <c r="D97" i="9"/>
  <c r="E98" i="9" s="1"/>
  <c r="D98" i="9"/>
  <c r="E99" i="9" s="1"/>
  <c r="D100" i="9"/>
  <c r="E101" i="9" s="1"/>
  <c r="D103" i="9"/>
  <c r="E104" i="9" s="1"/>
  <c r="H104" i="9" s="1"/>
  <c r="F105" i="9" s="1"/>
  <c r="D105" i="9"/>
  <c r="E106" i="9" s="1"/>
  <c r="H106" i="9" s="1"/>
  <c r="F107" i="9" s="1"/>
  <c r="D107" i="9"/>
  <c r="E108" i="9" s="1"/>
  <c r="D108" i="9"/>
  <c r="E109" i="9" s="1"/>
  <c r="D109" i="9"/>
  <c r="E110" i="9" s="1"/>
  <c r="D110" i="9"/>
  <c r="E111" i="9" s="1"/>
  <c r="D111" i="9"/>
  <c r="E112" i="9" s="1"/>
  <c r="D112" i="9"/>
  <c r="E113" i="9" s="1"/>
  <c r="D113" i="9"/>
  <c r="E114" i="9" s="1"/>
  <c r="H114" i="9" s="1"/>
  <c r="F115" i="9" s="1"/>
  <c r="D114" i="9"/>
  <c r="E115" i="9" s="1"/>
  <c r="H115" i="9" s="1"/>
  <c r="F116" i="9" s="1"/>
  <c r="H116" i="9" s="1"/>
  <c r="F117" i="9" s="1"/>
  <c r="D115" i="9"/>
  <c r="E116" i="9" s="1"/>
  <c r="D116" i="9"/>
  <c r="E117" i="9" s="1"/>
  <c r="D117" i="9"/>
  <c r="E118" i="9" s="1"/>
  <c r="D118" i="9"/>
  <c r="E119" i="9" s="1"/>
  <c r="D119" i="9"/>
  <c r="E120" i="9" s="1"/>
  <c r="D120" i="9"/>
  <c r="E121" i="9" s="1"/>
  <c r="D121" i="9"/>
  <c r="E122" i="9" s="1"/>
  <c r="D122" i="9"/>
  <c r="E123" i="9" s="1"/>
  <c r="D123" i="9"/>
  <c r="E124" i="9" s="1"/>
  <c r="D124" i="9"/>
  <c r="E125" i="9" s="1"/>
  <c r="H125" i="9" s="1"/>
  <c r="F126" i="9" s="1"/>
  <c r="D125" i="9"/>
  <c r="E126" i="9" s="1"/>
  <c r="H126" i="9" s="1"/>
  <c r="F127" i="9" s="1"/>
  <c r="H127" i="9" s="1"/>
  <c r="F128" i="9" s="1"/>
  <c r="D126" i="9"/>
  <c r="E127" i="9" s="1"/>
  <c r="D127" i="9"/>
  <c r="E128" i="9" s="1"/>
  <c r="D128" i="9"/>
  <c r="E129" i="9" s="1"/>
  <c r="D129" i="9"/>
  <c r="E130" i="9" s="1"/>
  <c r="D130" i="9"/>
  <c r="E131" i="9" s="1"/>
  <c r="D131" i="9"/>
  <c r="E132" i="9" s="1"/>
  <c r="D132" i="9"/>
  <c r="E133" i="9" s="1"/>
  <c r="D141" i="9"/>
  <c r="E142" i="9" s="1"/>
  <c r="D145" i="9"/>
  <c r="E146" i="9" s="1"/>
  <c r="H146" i="9" s="1"/>
  <c r="F147" i="9" s="1"/>
  <c r="D149" i="9"/>
  <c r="E150" i="9" s="1"/>
  <c r="D153" i="9"/>
  <c r="E154" i="9" s="1"/>
  <c r="H154" i="9" s="1"/>
  <c r="F155" i="9" s="1"/>
  <c r="D157" i="9"/>
  <c r="E158" i="9" s="1"/>
  <c r="D161" i="9"/>
  <c r="E162" i="9" s="1"/>
  <c r="D165" i="9"/>
  <c r="E166" i="9" s="1"/>
  <c r="D169" i="9"/>
  <c r="E170" i="9" s="1"/>
  <c r="D173" i="9"/>
  <c r="E174" i="9" s="1"/>
  <c r="H174" i="9" s="1"/>
  <c r="F175" i="9" s="1"/>
  <c r="D177" i="9"/>
  <c r="E178" i="9" s="1"/>
  <c r="D187" i="9"/>
  <c r="E188" i="9" s="1"/>
  <c r="D195" i="9"/>
  <c r="E196" i="9" s="1"/>
  <c r="H196" i="9" s="1"/>
  <c r="F197" i="9" s="1"/>
  <c r="H197" i="9" s="1"/>
  <c r="D203" i="9"/>
  <c r="E204" i="9" s="1"/>
  <c r="H204" i="9" s="1"/>
  <c r="F205" i="9" s="1"/>
  <c r="H205" i="9" s="1"/>
  <c r="D211" i="9"/>
  <c r="E212" i="9" s="1"/>
  <c r="D219" i="9"/>
  <c r="E220" i="9" s="1"/>
  <c r="D227" i="9"/>
  <c r="E228" i="9" s="1"/>
  <c r="K235" i="9"/>
  <c r="I235" i="9"/>
  <c r="K237" i="9"/>
  <c r="I237" i="9"/>
  <c r="K248" i="9"/>
  <c r="J248" i="9"/>
  <c r="I248" i="9"/>
  <c r="K256" i="9"/>
  <c r="J256" i="9"/>
  <c r="I256" i="9"/>
  <c r="K264" i="9"/>
  <c r="J264" i="9"/>
  <c r="I264" i="9"/>
  <c r="K288" i="9"/>
  <c r="J288" i="9"/>
  <c r="I288" i="9"/>
  <c r="K296" i="9"/>
  <c r="J296" i="9"/>
  <c r="I296" i="9"/>
  <c r="K304" i="9"/>
  <c r="J304" i="9"/>
  <c r="I304" i="9"/>
  <c r="K328" i="9"/>
  <c r="J328" i="9"/>
  <c r="I328" i="9"/>
  <c r="K336" i="9"/>
  <c r="J336" i="9"/>
  <c r="I336" i="9"/>
  <c r="K344" i="9"/>
  <c r="J344" i="9"/>
  <c r="I344" i="9"/>
  <c r="K376" i="9"/>
  <c r="J376" i="9"/>
  <c r="I376" i="9"/>
  <c r="K384" i="9"/>
  <c r="J384" i="9"/>
  <c r="I384" i="9"/>
  <c r="K408" i="9"/>
  <c r="J408" i="9"/>
  <c r="I408" i="9"/>
  <c r="K416" i="9"/>
  <c r="J416" i="9"/>
  <c r="I416" i="9"/>
  <c r="K424" i="9"/>
  <c r="J424" i="9"/>
  <c r="I424" i="9"/>
  <c r="K440" i="9"/>
  <c r="J440" i="9"/>
  <c r="I440" i="9"/>
  <c r="K448" i="9"/>
  <c r="J448" i="9"/>
  <c r="I448" i="9"/>
  <c r="K456" i="9"/>
  <c r="J456" i="9"/>
  <c r="I456" i="9"/>
  <c r="K464" i="9"/>
  <c r="J464" i="9"/>
  <c r="I464" i="9"/>
  <c r="K472" i="9"/>
  <c r="J472" i="9"/>
  <c r="I472" i="9"/>
  <c r="K488" i="9"/>
  <c r="J488" i="9"/>
  <c r="I488" i="9"/>
  <c r="K496" i="9"/>
  <c r="J496" i="9"/>
  <c r="I496" i="9"/>
  <c r="K504" i="9"/>
  <c r="J504" i="9"/>
  <c r="I504" i="9"/>
  <c r="K520" i="9"/>
  <c r="J520" i="9"/>
  <c r="I520" i="9"/>
  <c r="K528" i="9"/>
  <c r="J528" i="9"/>
  <c r="I528" i="9"/>
  <c r="K536" i="9"/>
  <c r="J536" i="9"/>
  <c r="I536" i="9"/>
  <c r="K544" i="9"/>
  <c r="J544" i="9"/>
  <c r="I544" i="9"/>
  <c r="K568" i="9"/>
  <c r="J568" i="9"/>
  <c r="I568" i="9"/>
  <c r="K576" i="9"/>
  <c r="J576" i="9"/>
  <c r="I576" i="9"/>
  <c r="K584" i="9"/>
  <c r="J584" i="9"/>
  <c r="I584" i="9"/>
  <c r="K616" i="9"/>
  <c r="J616" i="9"/>
  <c r="I616" i="9"/>
  <c r="K624" i="9"/>
  <c r="J624" i="9"/>
  <c r="I624" i="9"/>
  <c r="K648" i="9"/>
  <c r="J648" i="9"/>
  <c r="I648" i="9"/>
  <c r="K656" i="9"/>
  <c r="J656" i="9"/>
  <c r="I656" i="9"/>
  <c r="K664" i="9"/>
  <c r="J664" i="9"/>
  <c r="I664" i="9"/>
  <c r="K688" i="9"/>
  <c r="J688" i="9"/>
  <c r="I688" i="9"/>
  <c r="D712" i="9"/>
  <c r="E713" i="9" s="1"/>
  <c r="D728" i="9"/>
  <c r="E729" i="9" s="1"/>
  <c r="D744" i="9"/>
  <c r="E745" i="9" s="1"/>
  <c r="D755" i="9"/>
  <c r="E756" i="9" s="1"/>
  <c r="D763" i="9"/>
  <c r="E764" i="9" s="1"/>
  <c r="H764" i="9" s="1"/>
  <c r="F765" i="9" s="1"/>
  <c r="D771" i="9"/>
  <c r="E772" i="9" s="1"/>
  <c r="D779" i="9"/>
  <c r="E780" i="9" s="1"/>
  <c r="D787" i="9"/>
  <c r="E788" i="9" s="1"/>
  <c r="D795" i="9"/>
  <c r="E796" i="9" s="1"/>
  <c r="D803" i="9"/>
  <c r="E804" i="9" s="1"/>
  <c r="H804" i="9" s="1"/>
  <c r="F805" i="9" s="1"/>
  <c r="D811" i="9"/>
  <c r="E812" i="9" s="1"/>
  <c r="D819" i="9"/>
  <c r="E820" i="9" s="1"/>
  <c r="D827" i="9"/>
  <c r="E828" i="9" s="1"/>
  <c r="D835" i="9"/>
  <c r="E836" i="9" s="1"/>
  <c r="D843" i="9"/>
  <c r="E844" i="9" s="1"/>
  <c r="H844" i="9" s="1"/>
  <c r="F845" i="9" s="1"/>
  <c r="H845" i="9" s="1"/>
  <c r="F846" i="9" s="1"/>
  <c r="D851" i="9"/>
  <c r="E852" i="9" s="1"/>
  <c r="D859" i="9"/>
  <c r="E860" i="9" s="1"/>
  <c r="D867" i="9"/>
  <c r="E868" i="9" s="1"/>
  <c r="D875" i="9"/>
  <c r="E876" i="9" s="1"/>
  <c r="H884" i="9"/>
  <c r="F885" i="9" s="1"/>
  <c r="D883" i="9"/>
  <c r="E884" i="9" s="1"/>
  <c r="D891" i="9"/>
  <c r="E892" i="9" s="1"/>
  <c r="D899" i="9"/>
  <c r="E900" i="9" s="1"/>
  <c r="D907" i="9"/>
  <c r="E908" i="9" s="1"/>
  <c r="D915" i="9"/>
  <c r="E916" i="9" s="1"/>
  <c r="H924" i="9"/>
  <c r="F925" i="9" s="1"/>
  <c r="D923" i="9"/>
  <c r="E924" i="9" s="1"/>
  <c r="D931" i="9"/>
  <c r="E932" i="9" s="1"/>
  <c r="D939" i="9"/>
  <c r="E940" i="9" s="1"/>
  <c r="D947" i="9"/>
  <c r="E948" i="9" s="1"/>
  <c r="H1004" i="9"/>
  <c r="F1005" i="9" s="1"/>
  <c r="K365" i="9"/>
  <c r="J365" i="9"/>
  <c r="I365" i="9"/>
  <c r="K405" i="9"/>
  <c r="J405" i="9"/>
  <c r="I405" i="9"/>
  <c r="K445" i="9"/>
  <c r="J445" i="9"/>
  <c r="I445" i="9"/>
  <c r="K525" i="9"/>
  <c r="J525" i="9"/>
  <c r="I525" i="9"/>
  <c r="K565" i="9"/>
  <c r="J565" i="9"/>
  <c r="I565" i="9"/>
  <c r="K589" i="9"/>
  <c r="J589" i="9"/>
  <c r="I589" i="9"/>
  <c r="D16" i="9"/>
  <c r="E17" i="9" s="1"/>
  <c r="D20" i="9"/>
  <c r="E21" i="9" s="1"/>
  <c r="D21" i="9"/>
  <c r="E22" i="9" s="1"/>
  <c r="D25" i="9"/>
  <c r="E26" i="9" s="1"/>
  <c r="D30" i="9"/>
  <c r="E31" i="9" s="1"/>
  <c r="D35" i="9"/>
  <c r="E36" i="9" s="1"/>
  <c r="D39" i="9"/>
  <c r="E40" i="9" s="1"/>
  <c r="D41" i="9"/>
  <c r="E42" i="9" s="1"/>
  <c r="D44" i="9"/>
  <c r="E45" i="9" s="1"/>
  <c r="D48" i="9"/>
  <c r="E49" i="9" s="1"/>
  <c r="D52" i="9"/>
  <c r="E53" i="9" s="1"/>
  <c r="D55" i="9"/>
  <c r="E56" i="9" s="1"/>
  <c r="D58" i="9"/>
  <c r="E59" i="9" s="1"/>
  <c r="D62" i="9"/>
  <c r="E63" i="9" s="1"/>
  <c r="D66" i="9"/>
  <c r="E67" i="9" s="1"/>
  <c r="D70" i="9"/>
  <c r="E71" i="9" s="1"/>
  <c r="D74" i="9"/>
  <c r="E75" i="9" s="1"/>
  <c r="D77" i="9"/>
  <c r="E78" i="9" s="1"/>
  <c r="D79" i="9"/>
  <c r="E80" i="9" s="1"/>
  <c r="D82" i="9"/>
  <c r="E83" i="9" s="1"/>
  <c r="D85" i="9"/>
  <c r="E86" i="9" s="1"/>
  <c r="H86" i="9" s="1"/>
  <c r="F87" i="9" s="1"/>
  <c r="D89" i="9"/>
  <c r="E90" i="9" s="1"/>
  <c r="D93" i="9"/>
  <c r="E94" i="9" s="1"/>
  <c r="H94" i="9" s="1"/>
  <c r="F95" i="9" s="1"/>
  <c r="D95" i="9"/>
  <c r="E96" i="9" s="1"/>
  <c r="D101" i="9"/>
  <c r="E102" i="9" s="1"/>
  <c r="H195" i="9"/>
  <c r="F196" i="9" s="1"/>
  <c r="J235" i="9"/>
  <c r="J237" i="9"/>
  <c r="D756" i="9"/>
  <c r="E757" i="9" s="1"/>
  <c r="D764" i="9"/>
  <c r="E765" i="9" s="1"/>
  <c r="H765" i="9" s="1"/>
  <c r="F766" i="9" s="1"/>
  <c r="D772" i="9"/>
  <c r="E773" i="9" s="1"/>
  <c r="D780" i="9"/>
  <c r="E781" i="9" s="1"/>
  <c r="D788" i="9"/>
  <c r="E789" i="9" s="1"/>
  <c r="D796" i="9"/>
  <c r="E797" i="9" s="1"/>
  <c r="D804" i="9"/>
  <c r="E805" i="9" s="1"/>
  <c r="D812" i="9"/>
  <c r="E813" i="9" s="1"/>
  <c r="D820" i="9"/>
  <c r="E821" i="9" s="1"/>
  <c r="D828" i="9"/>
  <c r="E829" i="9" s="1"/>
  <c r="D836" i="9"/>
  <c r="E837" i="9" s="1"/>
  <c r="D844" i="9"/>
  <c r="E845" i="9" s="1"/>
  <c r="D852" i="9"/>
  <c r="E853" i="9" s="1"/>
  <c r="D860" i="9"/>
  <c r="E861" i="9" s="1"/>
  <c r="D868" i="9"/>
  <c r="E869" i="9" s="1"/>
  <c r="D876" i="9"/>
  <c r="E877" i="9" s="1"/>
  <c r="D884" i="9"/>
  <c r="E885" i="9" s="1"/>
  <c r="H885" i="9" s="1"/>
  <c r="F886" i="9" s="1"/>
  <c r="D892" i="9"/>
  <c r="E893" i="9" s="1"/>
  <c r="D900" i="9"/>
  <c r="E901" i="9" s="1"/>
  <c r="D908" i="9"/>
  <c r="E909" i="9" s="1"/>
  <c r="D916" i="9"/>
  <c r="E917" i="9" s="1"/>
  <c r="D924" i="9"/>
  <c r="E925" i="9" s="1"/>
  <c r="H925" i="9" s="1"/>
  <c r="F926" i="9" s="1"/>
  <c r="D932" i="9"/>
  <c r="E933" i="9" s="1"/>
  <c r="D940" i="9"/>
  <c r="E941" i="9" s="1"/>
  <c r="D948" i="9"/>
  <c r="E949" i="9" s="1"/>
  <c r="K325" i="9"/>
  <c r="J325" i="9"/>
  <c r="I325" i="9"/>
  <c r="K437" i="9"/>
  <c r="J437" i="9"/>
  <c r="I437" i="9"/>
  <c r="K477" i="9"/>
  <c r="J477" i="9"/>
  <c r="I477" i="9"/>
  <c r="K517" i="9"/>
  <c r="J517" i="9"/>
  <c r="I517" i="9"/>
  <c r="K541" i="9"/>
  <c r="J541" i="9"/>
  <c r="I541" i="9"/>
  <c r="K557" i="9"/>
  <c r="J557" i="9"/>
  <c r="I557" i="9"/>
  <c r="K573" i="9"/>
  <c r="J573" i="9"/>
  <c r="I573" i="9"/>
  <c r="D18" i="9"/>
  <c r="E19" i="9" s="1"/>
  <c r="D23" i="9"/>
  <c r="E24" i="9" s="1"/>
  <c r="H24" i="9" s="1"/>
  <c r="F25" i="9" s="1"/>
  <c r="D27" i="9"/>
  <c r="E28" i="9" s="1"/>
  <c r="D28" i="9"/>
  <c r="E29" i="9" s="1"/>
  <c r="D32" i="9"/>
  <c r="E33" i="9" s="1"/>
  <c r="D37" i="9"/>
  <c r="E38" i="9" s="1"/>
  <c r="D42" i="9"/>
  <c r="E43" i="9" s="1"/>
  <c r="D46" i="9"/>
  <c r="E47" i="9" s="1"/>
  <c r="D50" i="9"/>
  <c r="E51" i="9" s="1"/>
  <c r="D53" i="9"/>
  <c r="E54" i="9" s="1"/>
  <c r="H54" i="9" s="1"/>
  <c r="F55" i="9" s="1"/>
  <c r="D57" i="9"/>
  <c r="E58" i="9" s="1"/>
  <c r="D63" i="9"/>
  <c r="E64" i="9" s="1"/>
  <c r="H64" i="9" s="1"/>
  <c r="F65" i="9" s="1"/>
  <c r="D67" i="9"/>
  <c r="E68" i="9" s="1"/>
  <c r="D71" i="9"/>
  <c r="E72" i="9" s="1"/>
  <c r="D75" i="9"/>
  <c r="E76" i="9" s="1"/>
  <c r="D81" i="9"/>
  <c r="E82" i="9" s="1"/>
  <c r="D88" i="9"/>
  <c r="E89" i="9" s="1"/>
  <c r="D99" i="9"/>
  <c r="E100" i="9" s="1"/>
  <c r="F14" i="9"/>
  <c r="H14" i="9" s="1"/>
  <c r="H15" i="9"/>
  <c r="F16" i="9" s="1"/>
  <c r="H16" i="9"/>
  <c r="F17" i="9" s="1"/>
  <c r="H34" i="9"/>
  <c r="F35" i="9" s="1"/>
  <c r="H35" i="9" s="1"/>
  <c r="F36" i="9" s="1"/>
  <c r="H87" i="9"/>
  <c r="F88" i="9" s="1"/>
  <c r="H105" i="9"/>
  <c r="F106" i="9" s="1"/>
  <c r="H107" i="9"/>
  <c r="F108" i="9" s="1"/>
  <c r="D718" i="9"/>
  <c r="E719" i="9" s="1"/>
  <c r="D734" i="9"/>
  <c r="E735" i="9" s="1"/>
  <c r="D750" i="9"/>
  <c r="E751" i="9" s="1"/>
  <c r="K245" i="9"/>
  <c r="J245" i="9"/>
  <c r="I245" i="9"/>
  <c r="K317" i="9"/>
  <c r="J317" i="9"/>
  <c r="I317" i="9"/>
  <c r="K469" i="9"/>
  <c r="J469" i="9"/>
  <c r="I469" i="9"/>
  <c r="K485" i="9"/>
  <c r="J485" i="9"/>
  <c r="I485" i="9"/>
  <c r="K653" i="9"/>
  <c r="J653" i="9"/>
  <c r="I653" i="9"/>
  <c r="K669" i="9"/>
  <c r="J669" i="9"/>
  <c r="I669" i="9"/>
  <c r="D133" i="9"/>
  <c r="E134" i="9" s="1"/>
  <c r="H134" i="9" s="1"/>
  <c r="F135" i="9" s="1"/>
  <c r="H186" i="9"/>
  <c r="F187" i="9" s="1"/>
  <c r="H187" i="9" s="1"/>
  <c r="F188" i="9" s="1"/>
  <c r="H194" i="9"/>
  <c r="F195" i="9" s="1"/>
  <c r="H226" i="9"/>
  <c r="F227" i="9" s="1"/>
  <c r="H227" i="9" s="1"/>
  <c r="F228" i="9" s="1"/>
  <c r="D704" i="9"/>
  <c r="E705" i="9" s="1"/>
  <c r="D720" i="9"/>
  <c r="E721" i="9" s="1"/>
  <c r="D736" i="9"/>
  <c r="E737" i="9" s="1"/>
  <c r="D752" i="9"/>
  <c r="E753" i="9" s="1"/>
  <c r="D759" i="9"/>
  <c r="E760" i="9" s="1"/>
  <c r="D767" i="9"/>
  <c r="E768" i="9" s="1"/>
  <c r="D775" i="9"/>
  <c r="E776" i="9" s="1"/>
  <c r="D783" i="9"/>
  <c r="E784" i="9" s="1"/>
  <c r="H784" i="9" s="1"/>
  <c r="F785" i="9" s="1"/>
  <c r="D791" i="9"/>
  <c r="E792" i="9" s="1"/>
  <c r="D799" i="9"/>
  <c r="E800" i="9" s="1"/>
  <c r="D807" i="9"/>
  <c r="E808" i="9" s="1"/>
  <c r="D815" i="9"/>
  <c r="E816" i="9" s="1"/>
  <c r="H824" i="9"/>
  <c r="F825" i="9" s="1"/>
  <c r="H825" i="9" s="1"/>
  <c r="F826" i="9" s="1"/>
  <c r="H826" i="9" s="1"/>
  <c r="F827" i="9" s="1"/>
  <c r="D823" i="9"/>
  <c r="E824" i="9" s="1"/>
  <c r="D831" i="9"/>
  <c r="E832" i="9" s="1"/>
  <c r="D839" i="9"/>
  <c r="E840" i="9" s="1"/>
  <c r="D847" i="9"/>
  <c r="E848" i="9" s="1"/>
  <c r="D855" i="9"/>
  <c r="E856" i="9" s="1"/>
  <c r="H864" i="9"/>
  <c r="F865" i="9" s="1"/>
  <c r="D863" i="9"/>
  <c r="E864" i="9" s="1"/>
  <c r="D871" i="9"/>
  <c r="E872" i="9" s="1"/>
  <c r="D879" i="9"/>
  <c r="E880" i="9" s="1"/>
  <c r="D887" i="9"/>
  <c r="E888" i="9" s="1"/>
  <c r="D895" i="9"/>
  <c r="E896" i="9" s="1"/>
  <c r="D903" i="9"/>
  <c r="E904" i="9" s="1"/>
  <c r="H904" i="9" s="1"/>
  <c r="F905" i="9" s="1"/>
  <c r="D911" i="9"/>
  <c r="E912" i="9" s="1"/>
  <c r="D919" i="9"/>
  <c r="E920" i="9" s="1"/>
  <c r="D927" i="9"/>
  <c r="E928" i="9" s="1"/>
  <c r="D935" i="9"/>
  <c r="E936" i="9" s="1"/>
  <c r="D943" i="9"/>
  <c r="E944" i="9" s="1"/>
  <c r="H944" i="9" s="1"/>
  <c r="F945" i="9" s="1"/>
  <c r="K277" i="9"/>
  <c r="J277" i="9"/>
  <c r="I277" i="9"/>
  <c r="H135" i="9"/>
  <c r="F136" i="9" s="1"/>
  <c r="H136" i="9" s="1"/>
  <c r="H147" i="9"/>
  <c r="F148" i="9" s="1"/>
  <c r="H148" i="9" s="1"/>
  <c r="H155" i="9"/>
  <c r="F156" i="9" s="1"/>
  <c r="H156" i="9" s="1"/>
  <c r="H175" i="9"/>
  <c r="F176" i="9" s="1"/>
  <c r="H176" i="9" s="1"/>
  <c r="K247" i="9"/>
  <c r="J247" i="9"/>
  <c r="I247" i="9"/>
  <c r="K255" i="9"/>
  <c r="J255" i="9"/>
  <c r="I255" i="9"/>
  <c r="K287" i="9"/>
  <c r="J287" i="9"/>
  <c r="I287" i="9"/>
  <c r="K295" i="9"/>
  <c r="J295" i="9"/>
  <c r="I295" i="9"/>
  <c r="K327" i="9"/>
  <c r="J327" i="9"/>
  <c r="I327" i="9"/>
  <c r="K335" i="9"/>
  <c r="J335" i="9"/>
  <c r="I335" i="9"/>
  <c r="K375" i="9"/>
  <c r="J375" i="9"/>
  <c r="I375" i="9"/>
  <c r="K407" i="9"/>
  <c r="J407" i="9"/>
  <c r="I407" i="9"/>
  <c r="K415" i="9"/>
  <c r="J415" i="9"/>
  <c r="I415" i="9"/>
  <c r="K439" i="9"/>
  <c r="J439" i="9"/>
  <c r="I439" i="9"/>
  <c r="K447" i="9"/>
  <c r="J447" i="9"/>
  <c r="I447" i="9"/>
  <c r="K455" i="9"/>
  <c r="J455" i="9"/>
  <c r="I455" i="9"/>
  <c r="K471" i="9"/>
  <c r="J471" i="9"/>
  <c r="I471" i="9"/>
  <c r="K487" i="9"/>
  <c r="J487" i="9"/>
  <c r="I487" i="9"/>
  <c r="K495" i="9"/>
  <c r="J495" i="9"/>
  <c r="I495" i="9"/>
  <c r="K519" i="9"/>
  <c r="J519" i="9"/>
  <c r="I519" i="9"/>
  <c r="K527" i="9"/>
  <c r="J527" i="9"/>
  <c r="I527" i="9"/>
  <c r="K535" i="9"/>
  <c r="J535" i="9"/>
  <c r="I535" i="9"/>
  <c r="K567" i="9"/>
  <c r="J567" i="9"/>
  <c r="I567" i="9"/>
  <c r="K575" i="9"/>
  <c r="J575" i="9"/>
  <c r="I575" i="9"/>
  <c r="K615" i="9"/>
  <c r="J615" i="9"/>
  <c r="I615" i="9"/>
  <c r="K647" i="9"/>
  <c r="J647" i="9"/>
  <c r="I647" i="9"/>
  <c r="K655" i="9"/>
  <c r="J655" i="9"/>
  <c r="I655" i="9"/>
  <c r="K687" i="9"/>
  <c r="J687" i="9"/>
  <c r="I687" i="9"/>
  <c r="H694" i="9"/>
  <c r="F695" i="9" s="1"/>
  <c r="D760" i="9"/>
  <c r="E761" i="9" s="1"/>
  <c r="H769" i="9"/>
  <c r="F770" i="9" s="1"/>
  <c r="H770" i="9" s="1"/>
  <c r="F771" i="9" s="1"/>
  <c r="H771" i="9" s="1"/>
  <c r="F772" i="9" s="1"/>
  <c r="D768" i="9"/>
  <c r="E769" i="9" s="1"/>
  <c r="D776" i="9"/>
  <c r="E777" i="9" s="1"/>
  <c r="D784" i="9"/>
  <c r="E785" i="9" s="1"/>
  <c r="H785" i="9" s="1"/>
  <c r="F786" i="9" s="1"/>
  <c r="D792" i="9"/>
  <c r="E793" i="9" s="1"/>
  <c r="D800" i="9"/>
  <c r="E801" i="9" s="1"/>
  <c r="D808" i="9"/>
  <c r="E809" i="9" s="1"/>
  <c r="D816" i="9"/>
  <c r="E817" i="9" s="1"/>
  <c r="D824" i="9"/>
  <c r="E825" i="9" s="1"/>
  <c r="D832" i="9"/>
  <c r="E833" i="9" s="1"/>
  <c r="D840" i="9"/>
  <c r="E841" i="9" s="1"/>
  <c r="D848" i="9"/>
  <c r="E849" i="9" s="1"/>
  <c r="D856" i="9"/>
  <c r="E857" i="9" s="1"/>
  <c r="H865" i="9"/>
  <c r="F866" i="9" s="1"/>
  <c r="D864" i="9"/>
  <c r="E865" i="9" s="1"/>
  <c r="D872" i="9"/>
  <c r="E873" i="9" s="1"/>
  <c r="D880" i="9"/>
  <c r="E881" i="9" s="1"/>
  <c r="D888" i="9"/>
  <c r="E889" i="9" s="1"/>
  <c r="D896" i="9"/>
  <c r="E897" i="9" s="1"/>
  <c r="H905" i="9"/>
  <c r="F906" i="9" s="1"/>
  <c r="D904" i="9"/>
  <c r="E905" i="9" s="1"/>
  <c r="D912" i="9"/>
  <c r="E913" i="9" s="1"/>
  <c r="D920" i="9"/>
  <c r="E921" i="9" s="1"/>
  <c r="D928" i="9"/>
  <c r="E929" i="9" s="1"/>
  <c r="D936" i="9"/>
  <c r="E937" i="9" s="1"/>
  <c r="D944" i="9"/>
  <c r="E945" i="9" s="1"/>
  <c r="H945" i="9" s="1"/>
  <c r="F946" i="9" s="1"/>
  <c r="K285" i="9"/>
  <c r="J285" i="9"/>
  <c r="I285" i="9"/>
  <c r="K605" i="9"/>
  <c r="J605" i="9"/>
  <c r="I605" i="9"/>
  <c r="K645" i="9"/>
  <c r="J645" i="9"/>
  <c r="I645" i="9"/>
  <c r="K685" i="9"/>
  <c r="J685" i="9"/>
  <c r="I685" i="9"/>
  <c r="K258" i="9"/>
  <c r="J258" i="9"/>
  <c r="I258" i="9"/>
  <c r="K266" i="9"/>
  <c r="J266" i="9"/>
  <c r="I266" i="9"/>
  <c r="K274" i="9"/>
  <c r="J274" i="9"/>
  <c r="I274" i="9"/>
  <c r="K290" i="9"/>
  <c r="J290" i="9"/>
  <c r="I290" i="9"/>
  <c r="K314" i="9"/>
  <c r="J314" i="9"/>
  <c r="I314" i="9"/>
  <c r="K338" i="9"/>
  <c r="J338" i="9"/>
  <c r="I338" i="9"/>
  <c r="K346" i="9"/>
  <c r="J346" i="9"/>
  <c r="I346" i="9"/>
  <c r="K354" i="9"/>
  <c r="J354" i="9"/>
  <c r="I354" i="9"/>
  <c r="K378" i="9"/>
  <c r="J378" i="9"/>
  <c r="I378" i="9"/>
  <c r="K386" i="9"/>
  <c r="J386" i="9"/>
  <c r="I386" i="9"/>
  <c r="K394" i="9"/>
  <c r="J394" i="9"/>
  <c r="I394" i="9"/>
  <c r="K410" i="9"/>
  <c r="J410" i="9"/>
  <c r="I410" i="9"/>
  <c r="K426" i="9"/>
  <c r="J426" i="9"/>
  <c r="I426" i="9"/>
  <c r="K434" i="9"/>
  <c r="J434" i="9"/>
  <c r="I434" i="9"/>
  <c r="K450" i="9"/>
  <c r="J450" i="9"/>
  <c r="I450" i="9"/>
  <c r="K458" i="9"/>
  <c r="J458" i="9"/>
  <c r="I458" i="9"/>
  <c r="K466" i="9"/>
  <c r="J466" i="9"/>
  <c r="I466" i="9"/>
  <c r="K474" i="9"/>
  <c r="J474" i="9"/>
  <c r="I474" i="9"/>
  <c r="K490" i="9"/>
  <c r="J490" i="9"/>
  <c r="I490" i="9"/>
  <c r="K498" i="9"/>
  <c r="J498" i="9"/>
  <c r="I498" i="9"/>
  <c r="K506" i="9"/>
  <c r="J506" i="9"/>
  <c r="I506" i="9"/>
  <c r="K514" i="9"/>
  <c r="J514" i="9"/>
  <c r="I514" i="9"/>
  <c r="K522" i="9"/>
  <c r="J522" i="9"/>
  <c r="I522" i="9"/>
  <c r="K538" i="9"/>
  <c r="J538" i="9"/>
  <c r="I538" i="9"/>
  <c r="K546" i="9"/>
  <c r="J546" i="9"/>
  <c r="I546" i="9"/>
  <c r="K554" i="9"/>
  <c r="J554" i="9"/>
  <c r="I554" i="9"/>
  <c r="K570" i="9"/>
  <c r="J570" i="9"/>
  <c r="I570" i="9"/>
  <c r="K578" i="9"/>
  <c r="J578" i="9"/>
  <c r="I578" i="9"/>
  <c r="K586" i="9"/>
  <c r="J586" i="9"/>
  <c r="I586" i="9"/>
  <c r="K594" i="9"/>
  <c r="J594" i="9"/>
  <c r="I594" i="9"/>
  <c r="K618" i="9"/>
  <c r="J618" i="9"/>
  <c r="I618" i="9"/>
  <c r="K626" i="9"/>
  <c r="J626" i="9"/>
  <c r="I626" i="9"/>
  <c r="K634" i="9"/>
  <c r="J634" i="9"/>
  <c r="I634" i="9"/>
  <c r="K650" i="9"/>
  <c r="J650" i="9"/>
  <c r="I650" i="9"/>
  <c r="K658" i="9"/>
  <c r="J658" i="9"/>
  <c r="I658" i="9"/>
  <c r="K666" i="9"/>
  <c r="J666" i="9"/>
  <c r="I666" i="9"/>
  <c r="K674" i="9"/>
  <c r="J674" i="9"/>
  <c r="I674" i="9"/>
  <c r="K690" i="9"/>
  <c r="J690" i="9"/>
  <c r="I690" i="9"/>
  <c r="D710" i="9"/>
  <c r="E711" i="9" s="1"/>
  <c r="D726" i="9"/>
  <c r="E727" i="9" s="1"/>
  <c r="D742" i="9"/>
  <c r="E743" i="9" s="1"/>
  <c r="D696" i="9"/>
  <c r="E697" i="9" s="1"/>
  <c r="D698" i="9"/>
  <c r="E699" i="9" s="1"/>
  <c r="D700" i="9"/>
  <c r="E701" i="9" s="1"/>
  <c r="D702" i="9"/>
  <c r="E703" i="9" s="1"/>
  <c r="D707" i="9"/>
  <c r="E708" i="9" s="1"/>
  <c r="D715" i="9"/>
  <c r="E716" i="9" s="1"/>
  <c r="D723" i="9"/>
  <c r="E724" i="9" s="1"/>
  <c r="H724" i="9" s="1"/>
  <c r="F725" i="9" s="1"/>
  <c r="D731" i="9"/>
  <c r="E732" i="9" s="1"/>
  <c r="D739" i="9"/>
  <c r="E740" i="9" s="1"/>
  <c r="D747" i="9"/>
  <c r="E748" i="9" s="1"/>
  <c r="D29" i="10"/>
  <c r="E30" i="10" s="1"/>
  <c r="D705" i="9"/>
  <c r="E706" i="9" s="1"/>
  <c r="D713" i="9"/>
  <c r="E714" i="9" s="1"/>
  <c r="H714" i="9" s="1"/>
  <c r="F715" i="9" s="1"/>
  <c r="D721" i="9"/>
  <c r="E722" i="9" s="1"/>
  <c r="D729" i="9"/>
  <c r="E730" i="9" s="1"/>
  <c r="D737" i="9"/>
  <c r="E738" i="9" s="1"/>
  <c r="D745" i="9"/>
  <c r="E746" i="9" s="1"/>
  <c r="D753" i="9"/>
  <c r="E754" i="9" s="1"/>
  <c r="H754" i="9" s="1"/>
  <c r="F755" i="9" s="1"/>
  <c r="D708" i="9"/>
  <c r="E709" i="9" s="1"/>
  <c r="D716" i="9"/>
  <c r="E717" i="9" s="1"/>
  <c r="H725" i="9"/>
  <c r="F726" i="9" s="1"/>
  <c r="H726" i="9" s="1"/>
  <c r="F727" i="9" s="1"/>
  <c r="D724" i="9"/>
  <c r="E725" i="9" s="1"/>
  <c r="D732" i="9"/>
  <c r="E733" i="9" s="1"/>
  <c r="D740" i="9"/>
  <c r="E741" i="9" s="1"/>
  <c r="D748" i="9"/>
  <c r="E749" i="9" s="1"/>
  <c r="D757" i="9"/>
  <c r="E758" i="9" s="1"/>
  <c r="D761" i="9"/>
  <c r="E762" i="9" s="1"/>
  <c r="D765" i="9"/>
  <c r="E766" i="9" s="1"/>
  <c r="H766" i="9" s="1"/>
  <c r="F767" i="9" s="1"/>
  <c r="D769" i="9"/>
  <c r="E770" i="9" s="1"/>
  <c r="H774" i="9"/>
  <c r="F775" i="9" s="1"/>
  <c r="D773" i="9"/>
  <c r="E774" i="9" s="1"/>
  <c r="D777" i="9"/>
  <c r="E778" i="9" s="1"/>
  <c r="D781" i="9"/>
  <c r="E782" i="9" s="1"/>
  <c r="H786" i="9"/>
  <c r="F787" i="9" s="1"/>
  <c r="D785" i="9"/>
  <c r="E786" i="9" s="1"/>
  <c r="D789" i="9"/>
  <c r="E790" i="9" s="1"/>
  <c r="H794" i="9"/>
  <c r="F795" i="9" s="1"/>
  <c r="D793" i="9"/>
  <c r="E794" i="9" s="1"/>
  <c r="D797" i="9"/>
  <c r="E798" i="9" s="1"/>
  <c r="D801" i="9"/>
  <c r="E802" i="9" s="1"/>
  <c r="D805" i="9"/>
  <c r="E806" i="9" s="1"/>
  <c r="D809" i="9"/>
  <c r="E810" i="9" s="1"/>
  <c r="D813" i="9"/>
  <c r="E814" i="9" s="1"/>
  <c r="H814" i="9" s="1"/>
  <c r="F815" i="9" s="1"/>
  <c r="D817" i="9"/>
  <c r="E818" i="9" s="1"/>
  <c r="D821" i="9"/>
  <c r="E822" i="9" s="1"/>
  <c r="D825" i="9"/>
  <c r="E826" i="9" s="1"/>
  <c r="D829" i="9"/>
  <c r="E830" i="9" s="1"/>
  <c r="H834" i="9"/>
  <c r="F835" i="9" s="1"/>
  <c r="H835" i="9" s="1"/>
  <c r="F836" i="9" s="1"/>
  <c r="D833" i="9"/>
  <c r="E834" i="9" s="1"/>
  <c r="D837" i="9"/>
  <c r="E838" i="9" s="1"/>
  <c r="D841" i="9"/>
  <c r="E842" i="9" s="1"/>
  <c r="D845" i="9"/>
  <c r="E846" i="9" s="1"/>
  <c r="D849" i="9"/>
  <c r="E850" i="9" s="1"/>
  <c r="H854" i="9"/>
  <c r="F855" i="9" s="1"/>
  <c r="D853" i="9"/>
  <c r="E854" i="9" s="1"/>
  <c r="D857" i="9"/>
  <c r="E858" i="9" s="1"/>
  <c r="D861" i="9"/>
  <c r="E862" i="9" s="1"/>
  <c r="H866" i="9"/>
  <c r="F867" i="9" s="1"/>
  <c r="D865" i="9"/>
  <c r="E866" i="9" s="1"/>
  <c r="D869" i="9"/>
  <c r="E870" i="9" s="1"/>
  <c r="H874" i="9"/>
  <c r="F875" i="9" s="1"/>
  <c r="D873" i="9"/>
  <c r="E874" i="9" s="1"/>
  <c r="D877" i="9"/>
  <c r="E878" i="9" s="1"/>
  <c r="D881" i="9"/>
  <c r="E882" i="9" s="1"/>
  <c r="H886" i="9"/>
  <c r="F887" i="9" s="1"/>
  <c r="D885" i="9"/>
  <c r="E886" i="9" s="1"/>
  <c r="D889" i="9"/>
  <c r="E890" i="9" s="1"/>
  <c r="D893" i="9"/>
  <c r="E894" i="9" s="1"/>
  <c r="H894" i="9" s="1"/>
  <c r="F895" i="9" s="1"/>
  <c r="D897" i="9"/>
  <c r="E898" i="9" s="1"/>
  <c r="D901" i="9"/>
  <c r="E902" i="9" s="1"/>
  <c r="H906" i="9"/>
  <c r="F907" i="9" s="1"/>
  <c r="D905" i="9"/>
  <c r="E906" i="9" s="1"/>
  <c r="D909" i="9"/>
  <c r="E910" i="9" s="1"/>
  <c r="H914" i="9"/>
  <c r="F915" i="9" s="1"/>
  <c r="D913" i="9"/>
  <c r="E914" i="9" s="1"/>
  <c r="D917" i="9"/>
  <c r="E918" i="9" s="1"/>
  <c r="D921" i="9"/>
  <c r="E922" i="9" s="1"/>
  <c r="D925" i="9"/>
  <c r="E926" i="9" s="1"/>
  <c r="D929" i="9"/>
  <c r="E930" i="9" s="1"/>
  <c r="H934" i="9"/>
  <c r="F935" i="9" s="1"/>
  <c r="D933" i="9"/>
  <c r="E934" i="9" s="1"/>
  <c r="D937" i="9"/>
  <c r="E938" i="9" s="1"/>
  <c r="D941" i="9"/>
  <c r="E942" i="9" s="1"/>
  <c r="H946" i="9"/>
  <c r="F947" i="9" s="1"/>
  <c r="D945" i="9"/>
  <c r="E946" i="9" s="1"/>
  <c r="H1034" i="9"/>
  <c r="F1035" i="9" s="1"/>
  <c r="H1094" i="9"/>
  <c r="F1095" i="9" s="1"/>
  <c r="H1194" i="9"/>
  <c r="F1195" i="9" s="1"/>
  <c r="H696" i="9"/>
  <c r="F697" i="9" s="1"/>
  <c r="H697" i="9" s="1"/>
  <c r="F698" i="9" s="1"/>
  <c r="H698" i="9" s="1"/>
  <c r="F699" i="9" s="1"/>
  <c r="D695" i="9"/>
  <c r="E696" i="9" s="1"/>
  <c r="D697" i="9"/>
  <c r="E698" i="9" s="1"/>
  <c r="D699" i="9"/>
  <c r="E700" i="9" s="1"/>
  <c r="D701" i="9"/>
  <c r="E702" i="9" s="1"/>
  <c r="H704" i="9"/>
  <c r="F705" i="9" s="1"/>
  <c r="D703" i="9"/>
  <c r="E704" i="9" s="1"/>
  <c r="D711" i="9"/>
  <c r="E712" i="9" s="1"/>
  <c r="D719" i="9"/>
  <c r="E720" i="9" s="1"/>
  <c r="D727" i="9"/>
  <c r="E728" i="9" s="1"/>
  <c r="D735" i="9"/>
  <c r="E736" i="9" s="1"/>
  <c r="H744" i="9"/>
  <c r="F745" i="9" s="1"/>
  <c r="D743" i="9"/>
  <c r="E744" i="9" s="1"/>
  <c r="D751" i="9"/>
  <c r="E752" i="9" s="1"/>
  <c r="D21" i="10"/>
  <c r="E22" i="10" s="1"/>
  <c r="D706" i="9"/>
  <c r="E707" i="9" s="1"/>
  <c r="D714" i="9"/>
  <c r="E715" i="9" s="1"/>
  <c r="H715" i="9" s="1"/>
  <c r="F716" i="9" s="1"/>
  <c r="D722" i="9"/>
  <c r="E723" i="9" s="1"/>
  <c r="D730" i="9"/>
  <c r="E731" i="9" s="1"/>
  <c r="D738" i="9"/>
  <c r="E739" i="9" s="1"/>
  <c r="D746" i="9"/>
  <c r="E747" i="9" s="1"/>
  <c r="H755" i="9"/>
  <c r="F756" i="9" s="1"/>
  <c r="H756" i="9" s="1"/>
  <c r="F757" i="9" s="1"/>
  <c r="D754" i="9"/>
  <c r="E755" i="9" s="1"/>
  <c r="D758" i="9"/>
  <c r="E759" i="9" s="1"/>
  <c r="D762" i="9"/>
  <c r="E763" i="9" s="1"/>
  <c r="D766" i="9"/>
  <c r="E767" i="9" s="1"/>
  <c r="H767" i="9" s="1"/>
  <c r="F768" i="9" s="1"/>
  <c r="H768" i="9" s="1"/>
  <c r="F769" i="9" s="1"/>
  <c r="D770" i="9"/>
  <c r="E771" i="9" s="1"/>
  <c r="D774" i="9"/>
  <c r="E775" i="9" s="1"/>
  <c r="H775" i="9" s="1"/>
  <c r="F776" i="9" s="1"/>
  <c r="D778" i="9"/>
  <c r="E779" i="9" s="1"/>
  <c r="D782" i="9"/>
  <c r="E783" i="9" s="1"/>
  <c r="H787" i="9"/>
  <c r="F788" i="9" s="1"/>
  <c r="H788" i="9" s="1"/>
  <c r="F789" i="9" s="1"/>
  <c r="D786" i="9"/>
  <c r="E787" i="9" s="1"/>
  <c r="D790" i="9"/>
  <c r="E791" i="9" s="1"/>
  <c r="D794" i="9"/>
  <c r="E795" i="9" s="1"/>
  <c r="H795" i="9" s="1"/>
  <c r="F796" i="9" s="1"/>
  <c r="D798" i="9"/>
  <c r="E799" i="9" s="1"/>
  <c r="D802" i="9"/>
  <c r="E803" i="9" s="1"/>
  <c r="D806" i="9"/>
  <c r="E807" i="9" s="1"/>
  <c r="D810" i="9"/>
  <c r="E811" i="9" s="1"/>
  <c r="D814" i="9"/>
  <c r="E815" i="9" s="1"/>
  <c r="D818" i="9"/>
  <c r="E819" i="9" s="1"/>
  <c r="D822" i="9"/>
  <c r="E823" i="9" s="1"/>
  <c r="D826" i="9"/>
  <c r="E827" i="9" s="1"/>
  <c r="D830" i="9"/>
  <c r="E831" i="9" s="1"/>
  <c r="D834" i="9"/>
  <c r="E835" i="9" s="1"/>
  <c r="D838" i="9"/>
  <c r="E839" i="9" s="1"/>
  <c r="D842" i="9"/>
  <c r="E843" i="9" s="1"/>
  <c r="D846" i="9"/>
  <c r="E847" i="9" s="1"/>
  <c r="D850" i="9"/>
  <c r="E851" i="9" s="1"/>
  <c r="D854" i="9"/>
  <c r="E855" i="9" s="1"/>
  <c r="H855" i="9" s="1"/>
  <c r="F856" i="9" s="1"/>
  <c r="H856" i="9" s="1"/>
  <c r="F857" i="9" s="1"/>
  <c r="H857" i="9" s="1"/>
  <c r="F858" i="9" s="1"/>
  <c r="H858" i="9" s="1"/>
  <c r="F859" i="9" s="1"/>
  <c r="D858" i="9"/>
  <c r="E859" i="9" s="1"/>
  <c r="D862" i="9"/>
  <c r="E863" i="9" s="1"/>
  <c r="H867" i="9"/>
  <c r="F868" i="9" s="1"/>
  <c r="D866" i="9"/>
  <c r="E867" i="9" s="1"/>
  <c r="D870" i="9"/>
  <c r="E871" i="9" s="1"/>
  <c r="D874" i="9"/>
  <c r="E875" i="9" s="1"/>
  <c r="D878" i="9"/>
  <c r="E879" i="9" s="1"/>
  <c r="D882" i="9"/>
  <c r="E883" i="9" s="1"/>
  <c r="D886" i="9"/>
  <c r="E887" i="9" s="1"/>
  <c r="H887" i="9" s="1"/>
  <c r="F888" i="9" s="1"/>
  <c r="H888" i="9" s="1"/>
  <c r="F889" i="9" s="1"/>
  <c r="H889" i="9" s="1"/>
  <c r="F890" i="9" s="1"/>
  <c r="H890" i="9" s="1"/>
  <c r="F891" i="9" s="1"/>
  <c r="D890" i="9"/>
  <c r="E891" i="9" s="1"/>
  <c r="D894" i="9"/>
  <c r="E895" i="9" s="1"/>
  <c r="H895" i="9" s="1"/>
  <c r="F896" i="9" s="1"/>
  <c r="H896" i="9" s="1"/>
  <c r="F897" i="9" s="1"/>
  <c r="H897" i="9" s="1"/>
  <c r="F898" i="9" s="1"/>
  <c r="H898" i="9" s="1"/>
  <c r="F899" i="9" s="1"/>
  <c r="H899" i="9" s="1"/>
  <c r="F900" i="9" s="1"/>
  <c r="D898" i="9"/>
  <c r="E899" i="9" s="1"/>
  <c r="D902" i="9"/>
  <c r="E903" i="9" s="1"/>
  <c r="D906" i="9"/>
  <c r="E907" i="9" s="1"/>
  <c r="H907" i="9" s="1"/>
  <c r="F908" i="9" s="1"/>
  <c r="D910" i="9"/>
  <c r="E911" i="9" s="1"/>
  <c r="H915" i="9"/>
  <c r="F916" i="9" s="1"/>
  <c r="H916" i="9" s="1"/>
  <c r="F917" i="9" s="1"/>
  <c r="D914" i="9"/>
  <c r="E915" i="9" s="1"/>
  <c r="D918" i="9"/>
  <c r="E919" i="9" s="1"/>
  <c r="D922" i="9"/>
  <c r="E923" i="9" s="1"/>
  <c r="D926" i="9"/>
  <c r="E927" i="9" s="1"/>
  <c r="D930" i="9"/>
  <c r="E931" i="9" s="1"/>
  <c r="D934" i="9"/>
  <c r="E935" i="9" s="1"/>
  <c r="D938" i="9"/>
  <c r="E939" i="9" s="1"/>
  <c r="D942" i="9"/>
  <c r="E943" i="9" s="1"/>
  <c r="H947" i="9"/>
  <c r="F948" i="9" s="1"/>
  <c r="H948" i="9" s="1"/>
  <c r="F949" i="9" s="1"/>
  <c r="D946" i="9"/>
  <c r="E947" i="9" s="1"/>
  <c r="H995" i="9"/>
  <c r="F996" i="9" s="1"/>
  <c r="H1035" i="9"/>
  <c r="F1036" i="9" s="1"/>
  <c r="H1135" i="9"/>
  <c r="F1136" i="9" s="1"/>
  <c r="H1195" i="9"/>
  <c r="F1196" i="9" s="1"/>
  <c r="H1196" i="9" s="1"/>
  <c r="F1197" i="9" s="1"/>
  <c r="D694" i="9"/>
  <c r="E695" i="9" s="1"/>
  <c r="H695" i="9" s="1"/>
  <c r="F696" i="9" s="1"/>
  <c r="D709" i="9"/>
  <c r="E710" i="9" s="1"/>
  <c r="D717" i="9"/>
  <c r="E718" i="9" s="1"/>
  <c r="D725" i="9"/>
  <c r="E726" i="9" s="1"/>
  <c r="D733" i="9"/>
  <c r="E734" i="9" s="1"/>
  <c r="H734" i="9" s="1"/>
  <c r="F735" i="9" s="1"/>
  <c r="D741" i="9"/>
  <c r="E742" i="9" s="1"/>
  <c r="D749" i="9"/>
  <c r="E750" i="9" s="1"/>
  <c r="D949" i="9"/>
  <c r="E950" i="9" s="1"/>
  <c r="D950" i="9"/>
  <c r="E951" i="9" s="1"/>
  <c r="D951" i="9"/>
  <c r="E952" i="9" s="1"/>
  <c r="D952" i="9"/>
  <c r="E953" i="9" s="1"/>
  <c r="D953" i="9"/>
  <c r="E954" i="9" s="1"/>
  <c r="H954" i="9" s="1"/>
  <c r="F955" i="9" s="1"/>
  <c r="H955" i="9" s="1"/>
  <c r="F956" i="9" s="1"/>
  <c r="D954" i="9"/>
  <c r="E955" i="9" s="1"/>
  <c r="D955" i="9"/>
  <c r="E956" i="9" s="1"/>
  <c r="D956" i="9"/>
  <c r="E957" i="9" s="1"/>
  <c r="D957" i="9"/>
  <c r="E958" i="9" s="1"/>
  <c r="D958" i="9"/>
  <c r="E959" i="9" s="1"/>
  <c r="D959" i="9"/>
  <c r="E960" i="9" s="1"/>
  <c r="D960" i="9"/>
  <c r="E961" i="9" s="1"/>
  <c r="D961" i="9"/>
  <c r="E962" i="9" s="1"/>
  <c r="D962" i="9"/>
  <c r="E963" i="9" s="1"/>
  <c r="D963" i="9"/>
  <c r="E964" i="9" s="1"/>
  <c r="H964" i="9" s="1"/>
  <c r="F965" i="9" s="1"/>
  <c r="D964" i="9"/>
  <c r="E965" i="9" s="1"/>
  <c r="H965" i="9" s="1"/>
  <c r="F966" i="9" s="1"/>
  <c r="D965" i="9"/>
  <c r="E966" i="9" s="1"/>
  <c r="D966" i="9"/>
  <c r="E967" i="9" s="1"/>
  <c r="D967" i="9"/>
  <c r="E968" i="9" s="1"/>
  <c r="D968" i="9"/>
  <c r="E969" i="9" s="1"/>
  <c r="D969" i="9"/>
  <c r="E970" i="9" s="1"/>
  <c r="D970" i="9"/>
  <c r="E971" i="9" s="1"/>
  <c r="D971" i="9"/>
  <c r="E972" i="9" s="1"/>
  <c r="D972" i="9"/>
  <c r="E973" i="9" s="1"/>
  <c r="D973" i="9"/>
  <c r="E974" i="9" s="1"/>
  <c r="H974" i="9" s="1"/>
  <c r="F975" i="9" s="1"/>
  <c r="H975" i="9" s="1"/>
  <c r="F976" i="9" s="1"/>
  <c r="D974" i="9"/>
  <c r="E975" i="9" s="1"/>
  <c r="D975" i="9"/>
  <c r="E976" i="9" s="1"/>
  <c r="D976" i="9"/>
  <c r="E977" i="9" s="1"/>
  <c r="D977" i="9"/>
  <c r="E978" i="9" s="1"/>
  <c r="D978" i="9"/>
  <c r="E979" i="9" s="1"/>
  <c r="D979" i="9"/>
  <c r="E980" i="9" s="1"/>
  <c r="D980" i="9"/>
  <c r="E981" i="9" s="1"/>
  <c r="D981" i="9"/>
  <c r="E982" i="9" s="1"/>
  <c r="D982" i="9"/>
  <c r="E983" i="9" s="1"/>
  <c r="D983" i="9"/>
  <c r="E984" i="9" s="1"/>
  <c r="H984" i="9" s="1"/>
  <c r="F985" i="9" s="1"/>
  <c r="D984" i="9"/>
  <c r="E985" i="9" s="1"/>
  <c r="H985" i="9" s="1"/>
  <c r="F986" i="9" s="1"/>
  <c r="D985" i="9"/>
  <c r="E986" i="9" s="1"/>
  <c r="D986" i="9"/>
  <c r="E987" i="9" s="1"/>
  <c r="D987" i="9"/>
  <c r="E988" i="9" s="1"/>
  <c r="D988" i="9"/>
  <c r="E989" i="9" s="1"/>
  <c r="D989" i="9"/>
  <c r="E990" i="9" s="1"/>
  <c r="D990" i="9"/>
  <c r="E991" i="9" s="1"/>
  <c r="D991" i="9"/>
  <c r="E992" i="9" s="1"/>
  <c r="D992" i="9"/>
  <c r="E993" i="9" s="1"/>
  <c r="D993" i="9"/>
  <c r="E994" i="9" s="1"/>
  <c r="H994" i="9" s="1"/>
  <c r="F995" i="9" s="1"/>
  <c r="D994" i="9"/>
  <c r="E995" i="9" s="1"/>
  <c r="D995" i="9"/>
  <c r="E996" i="9" s="1"/>
  <c r="D996" i="9"/>
  <c r="E997" i="9" s="1"/>
  <c r="D997" i="9"/>
  <c r="E998" i="9" s="1"/>
  <c r="D998" i="9"/>
  <c r="E999" i="9" s="1"/>
  <c r="D999" i="9"/>
  <c r="E1000" i="9" s="1"/>
  <c r="D1000" i="9"/>
  <c r="E1001" i="9" s="1"/>
  <c r="D1001" i="9"/>
  <c r="E1002" i="9" s="1"/>
  <c r="D1002" i="9"/>
  <c r="E1003" i="9" s="1"/>
  <c r="D1003" i="9"/>
  <c r="E1004" i="9" s="1"/>
  <c r="D1004" i="9"/>
  <c r="E1005" i="9" s="1"/>
  <c r="H1005" i="9" s="1"/>
  <c r="F1006" i="9" s="1"/>
  <c r="D1005" i="9"/>
  <c r="E1006" i="9" s="1"/>
  <c r="D1006" i="9"/>
  <c r="E1007" i="9" s="1"/>
  <c r="D1007" i="9"/>
  <c r="E1008" i="9" s="1"/>
  <c r="D1008" i="9"/>
  <c r="E1009" i="9" s="1"/>
  <c r="D1009" i="9"/>
  <c r="E1010" i="9" s="1"/>
  <c r="D1010" i="9"/>
  <c r="E1011" i="9" s="1"/>
  <c r="D1011" i="9"/>
  <c r="E1012" i="9" s="1"/>
  <c r="D1012" i="9"/>
  <c r="E1013" i="9" s="1"/>
  <c r="D1013" i="9"/>
  <c r="E1014" i="9" s="1"/>
  <c r="H1014" i="9" s="1"/>
  <c r="F1015" i="9" s="1"/>
  <c r="D1014" i="9"/>
  <c r="E1015" i="9" s="1"/>
  <c r="D1015" i="9"/>
  <c r="E1016" i="9" s="1"/>
  <c r="D1016" i="9"/>
  <c r="E1017" i="9" s="1"/>
  <c r="D1017" i="9"/>
  <c r="E1018" i="9" s="1"/>
  <c r="D1018" i="9"/>
  <c r="E1019" i="9" s="1"/>
  <c r="D1019" i="9"/>
  <c r="E1020" i="9" s="1"/>
  <c r="D1020" i="9"/>
  <c r="E1021" i="9" s="1"/>
  <c r="D1021" i="9"/>
  <c r="E1022" i="9" s="1"/>
  <c r="D1022" i="9"/>
  <c r="E1023" i="9" s="1"/>
  <c r="D1023" i="9"/>
  <c r="E1024" i="9" s="1"/>
  <c r="H1024" i="9" s="1"/>
  <c r="F1025" i="9" s="1"/>
  <c r="D1024" i="9"/>
  <c r="E1025" i="9" s="1"/>
  <c r="H1025" i="9" s="1"/>
  <c r="F1026" i="9" s="1"/>
  <c r="D1025" i="9"/>
  <c r="E1026" i="9" s="1"/>
  <c r="D1026" i="9"/>
  <c r="E1027" i="9" s="1"/>
  <c r="D1027" i="9"/>
  <c r="E1028" i="9" s="1"/>
  <c r="D1028" i="9"/>
  <c r="E1029" i="9" s="1"/>
  <c r="D1029" i="9"/>
  <c r="E1030" i="9" s="1"/>
  <c r="D1030" i="9"/>
  <c r="E1031" i="9" s="1"/>
  <c r="D1031" i="9"/>
  <c r="E1032" i="9" s="1"/>
  <c r="D1032" i="9"/>
  <c r="E1033" i="9" s="1"/>
  <c r="D1033" i="9"/>
  <c r="E1034" i="9" s="1"/>
  <c r="D1034" i="9"/>
  <c r="E1035" i="9" s="1"/>
  <c r="D1035" i="9"/>
  <c r="E1036" i="9" s="1"/>
  <c r="D1036" i="9"/>
  <c r="E1037" i="9" s="1"/>
  <c r="D1037" i="9"/>
  <c r="E1038" i="9" s="1"/>
  <c r="D1038" i="9"/>
  <c r="E1039" i="9" s="1"/>
  <c r="D1039" i="9"/>
  <c r="E1040" i="9" s="1"/>
  <c r="D1040" i="9"/>
  <c r="E1041" i="9" s="1"/>
  <c r="D1041" i="9"/>
  <c r="E1042" i="9" s="1"/>
  <c r="D1042" i="9"/>
  <c r="E1043" i="9" s="1"/>
  <c r="D1043" i="9"/>
  <c r="E1044" i="9" s="1"/>
  <c r="H1044" i="9" s="1"/>
  <c r="F1045" i="9" s="1"/>
  <c r="D1044" i="9"/>
  <c r="E1045" i="9" s="1"/>
  <c r="H1045" i="9" s="1"/>
  <c r="F1046" i="9" s="1"/>
  <c r="D1045" i="9"/>
  <c r="E1046" i="9" s="1"/>
  <c r="D1046" i="9"/>
  <c r="E1047" i="9" s="1"/>
  <c r="D1047" i="9"/>
  <c r="E1048" i="9" s="1"/>
  <c r="D1048" i="9"/>
  <c r="E1049" i="9" s="1"/>
  <c r="D1049" i="9"/>
  <c r="E1050" i="9" s="1"/>
  <c r="D1050" i="9"/>
  <c r="E1051" i="9" s="1"/>
  <c r="D1051" i="9"/>
  <c r="E1052" i="9" s="1"/>
  <c r="D1052" i="9"/>
  <c r="E1053" i="9" s="1"/>
  <c r="D1053" i="9"/>
  <c r="E1054" i="9" s="1"/>
  <c r="H1054" i="9" s="1"/>
  <c r="F1055" i="9" s="1"/>
  <c r="D1054" i="9"/>
  <c r="E1055" i="9" s="1"/>
  <c r="D1055" i="9"/>
  <c r="E1056" i="9" s="1"/>
  <c r="D1056" i="9"/>
  <c r="E1057" i="9" s="1"/>
  <c r="D1057" i="9"/>
  <c r="E1058" i="9" s="1"/>
  <c r="D1058" i="9"/>
  <c r="E1059" i="9" s="1"/>
  <c r="D1059" i="9"/>
  <c r="E1060" i="9" s="1"/>
  <c r="D1060" i="9"/>
  <c r="E1061" i="9" s="1"/>
  <c r="D1061" i="9"/>
  <c r="E1062" i="9" s="1"/>
  <c r="D1062" i="9"/>
  <c r="E1063" i="9" s="1"/>
  <c r="D1063" i="9"/>
  <c r="E1064" i="9" s="1"/>
  <c r="H1064" i="9" s="1"/>
  <c r="F1065" i="9" s="1"/>
  <c r="D1064" i="9"/>
  <c r="E1065" i="9" s="1"/>
  <c r="H1065" i="9" s="1"/>
  <c r="F1066" i="9" s="1"/>
  <c r="H1066" i="9" s="1"/>
  <c r="F1067" i="9" s="1"/>
  <c r="H1067" i="9" s="1"/>
  <c r="F1068" i="9" s="1"/>
  <c r="H1068" i="9" s="1"/>
  <c r="F1069" i="9" s="1"/>
  <c r="D1065" i="9"/>
  <c r="E1066" i="9" s="1"/>
  <c r="D1066" i="9"/>
  <c r="E1067" i="9" s="1"/>
  <c r="D1067" i="9"/>
  <c r="E1068" i="9" s="1"/>
  <c r="D1068" i="9"/>
  <c r="E1069" i="9" s="1"/>
  <c r="D1069" i="9"/>
  <c r="E1070" i="9" s="1"/>
  <c r="D1070" i="9"/>
  <c r="E1071" i="9" s="1"/>
  <c r="D1071" i="9"/>
  <c r="E1072" i="9" s="1"/>
  <c r="D1072" i="9"/>
  <c r="E1073" i="9" s="1"/>
  <c r="D1073" i="9"/>
  <c r="E1074" i="9" s="1"/>
  <c r="H1074" i="9" s="1"/>
  <c r="F1075" i="9" s="1"/>
  <c r="H1075" i="9" s="1"/>
  <c r="F1076" i="9" s="1"/>
  <c r="D1074" i="9"/>
  <c r="E1075" i="9" s="1"/>
  <c r="D1075" i="9"/>
  <c r="E1076" i="9" s="1"/>
  <c r="D1076" i="9"/>
  <c r="E1077" i="9" s="1"/>
  <c r="D1077" i="9"/>
  <c r="E1078" i="9" s="1"/>
  <c r="D1078" i="9"/>
  <c r="E1079" i="9" s="1"/>
  <c r="D1079" i="9"/>
  <c r="E1080" i="9" s="1"/>
  <c r="D1080" i="9"/>
  <c r="E1081" i="9" s="1"/>
  <c r="D1081" i="9"/>
  <c r="E1082" i="9" s="1"/>
  <c r="D1082" i="9"/>
  <c r="E1083" i="9" s="1"/>
  <c r="D1083" i="9"/>
  <c r="E1084" i="9" s="1"/>
  <c r="H1084" i="9" s="1"/>
  <c r="F1085" i="9" s="1"/>
  <c r="D1084" i="9"/>
  <c r="E1085" i="9" s="1"/>
  <c r="H1085" i="9" s="1"/>
  <c r="F1086" i="9" s="1"/>
  <c r="D1085" i="9"/>
  <c r="E1086" i="9" s="1"/>
  <c r="D1086" i="9"/>
  <c r="E1087" i="9" s="1"/>
  <c r="D1087" i="9"/>
  <c r="E1088" i="9" s="1"/>
  <c r="D1088" i="9"/>
  <c r="E1089" i="9" s="1"/>
  <c r="D1089" i="9"/>
  <c r="E1090" i="9" s="1"/>
  <c r="D1090" i="9"/>
  <c r="E1091" i="9" s="1"/>
  <c r="D1091" i="9"/>
  <c r="E1092" i="9" s="1"/>
  <c r="D1092" i="9"/>
  <c r="E1093" i="9" s="1"/>
  <c r="D1093" i="9"/>
  <c r="E1094" i="9" s="1"/>
  <c r="D1094" i="9"/>
  <c r="E1095" i="9" s="1"/>
  <c r="D1095" i="9"/>
  <c r="E1096" i="9" s="1"/>
  <c r="D1096" i="9"/>
  <c r="E1097" i="9" s="1"/>
  <c r="D1097" i="9"/>
  <c r="E1098" i="9" s="1"/>
  <c r="D1098" i="9"/>
  <c r="E1099" i="9" s="1"/>
  <c r="D1099" i="9"/>
  <c r="E1100" i="9" s="1"/>
  <c r="D1100" i="9"/>
  <c r="E1101" i="9" s="1"/>
  <c r="D1101" i="9"/>
  <c r="E1102" i="9" s="1"/>
  <c r="D1102" i="9"/>
  <c r="E1103" i="9" s="1"/>
  <c r="D1103" i="9"/>
  <c r="E1104" i="9" s="1"/>
  <c r="H1104" i="9" s="1"/>
  <c r="F1105" i="9" s="1"/>
  <c r="D1104" i="9"/>
  <c r="E1105" i="9" s="1"/>
  <c r="H1105" i="9" s="1"/>
  <c r="F1106" i="9" s="1"/>
  <c r="D1105" i="9"/>
  <c r="E1106" i="9" s="1"/>
  <c r="D1106" i="9"/>
  <c r="E1107" i="9" s="1"/>
  <c r="D1107" i="9"/>
  <c r="E1108" i="9" s="1"/>
  <c r="D1108" i="9"/>
  <c r="E1109" i="9" s="1"/>
  <c r="D1109" i="9"/>
  <c r="E1110" i="9" s="1"/>
  <c r="D1110" i="9"/>
  <c r="E1111" i="9" s="1"/>
  <c r="D1111" i="9"/>
  <c r="E1112" i="9" s="1"/>
  <c r="D1112" i="9"/>
  <c r="E1113" i="9" s="1"/>
  <c r="D1113" i="9"/>
  <c r="E1114" i="9" s="1"/>
  <c r="H1114" i="9" s="1"/>
  <c r="F1115" i="9" s="1"/>
  <c r="H1115" i="9" s="1"/>
  <c r="F1116" i="9" s="1"/>
  <c r="D1114" i="9"/>
  <c r="E1115" i="9" s="1"/>
  <c r="D1115" i="9"/>
  <c r="E1116" i="9" s="1"/>
  <c r="D1116" i="9"/>
  <c r="E1117" i="9" s="1"/>
  <c r="D1117" i="9"/>
  <c r="E1118" i="9" s="1"/>
  <c r="D1118" i="9"/>
  <c r="E1119" i="9" s="1"/>
  <c r="D1119" i="9"/>
  <c r="E1120" i="9" s="1"/>
  <c r="D1120" i="9"/>
  <c r="E1121" i="9" s="1"/>
  <c r="D1121" i="9"/>
  <c r="E1122" i="9" s="1"/>
  <c r="D1122" i="9"/>
  <c r="E1123" i="9" s="1"/>
  <c r="D1123" i="9"/>
  <c r="E1124" i="9" s="1"/>
  <c r="H1124" i="9" s="1"/>
  <c r="F1125" i="9" s="1"/>
  <c r="D1124" i="9"/>
  <c r="E1125" i="9" s="1"/>
  <c r="H1125" i="9" s="1"/>
  <c r="F1126" i="9" s="1"/>
  <c r="H1126" i="9" s="1"/>
  <c r="F1127" i="9" s="1"/>
  <c r="D1125" i="9"/>
  <c r="E1126" i="9" s="1"/>
  <c r="D1126" i="9"/>
  <c r="E1127" i="9" s="1"/>
  <c r="D1127" i="9"/>
  <c r="E1128" i="9" s="1"/>
  <c r="D1128" i="9"/>
  <c r="E1129" i="9" s="1"/>
  <c r="D1129" i="9"/>
  <c r="E1130" i="9" s="1"/>
  <c r="D1130" i="9"/>
  <c r="E1131" i="9" s="1"/>
  <c r="D1131" i="9"/>
  <c r="E1132" i="9" s="1"/>
  <c r="D1132" i="9"/>
  <c r="E1133" i="9" s="1"/>
  <c r="D1133" i="9"/>
  <c r="E1134" i="9" s="1"/>
  <c r="H1134" i="9" s="1"/>
  <c r="F1135" i="9" s="1"/>
  <c r="D1134" i="9"/>
  <c r="E1135" i="9" s="1"/>
  <c r="D1135" i="9"/>
  <c r="E1136" i="9" s="1"/>
  <c r="D1136" i="9"/>
  <c r="E1137" i="9" s="1"/>
  <c r="D1137" i="9"/>
  <c r="E1138" i="9" s="1"/>
  <c r="D1138" i="9"/>
  <c r="E1139" i="9" s="1"/>
  <c r="D1139" i="9"/>
  <c r="E1140" i="9" s="1"/>
  <c r="D1140" i="9"/>
  <c r="E1141" i="9" s="1"/>
  <c r="D1141" i="9"/>
  <c r="E1142" i="9" s="1"/>
  <c r="D1142" i="9"/>
  <c r="E1143" i="9" s="1"/>
  <c r="D1143" i="9"/>
  <c r="E1144" i="9" s="1"/>
  <c r="H1144" i="9" s="1"/>
  <c r="F1145" i="9" s="1"/>
  <c r="D1144" i="9"/>
  <c r="E1145" i="9" s="1"/>
  <c r="H1145" i="9" s="1"/>
  <c r="F1146" i="9" s="1"/>
  <c r="D1145" i="9"/>
  <c r="E1146" i="9" s="1"/>
  <c r="D1146" i="9"/>
  <c r="E1147" i="9" s="1"/>
  <c r="D1147" i="9"/>
  <c r="E1148" i="9" s="1"/>
  <c r="D1148" i="9"/>
  <c r="E1149" i="9" s="1"/>
  <c r="D1149" i="9"/>
  <c r="E1150" i="9" s="1"/>
  <c r="D1150" i="9"/>
  <c r="E1151" i="9" s="1"/>
  <c r="D1151" i="9"/>
  <c r="E1152" i="9" s="1"/>
  <c r="D1152" i="9"/>
  <c r="E1153" i="9" s="1"/>
  <c r="D1153" i="9"/>
  <c r="E1154" i="9" s="1"/>
  <c r="H1154" i="9" s="1"/>
  <c r="F1155" i="9" s="1"/>
  <c r="H1155" i="9" s="1"/>
  <c r="F1156" i="9" s="1"/>
  <c r="D1154" i="9"/>
  <c r="E1155" i="9" s="1"/>
  <c r="D1155" i="9"/>
  <c r="E1156" i="9" s="1"/>
  <c r="D1156" i="9"/>
  <c r="E1157" i="9" s="1"/>
  <c r="D1157" i="9"/>
  <c r="E1158" i="9" s="1"/>
  <c r="D1158" i="9"/>
  <c r="E1159" i="9" s="1"/>
  <c r="D1159" i="9"/>
  <c r="E1160" i="9" s="1"/>
  <c r="D1160" i="9"/>
  <c r="E1161" i="9" s="1"/>
  <c r="D1161" i="9"/>
  <c r="E1162" i="9" s="1"/>
  <c r="D1162" i="9"/>
  <c r="E1163" i="9" s="1"/>
  <c r="D1163" i="9"/>
  <c r="E1164" i="9" s="1"/>
  <c r="H1164" i="9" s="1"/>
  <c r="F1165" i="9" s="1"/>
  <c r="D1164" i="9"/>
  <c r="E1165" i="9" s="1"/>
  <c r="H1165" i="9" s="1"/>
  <c r="F1166" i="9" s="1"/>
  <c r="D1165" i="9"/>
  <c r="E1166" i="9" s="1"/>
  <c r="D1166" i="9"/>
  <c r="E1167" i="9" s="1"/>
  <c r="D1167" i="9"/>
  <c r="E1168" i="9" s="1"/>
  <c r="D1168" i="9"/>
  <c r="E1169" i="9" s="1"/>
  <c r="D1169" i="9"/>
  <c r="E1170" i="9" s="1"/>
  <c r="D1170" i="9"/>
  <c r="E1171" i="9" s="1"/>
  <c r="D1171" i="9"/>
  <c r="E1172" i="9" s="1"/>
  <c r="D1172" i="9"/>
  <c r="E1173" i="9" s="1"/>
  <c r="D1173" i="9"/>
  <c r="E1174" i="9" s="1"/>
  <c r="H1174" i="9" s="1"/>
  <c r="F1175" i="9" s="1"/>
  <c r="D1174" i="9"/>
  <c r="E1175" i="9" s="1"/>
  <c r="D1175" i="9"/>
  <c r="E1176" i="9" s="1"/>
  <c r="D1176" i="9"/>
  <c r="E1177" i="9" s="1"/>
  <c r="D1177" i="9"/>
  <c r="E1178" i="9" s="1"/>
  <c r="D1178" i="9"/>
  <c r="E1179" i="9" s="1"/>
  <c r="D1179" i="9"/>
  <c r="E1180" i="9" s="1"/>
  <c r="D1180" i="9"/>
  <c r="E1181" i="9" s="1"/>
  <c r="D1181" i="9"/>
  <c r="E1182" i="9" s="1"/>
  <c r="D1182" i="9"/>
  <c r="E1183" i="9" s="1"/>
  <c r="D1183" i="9"/>
  <c r="E1184" i="9" s="1"/>
  <c r="H1184" i="9" s="1"/>
  <c r="F1185" i="9" s="1"/>
  <c r="D1184" i="9"/>
  <c r="E1185" i="9" s="1"/>
  <c r="H1185" i="9" s="1"/>
  <c r="F1186" i="9" s="1"/>
  <c r="D1185" i="9"/>
  <c r="E1186" i="9" s="1"/>
  <c r="D1186" i="9"/>
  <c r="E1187" i="9" s="1"/>
  <c r="D1187" i="9"/>
  <c r="E1188" i="9" s="1"/>
  <c r="D1188" i="9"/>
  <c r="E1189" i="9" s="1"/>
  <c r="D1189" i="9"/>
  <c r="E1190" i="9" s="1"/>
  <c r="D1190" i="9"/>
  <c r="E1191" i="9" s="1"/>
  <c r="D1191" i="9"/>
  <c r="E1192" i="9" s="1"/>
  <c r="D1192" i="9"/>
  <c r="E1193" i="9" s="1"/>
  <c r="D1193" i="9"/>
  <c r="E1194" i="9" s="1"/>
  <c r="D1194" i="9"/>
  <c r="E1195" i="9" s="1"/>
  <c r="D1195" i="9"/>
  <c r="E1196" i="9" s="1"/>
  <c r="D1196" i="9"/>
  <c r="E1197" i="9" s="1"/>
  <c r="H1197" i="9" s="1"/>
  <c r="F1198" i="9" s="1"/>
  <c r="D1197" i="9"/>
  <c r="E1198" i="9" s="1"/>
  <c r="D1198" i="9"/>
  <c r="E1199" i="9" s="1"/>
  <c r="D1199" i="9"/>
  <c r="E1200" i="9" s="1"/>
  <c r="D1200" i="9"/>
  <c r="E1201" i="9" s="1"/>
  <c r="D1201" i="9"/>
  <c r="E1202" i="9" s="1"/>
  <c r="D1202" i="9"/>
  <c r="E1203" i="9" s="1"/>
  <c r="D1203" i="9"/>
  <c r="E1204" i="9" s="1"/>
  <c r="H1204" i="9" s="1"/>
  <c r="F1205" i="9" s="1"/>
  <c r="D1204" i="9"/>
  <c r="E1205" i="9" s="1"/>
  <c r="H1205" i="9" s="1"/>
  <c r="F1206" i="9" s="1"/>
  <c r="D1205" i="9"/>
  <c r="E1206" i="9" s="1"/>
  <c r="D1206" i="9"/>
  <c r="E1207" i="9" s="1"/>
  <c r="D1207" i="9"/>
  <c r="E1208" i="9" s="1"/>
  <c r="D1208" i="9"/>
  <c r="E1209" i="9" s="1"/>
  <c r="D1209" i="9"/>
  <c r="E1210" i="9" s="1"/>
  <c r="D1210" i="9"/>
  <c r="E1211" i="9" s="1"/>
  <c r="D1211" i="9"/>
  <c r="E1212" i="9" s="1"/>
  <c r="D1212" i="9"/>
  <c r="E1213" i="9" s="1"/>
  <c r="D1213" i="9"/>
  <c r="E1214" i="9" s="1"/>
  <c r="H1214" i="9" s="1"/>
  <c r="F1215" i="9" s="1"/>
  <c r="D1214" i="9"/>
  <c r="E1215" i="9" s="1"/>
  <c r="D1215" i="9"/>
  <c r="E1216" i="9" s="1"/>
  <c r="D1216" i="9"/>
  <c r="E1217" i="9" s="1"/>
  <c r="D1217" i="9"/>
  <c r="E1218" i="9" s="1"/>
  <c r="D1218" i="9"/>
  <c r="E1219" i="9" s="1"/>
  <c r="D1219" i="9"/>
  <c r="E1220" i="9" s="1"/>
  <c r="D1220" i="9"/>
  <c r="E1221" i="9" s="1"/>
  <c r="D1221" i="9"/>
  <c r="E1222" i="9" s="1"/>
  <c r="D16" i="10"/>
  <c r="E17" i="10" s="1"/>
  <c r="H25" i="10"/>
  <c r="F26" i="10" s="1"/>
  <c r="D24" i="10"/>
  <c r="E25" i="10" s="1"/>
  <c r="K14" i="10"/>
  <c r="D18" i="10"/>
  <c r="E19" i="10" s="1"/>
  <c r="D26" i="10"/>
  <c r="E27" i="10" s="1"/>
  <c r="H84" i="10"/>
  <c r="F85" i="10" s="1"/>
  <c r="H85" i="10" s="1"/>
  <c r="F86" i="10" s="1"/>
  <c r="H86" i="10" s="1"/>
  <c r="F87" i="10" s="1"/>
  <c r="H134" i="10"/>
  <c r="F135" i="10" s="1"/>
  <c r="H164" i="10"/>
  <c r="F165" i="10" s="1"/>
  <c r="H214" i="10"/>
  <c r="F215" i="10" s="1"/>
  <c r="H244" i="10"/>
  <c r="F245" i="10" s="1"/>
  <c r="H245" i="10" s="1"/>
  <c r="F246" i="10" s="1"/>
  <c r="H246" i="10" s="1"/>
  <c r="F247" i="10" s="1"/>
  <c r="H16" i="10"/>
  <c r="F17" i="10" s="1"/>
  <c r="D15" i="10"/>
  <c r="E16" i="10" s="1"/>
  <c r="H24" i="10"/>
  <c r="F25" i="10" s="1"/>
  <c r="D23" i="10"/>
  <c r="E24" i="10" s="1"/>
  <c r="D31" i="10"/>
  <c r="E32" i="10" s="1"/>
  <c r="D20" i="10"/>
  <c r="E21" i="10" s="1"/>
  <c r="D28" i="10"/>
  <c r="E29" i="10" s="1"/>
  <c r="D17" i="10"/>
  <c r="E18" i="10" s="1"/>
  <c r="D25" i="10"/>
  <c r="E26" i="10" s="1"/>
  <c r="H26" i="10" s="1"/>
  <c r="F27" i="10" s="1"/>
  <c r="H284" i="10"/>
  <c r="F285" i="10" s="1"/>
  <c r="D14" i="10"/>
  <c r="E15" i="10" s="1"/>
  <c r="H15" i="10" s="1"/>
  <c r="F16" i="10" s="1"/>
  <c r="D22" i="10"/>
  <c r="E23" i="10" s="1"/>
  <c r="D30" i="10"/>
  <c r="E31" i="10" s="1"/>
  <c r="H125" i="10"/>
  <c r="F126" i="10" s="1"/>
  <c r="H165" i="10"/>
  <c r="F166" i="10" s="1"/>
  <c r="H166" i="10" s="1"/>
  <c r="F167" i="10" s="1"/>
  <c r="H205" i="10"/>
  <c r="F206" i="10" s="1"/>
  <c r="H265" i="10"/>
  <c r="F266" i="10" s="1"/>
  <c r="D19" i="10"/>
  <c r="E20" i="10" s="1"/>
  <c r="D27" i="10"/>
  <c r="E28" i="10" s="1"/>
  <c r="H44" i="10"/>
  <c r="F45" i="10" s="1"/>
  <c r="H325" i="10"/>
  <c r="F326" i="10" s="1"/>
  <c r="H326" i="10" s="1"/>
  <c r="F327" i="10" s="1"/>
  <c r="H385" i="10"/>
  <c r="F386" i="10" s="1"/>
  <c r="H386" i="10" s="1"/>
  <c r="H395" i="10"/>
  <c r="F396" i="10" s="1"/>
  <c r="H396" i="10" s="1"/>
  <c r="F397" i="10" s="1"/>
  <c r="H397" i="10"/>
  <c r="F398" i="10" s="1"/>
  <c r="H398" i="10" s="1"/>
  <c r="F399" i="10" s="1"/>
  <c r="H399" i="10"/>
  <c r="F400" i="10" s="1"/>
  <c r="H400" i="10" s="1"/>
  <c r="F401" i="10" s="1"/>
  <c r="H401" i="10"/>
  <c r="F402" i="10" s="1"/>
  <c r="H402" i="10" s="1"/>
  <c r="K402" i="10" s="1"/>
  <c r="H405" i="10"/>
  <c r="F406" i="10" s="1"/>
  <c r="D448" i="10"/>
  <c r="E449" i="10" s="1"/>
  <c r="D456" i="10"/>
  <c r="E457" i="10" s="1"/>
  <c r="H457" i="10" s="1"/>
  <c r="F458" i="10" s="1"/>
  <c r="D464" i="10"/>
  <c r="E465" i="10" s="1"/>
  <c r="D472" i="10"/>
  <c r="E473" i="10" s="1"/>
  <c r="D480" i="10"/>
  <c r="E481" i="10" s="1"/>
  <c r="D488" i="10"/>
  <c r="E489" i="10" s="1"/>
  <c r="D496" i="10"/>
  <c r="E497" i="10" s="1"/>
  <c r="D504" i="10"/>
  <c r="E505" i="10" s="1"/>
  <c r="D512" i="10"/>
  <c r="E513" i="10" s="1"/>
  <c r="D520" i="10"/>
  <c r="E521" i="10" s="1"/>
  <c r="D528" i="10"/>
  <c r="E529" i="10" s="1"/>
  <c r="D536" i="10"/>
  <c r="E537" i="10" s="1"/>
  <c r="H545" i="10"/>
  <c r="F546" i="10" s="1"/>
  <c r="H546" i="10" s="1"/>
  <c r="F547" i="10" s="1"/>
  <c r="D544" i="10"/>
  <c r="E545" i="10" s="1"/>
  <c r="D552" i="10"/>
  <c r="E553" i="10" s="1"/>
  <c r="D560" i="10"/>
  <c r="E561" i="10" s="1"/>
  <c r="D568" i="10"/>
  <c r="E569" i="10" s="1"/>
  <c r="D576" i="10"/>
  <c r="E577" i="10" s="1"/>
  <c r="D584" i="10"/>
  <c r="E585" i="10" s="1"/>
  <c r="D592" i="10"/>
  <c r="E593" i="10" s="1"/>
  <c r="D600" i="10"/>
  <c r="E601" i="10" s="1"/>
  <c r="D608" i="10"/>
  <c r="E609" i="10" s="1"/>
  <c r="D616" i="10"/>
  <c r="E617" i="10" s="1"/>
  <c r="D1060" i="10"/>
  <c r="E1061" i="10" s="1"/>
  <c r="D32" i="10"/>
  <c r="E33" i="10" s="1"/>
  <c r="D33" i="10"/>
  <c r="E34" i="10" s="1"/>
  <c r="H34" i="10" s="1"/>
  <c r="F35" i="10" s="1"/>
  <c r="D34" i="10"/>
  <c r="E35" i="10" s="1"/>
  <c r="H35" i="10" s="1"/>
  <c r="F36" i="10" s="1"/>
  <c r="D35" i="10"/>
  <c r="E36" i="10" s="1"/>
  <c r="D36" i="10"/>
  <c r="E37" i="10" s="1"/>
  <c r="D37" i="10"/>
  <c r="E38" i="10" s="1"/>
  <c r="D38" i="10"/>
  <c r="E39" i="10" s="1"/>
  <c r="D39" i="10"/>
  <c r="E40" i="10" s="1"/>
  <c r="D40" i="10"/>
  <c r="E41" i="10" s="1"/>
  <c r="D41" i="10"/>
  <c r="E42" i="10" s="1"/>
  <c r="D42" i="10"/>
  <c r="E43" i="10" s="1"/>
  <c r="D43" i="10"/>
  <c r="E44" i="10" s="1"/>
  <c r="D44" i="10"/>
  <c r="E45" i="10" s="1"/>
  <c r="D45" i="10"/>
  <c r="E46" i="10" s="1"/>
  <c r="D46" i="10"/>
  <c r="E47" i="10" s="1"/>
  <c r="D47" i="10"/>
  <c r="E48" i="10" s="1"/>
  <c r="D48" i="10"/>
  <c r="E49" i="10" s="1"/>
  <c r="D49" i="10"/>
  <c r="E50" i="10" s="1"/>
  <c r="D50" i="10"/>
  <c r="E51" i="10" s="1"/>
  <c r="D51" i="10"/>
  <c r="E52" i="10" s="1"/>
  <c r="D52" i="10"/>
  <c r="E53" i="10" s="1"/>
  <c r="D53" i="10"/>
  <c r="E54" i="10" s="1"/>
  <c r="H54" i="10" s="1"/>
  <c r="F55" i="10" s="1"/>
  <c r="D54" i="10"/>
  <c r="E55" i="10" s="1"/>
  <c r="H55" i="10" s="1"/>
  <c r="F56" i="10" s="1"/>
  <c r="D55" i="10"/>
  <c r="E56" i="10" s="1"/>
  <c r="D56" i="10"/>
  <c r="E57" i="10" s="1"/>
  <c r="D57" i="10"/>
  <c r="E58" i="10" s="1"/>
  <c r="D58" i="10"/>
  <c r="E59" i="10" s="1"/>
  <c r="D59" i="10"/>
  <c r="E60" i="10" s="1"/>
  <c r="D60" i="10"/>
  <c r="E61" i="10" s="1"/>
  <c r="D61" i="10"/>
  <c r="E62" i="10" s="1"/>
  <c r="D62" i="10"/>
  <c r="E63" i="10" s="1"/>
  <c r="D63" i="10"/>
  <c r="E64" i="10" s="1"/>
  <c r="H64" i="10" s="1"/>
  <c r="F65" i="10" s="1"/>
  <c r="D64" i="10"/>
  <c r="E65" i="10" s="1"/>
  <c r="D65" i="10"/>
  <c r="E66" i="10" s="1"/>
  <c r="D66" i="10"/>
  <c r="E67" i="10" s="1"/>
  <c r="D67" i="10"/>
  <c r="E68" i="10" s="1"/>
  <c r="D68" i="10"/>
  <c r="E69" i="10" s="1"/>
  <c r="D69" i="10"/>
  <c r="E70" i="10" s="1"/>
  <c r="D70" i="10"/>
  <c r="E71" i="10" s="1"/>
  <c r="D71" i="10"/>
  <c r="E72" i="10" s="1"/>
  <c r="D72" i="10"/>
  <c r="E73" i="10" s="1"/>
  <c r="D73" i="10"/>
  <c r="E74" i="10" s="1"/>
  <c r="H74" i="10" s="1"/>
  <c r="F75" i="10" s="1"/>
  <c r="D74" i="10"/>
  <c r="E75" i="10" s="1"/>
  <c r="H75" i="10" s="1"/>
  <c r="F76" i="10" s="1"/>
  <c r="D75" i="10"/>
  <c r="E76" i="10" s="1"/>
  <c r="D76" i="10"/>
  <c r="E77" i="10" s="1"/>
  <c r="D77" i="10"/>
  <c r="E78" i="10" s="1"/>
  <c r="D78" i="10"/>
  <c r="E79" i="10" s="1"/>
  <c r="D79" i="10"/>
  <c r="E80" i="10" s="1"/>
  <c r="D80" i="10"/>
  <c r="E81" i="10" s="1"/>
  <c r="D81" i="10"/>
  <c r="E82" i="10" s="1"/>
  <c r="D82" i="10"/>
  <c r="E83" i="10" s="1"/>
  <c r="D83" i="10"/>
  <c r="E84" i="10" s="1"/>
  <c r="D84" i="10"/>
  <c r="E85" i="10" s="1"/>
  <c r="D85" i="10"/>
  <c r="E86" i="10" s="1"/>
  <c r="D86" i="10"/>
  <c r="E87" i="10" s="1"/>
  <c r="D87" i="10"/>
  <c r="E88" i="10" s="1"/>
  <c r="D88" i="10"/>
  <c r="E89" i="10" s="1"/>
  <c r="D89" i="10"/>
  <c r="E90" i="10" s="1"/>
  <c r="D90" i="10"/>
  <c r="E91" i="10" s="1"/>
  <c r="D91" i="10"/>
  <c r="E92" i="10" s="1"/>
  <c r="D92" i="10"/>
  <c r="E93" i="10" s="1"/>
  <c r="D93" i="10"/>
  <c r="E94" i="10" s="1"/>
  <c r="H94" i="10" s="1"/>
  <c r="F95" i="10" s="1"/>
  <c r="H95" i="10" s="1"/>
  <c r="F96" i="10" s="1"/>
  <c r="D94" i="10"/>
  <c r="E95" i="10" s="1"/>
  <c r="D95" i="10"/>
  <c r="E96" i="10" s="1"/>
  <c r="D96" i="10"/>
  <c r="E97" i="10" s="1"/>
  <c r="D97" i="10"/>
  <c r="E98" i="10" s="1"/>
  <c r="D98" i="10"/>
  <c r="E99" i="10" s="1"/>
  <c r="D99" i="10"/>
  <c r="E100" i="10" s="1"/>
  <c r="D100" i="10"/>
  <c r="E101" i="10" s="1"/>
  <c r="D101" i="10"/>
  <c r="E102" i="10" s="1"/>
  <c r="D102" i="10"/>
  <c r="E103" i="10" s="1"/>
  <c r="D103" i="10"/>
  <c r="E104" i="10" s="1"/>
  <c r="H104" i="10" s="1"/>
  <c r="F105" i="10" s="1"/>
  <c r="D104" i="10"/>
  <c r="E105" i="10" s="1"/>
  <c r="D105" i="10"/>
  <c r="E106" i="10" s="1"/>
  <c r="D106" i="10"/>
  <c r="E107" i="10" s="1"/>
  <c r="D107" i="10"/>
  <c r="E108" i="10" s="1"/>
  <c r="D108" i="10"/>
  <c r="E109" i="10" s="1"/>
  <c r="D109" i="10"/>
  <c r="E110" i="10" s="1"/>
  <c r="D110" i="10"/>
  <c r="E111" i="10" s="1"/>
  <c r="D111" i="10"/>
  <c r="E112" i="10" s="1"/>
  <c r="D112" i="10"/>
  <c r="E113" i="10" s="1"/>
  <c r="D113" i="10"/>
  <c r="E114" i="10" s="1"/>
  <c r="H114" i="10" s="1"/>
  <c r="F115" i="10" s="1"/>
  <c r="D114" i="10"/>
  <c r="E115" i="10" s="1"/>
  <c r="H115" i="10" s="1"/>
  <c r="F116" i="10" s="1"/>
  <c r="H116" i="10" s="1"/>
  <c r="F117" i="10" s="1"/>
  <c r="H117" i="10" s="1"/>
  <c r="F118" i="10" s="1"/>
  <c r="H118" i="10" s="1"/>
  <c r="F119" i="10" s="1"/>
  <c r="D115" i="10"/>
  <c r="E116" i="10" s="1"/>
  <c r="D116" i="10"/>
  <c r="E117" i="10" s="1"/>
  <c r="D117" i="10"/>
  <c r="E118" i="10" s="1"/>
  <c r="D118" i="10"/>
  <c r="E119" i="10" s="1"/>
  <c r="D119" i="10"/>
  <c r="E120" i="10" s="1"/>
  <c r="D120" i="10"/>
  <c r="E121" i="10" s="1"/>
  <c r="D121" i="10"/>
  <c r="E122" i="10" s="1"/>
  <c r="D122" i="10"/>
  <c r="E123" i="10" s="1"/>
  <c r="D123" i="10"/>
  <c r="E124" i="10" s="1"/>
  <c r="H124" i="10" s="1"/>
  <c r="F125" i="10" s="1"/>
  <c r="D124" i="10"/>
  <c r="E125" i="10" s="1"/>
  <c r="D125" i="10"/>
  <c r="E126" i="10" s="1"/>
  <c r="H126" i="10" s="1"/>
  <c r="F127" i="10" s="1"/>
  <c r="H127" i="10" s="1"/>
  <c r="F128" i="10" s="1"/>
  <c r="D126" i="10"/>
  <c r="E127" i="10" s="1"/>
  <c r="D127" i="10"/>
  <c r="E128" i="10" s="1"/>
  <c r="D128" i="10"/>
  <c r="E129" i="10" s="1"/>
  <c r="D129" i="10"/>
  <c r="E130" i="10" s="1"/>
  <c r="D130" i="10"/>
  <c r="E131" i="10" s="1"/>
  <c r="D131" i="10"/>
  <c r="E132" i="10" s="1"/>
  <c r="D132" i="10"/>
  <c r="E133" i="10" s="1"/>
  <c r="D133" i="10"/>
  <c r="E134" i="10" s="1"/>
  <c r="D134" i="10"/>
  <c r="E135" i="10" s="1"/>
  <c r="H135" i="10" s="1"/>
  <c r="F136" i="10" s="1"/>
  <c r="D135" i="10"/>
  <c r="E136" i="10" s="1"/>
  <c r="D136" i="10"/>
  <c r="E137" i="10" s="1"/>
  <c r="D137" i="10"/>
  <c r="E138" i="10" s="1"/>
  <c r="D138" i="10"/>
  <c r="E139" i="10" s="1"/>
  <c r="D139" i="10"/>
  <c r="E140" i="10" s="1"/>
  <c r="D140" i="10"/>
  <c r="E141" i="10" s="1"/>
  <c r="D141" i="10"/>
  <c r="E142" i="10" s="1"/>
  <c r="D142" i="10"/>
  <c r="E143" i="10" s="1"/>
  <c r="D143" i="10"/>
  <c r="E144" i="10" s="1"/>
  <c r="H144" i="10" s="1"/>
  <c r="F145" i="10" s="1"/>
  <c r="D144" i="10"/>
  <c r="E145" i="10" s="1"/>
  <c r="D145" i="10"/>
  <c r="E146" i="10" s="1"/>
  <c r="D146" i="10"/>
  <c r="E147" i="10" s="1"/>
  <c r="D147" i="10"/>
  <c r="E148" i="10" s="1"/>
  <c r="D148" i="10"/>
  <c r="E149" i="10" s="1"/>
  <c r="D149" i="10"/>
  <c r="E150" i="10" s="1"/>
  <c r="D150" i="10"/>
  <c r="E151" i="10" s="1"/>
  <c r="D151" i="10"/>
  <c r="E152" i="10" s="1"/>
  <c r="D152" i="10"/>
  <c r="E153" i="10" s="1"/>
  <c r="D153" i="10"/>
  <c r="E154" i="10" s="1"/>
  <c r="H154" i="10" s="1"/>
  <c r="F155" i="10" s="1"/>
  <c r="D154" i="10"/>
  <c r="E155" i="10" s="1"/>
  <c r="H155" i="10" s="1"/>
  <c r="F156" i="10" s="1"/>
  <c r="D155" i="10"/>
  <c r="E156" i="10" s="1"/>
  <c r="D156" i="10"/>
  <c r="E157" i="10" s="1"/>
  <c r="D157" i="10"/>
  <c r="E158" i="10" s="1"/>
  <c r="D158" i="10"/>
  <c r="E159" i="10" s="1"/>
  <c r="D159" i="10"/>
  <c r="E160" i="10" s="1"/>
  <c r="D160" i="10"/>
  <c r="E161" i="10" s="1"/>
  <c r="D161" i="10"/>
  <c r="E162" i="10" s="1"/>
  <c r="D162" i="10"/>
  <c r="E163" i="10" s="1"/>
  <c r="D163" i="10"/>
  <c r="E164" i="10" s="1"/>
  <c r="D164" i="10"/>
  <c r="E165" i="10" s="1"/>
  <c r="D165" i="10"/>
  <c r="E166" i="10" s="1"/>
  <c r="D166" i="10"/>
  <c r="E167" i="10" s="1"/>
  <c r="H167" i="10" s="1"/>
  <c r="F168" i="10" s="1"/>
  <c r="D167" i="10"/>
  <c r="E168" i="10" s="1"/>
  <c r="D168" i="10"/>
  <c r="E169" i="10" s="1"/>
  <c r="D169" i="10"/>
  <c r="E170" i="10" s="1"/>
  <c r="D170" i="10"/>
  <c r="E171" i="10" s="1"/>
  <c r="D171" i="10"/>
  <c r="E172" i="10" s="1"/>
  <c r="D172" i="10"/>
  <c r="E173" i="10" s="1"/>
  <c r="D173" i="10"/>
  <c r="E174" i="10" s="1"/>
  <c r="H174" i="10" s="1"/>
  <c r="F175" i="10" s="1"/>
  <c r="H175" i="10" s="1"/>
  <c r="F176" i="10" s="1"/>
  <c r="D174" i="10"/>
  <c r="E175" i="10" s="1"/>
  <c r="D175" i="10"/>
  <c r="E176" i="10" s="1"/>
  <c r="D176" i="10"/>
  <c r="E177" i="10" s="1"/>
  <c r="D177" i="10"/>
  <c r="E178" i="10" s="1"/>
  <c r="D178" i="10"/>
  <c r="E179" i="10" s="1"/>
  <c r="D179" i="10"/>
  <c r="E180" i="10" s="1"/>
  <c r="D180" i="10"/>
  <c r="E181" i="10" s="1"/>
  <c r="D181" i="10"/>
  <c r="E182" i="10" s="1"/>
  <c r="D182" i="10"/>
  <c r="E183" i="10" s="1"/>
  <c r="D183" i="10"/>
  <c r="E184" i="10" s="1"/>
  <c r="H184" i="10" s="1"/>
  <c r="F185" i="10" s="1"/>
  <c r="D184" i="10"/>
  <c r="E185" i="10" s="1"/>
  <c r="D185" i="10"/>
  <c r="E186" i="10" s="1"/>
  <c r="D186" i="10"/>
  <c r="E187" i="10" s="1"/>
  <c r="D187" i="10"/>
  <c r="E188" i="10" s="1"/>
  <c r="D188" i="10"/>
  <c r="E189" i="10" s="1"/>
  <c r="D189" i="10"/>
  <c r="E190" i="10" s="1"/>
  <c r="D190" i="10"/>
  <c r="E191" i="10" s="1"/>
  <c r="D191" i="10"/>
  <c r="E192" i="10" s="1"/>
  <c r="D192" i="10"/>
  <c r="E193" i="10" s="1"/>
  <c r="D193" i="10"/>
  <c r="E194" i="10" s="1"/>
  <c r="H194" i="10" s="1"/>
  <c r="F195" i="10" s="1"/>
  <c r="D194" i="10"/>
  <c r="E195" i="10" s="1"/>
  <c r="H195" i="10" s="1"/>
  <c r="F196" i="10" s="1"/>
  <c r="H196" i="10" s="1"/>
  <c r="F197" i="10" s="1"/>
  <c r="H197" i="10" s="1"/>
  <c r="F198" i="10" s="1"/>
  <c r="H198" i="10" s="1"/>
  <c r="F199" i="10" s="1"/>
  <c r="D195" i="10"/>
  <c r="E196" i="10" s="1"/>
  <c r="D196" i="10"/>
  <c r="E197" i="10" s="1"/>
  <c r="D197" i="10"/>
  <c r="E198" i="10" s="1"/>
  <c r="D198" i="10"/>
  <c r="E199" i="10" s="1"/>
  <c r="D199" i="10"/>
  <c r="E200" i="10" s="1"/>
  <c r="D200" i="10"/>
  <c r="E201" i="10" s="1"/>
  <c r="D201" i="10"/>
  <c r="E202" i="10" s="1"/>
  <c r="D202" i="10"/>
  <c r="E203" i="10" s="1"/>
  <c r="D203" i="10"/>
  <c r="E204" i="10" s="1"/>
  <c r="H204" i="10" s="1"/>
  <c r="F205" i="10" s="1"/>
  <c r="D204" i="10"/>
  <c r="E205" i="10" s="1"/>
  <c r="D205" i="10"/>
  <c r="E206" i="10" s="1"/>
  <c r="D206" i="10"/>
  <c r="E207" i="10" s="1"/>
  <c r="D207" i="10"/>
  <c r="E208" i="10" s="1"/>
  <c r="D208" i="10"/>
  <c r="E209" i="10" s="1"/>
  <c r="D209" i="10"/>
  <c r="E210" i="10" s="1"/>
  <c r="D210" i="10"/>
  <c r="E211" i="10" s="1"/>
  <c r="D211" i="10"/>
  <c r="E212" i="10" s="1"/>
  <c r="D212" i="10"/>
  <c r="E213" i="10" s="1"/>
  <c r="D213" i="10"/>
  <c r="E214" i="10" s="1"/>
  <c r="D214" i="10"/>
  <c r="E215" i="10" s="1"/>
  <c r="D215" i="10"/>
  <c r="E216" i="10" s="1"/>
  <c r="D216" i="10"/>
  <c r="E217" i="10" s="1"/>
  <c r="D217" i="10"/>
  <c r="E218" i="10" s="1"/>
  <c r="D218" i="10"/>
  <c r="E219" i="10" s="1"/>
  <c r="D219" i="10"/>
  <c r="E220" i="10" s="1"/>
  <c r="D220" i="10"/>
  <c r="E221" i="10" s="1"/>
  <c r="D221" i="10"/>
  <c r="E222" i="10" s="1"/>
  <c r="D222" i="10"/>
  <c r="E223" i="10" s="1"/>
  <c r="D223" i="10"/>
  <c r="E224" i="10" s="1"/>
  <c r="H224" i="10" s="1"/>
  <c r="F225" i="10" s="1"/>
  <c r="D224" i="10"/>
  <c r="E225" i="10" s="1"/>
  <c r="D225" i="10"/>
  <c r="E226" i="10" s="1"/>
  <c r="D226" i="10"/>
  <c r="E227" i="10" s="1"/>
  <c r="D227" i="10"/>
  <c r="E228" i="10" s="1"/>
  <c r="D228" i="10"/>
  <c r="E229" i="10" s="1"/>
  <c r="D229" i="10"/>
  <c r="E230" i="10" s="1"/>
  <c r="D230" i="10"/>
  <c r="E231" i="10" s="1"/>
  <c r="D231" i="10"/>
  <c r="E232" i="10" s="1"/>
  <c r="D232" i="10"/>
  <c r="E233" i="10" s="1"/>
  <c r="D233" i="10"/>
  <c r="E234" i="10" s="1"/>
  <c r="H234" i="10" s="1"/>
  <c r="F235" i="10" s="1"/>
  <c r="D234" i="10"/>
  <c r="E235" i="10" s="1"/>
  <c r="H235" i="10" s="1"/>
  <c r="F236" i="10" s="1"/>
  <c r="D235" i="10"/>
  <c r="E236" i="10" s="1"/>
  <c r="D236" i="10"/>
  <c r="E237" i="10" s="1"/>
  <c r="D237" i="10"/>
  <c r="E238" i="10" s="1"/>
  <c r="D238" i="10"/>
  <c r="E239" i="10" s="1"/>
  <c r="D239" i="10"/>
  <c r="E240" i="10" s="1"/>
  <c r="D240" i="10"/>
  <c r="E241" i="10" s="1"/>
  <c r="D241" i="10"/>
  <c r="E242" i="10" s="1"/>
  <c r="D242" i="10"/>
  <c r="E243" i="10" s="1"/>
  <c r="D243" i="10"/>
  <c r="E244" i="10" s="1"/>
  <c r="D244" i="10"/>
  <c r="E245" i="10" s="1"/>
  <c r="D245" i="10"/>
  <c r="E246" i="10" s="1"/>
  <c r="D246" i="10"/>
  <c r="E247" i="10" s="1"/>
  <c r="D247" i="10"/>
  <c r="E248" i="10" s="1"/>
  <c r="D248" i="10"/>
  <c r="E249" i="10" s="1"/>
  <c r="D249" i="10"/>
  <c r="E250" i="10" s="1"/>
  <c r="D250" i="10"/>
  <c r="E251" i="10" s="1"/>
  <c r="D251" i="10"/>
  <c r="E252" i="10" s="1"/>
  <c r="D252" i="10"/>
  <c r="E253" i="10" s="1"/>
  <c r="D253" i="10"/>
  <c r="E254" i="10" s="1"/>
  <c r="H254" i="10" s="1"/>
  <c r="F255" i="10" s="1"/>
  <c r="H255" i="10" s="1"/>
  <c r="F256" i="10" s="1"/>
  <c r="D254" i="10"/>
  <c r="E255" i="10" s="1"/>
  <c r="D255" i="10"/>
  <c r="E256" i="10" s="1"/>
  <c r="D256" i="10"/>
  <c r="E257" i="10" s="1"/>
  <c r="D257" i="10"/>
  <c r="E258" i="10" s="1"/>
  <c r="D258" i="10"/>
  <c r="E259" i="10" s="1"/>
  <c r="D259" i="10"/>
  <c r="E260" i="10" s="1"/>
  <c r="D260" i="10"/>
  <c r="E261" i="10" s="1"/>
  <c r="D261" i="10"/>
  <c r="E262" i="10" s="1"/>
  <c r="D262" i="10"/>
  <c r="E263" i="10" s="1"/>
  <c r="D263" i="10"/>
  <c r="E264" i="10" s="1"/>
  <c r="H264" i="10" s="1"/>
  <c r="F265" i="10" s="1"/>
  <c r="D264" i="10"/>
  <c r="E265" i="10" s="1"/>
  <c r="D265" i="10"/>
  <c r="E266" i="10" s="1"/>
  <c r="D266" i="10"/>
  <c r="E267" i="10" s="1"/>
  <c r="D267" i="10"/>
  <c r="E268" i="10" s="1"/>
  <c r="D268" i="10"/>
  <c r="E269" i="10" s="1"/>
  <c r="D269" i="10"/>
  <c r="E270" i="10" s="1"/>
  <c r="D270" i="10"/>
  <c r="E271" i="10" s="1"/>
  <c r="D271" i="10"/>
  <c r="E272" i="10" s="1"/>
  <c r="D272" i="10"/>
  <c r="E273" i="10" s="1"/>
  <c r="D273" i="10"/>
  <c r="E274" i="10" s="1"/>
  <c r="H274" i="10" s="1"/>
  <c r="F275" i="10" s="1"/>
  <c r="D274" i="10"/>
  <c r="E275" i="10" s="1"/>
  <c r="H275" i="10" s="1"/>
  <c r="F276" i="10" s="1"/>
  <c r="D275" i="10"/>
  <c r="E276" i="10" s="1"/>
  <c r="D276" i="10"/>
  <c r="E277" i="10" s="1"/>
  <c r="D277" i="10"/>
  <c r="E278" i="10" s="1"/>
  <c r="D278" i="10"/>
  <c r="E279" i="10" s="1"/>
  <c r="D279" i="10"/>
  <c r="E280" i="10" s="1"/>
  <c r="D280" i="10"/>
  <c r="E281" i="10" s="1"/>
  <c r="D281" i="10"/>
  <c r="E282" i="10" s="1"/>
  <c r="D282" i="10"/>
  <c r="E283" i="10" s="1"/>
  <c r="D283" i="10"/>
  <c r="E284" i="10" s="1"/>
  <c r="D284" i="10"/>
  <c r="E285" i="10" s="1"/>
  <c r="H285" i="10" s="1"/>
  <c r="F286" i="10" s="1"/>
  <c r="D285" i="10"/>
  <c r="E286" i="10" s="1"/>
  <c r="D286" i="10"/>
  <c r="E287" i="10" s="1"/>
  <c r="D287" i="10"/>
  <c r="E288" i="10" s="1"/>
  <c r="D288" i="10"/>
  <c r="E289" i="10" s="1"/>
  <c r="D289" i="10"/>
  <c r="E290" i="10" s="1"/>
  <c r="D290" i="10"/>
  <c r="E291" i="10" s="1"/>
  <c r="D291" i="10"/>
  <c r="E292" i="10" s="1"/>
  <c r="D292" i="10"/>
  <c r="E293" i="10" s="1"/>
  <c r="D293" i="10"/>
  <c r="E294" i="10" s="1"/>
  <c r="H294" i="10" s="1"/>
  <c r="F295" i="10" s="1"/>
  <c r="D294" i="10"/>
  <c r="E295" i="10" s="1"/>
  <c r="H295" i="10" s="1"/>
  <c r="F296" i="10" s="1"/>
  <c r="D295" i="10"/>
  <c r="E296" i="10" s="1"/>
  <c r="D296" i="10"/>
  <c r="E297" i="10" s="1"/>
  <c r="D297" i="10"/>
  <c r="E298" i="10" s="1"/>
  <c r="D298" i="10"/>
  <c r="E299" i="10" s="1"/>
  <c r="D299" i="10"/>
  <c r="E300" i="10" s="1"/>
  <c r="D300" i="10"/>
  <c r="E301" i="10" s="1"/>
  <c r="D301" i="10"/>
  <c r="E302" i="10" s="1"/>
  <c r="D302" i="10"/>
  <c r="E303" i="10" s="1"/>
  <c r="D303" i="10"/>
  <c r="E304" i="10" s="1"/>
  <c r="H304" i="10" s="1"/>
  <c r="F305" i="10" s="1"/>
  <c r="D304" i="10"/>
  <c r="E305" i="10" s="1"/>
  <c r="D305" i="10"/>
  <c r="E306" i="10" s="1"/>
  <c r="D306" i="10"/>
  <c r="E307" i="10" s="1"/>
  <c r="D307" i="10"/>
  <c r="E308" i="10" s="1"/>
  <c r="D308" i="10"/>
  <c r="E309" i="10" s="1"/>
  <c r="D309" i="10"/>
  <c r="E310" i="10" s="1"/>
  <c r="D310" i="10"/>
  <c r="E311" i="10" s="1"/>
  <c r="D311" i="10"/>
  <c r="E312" i="10" s="1"/>
  <c r="D312" i="10"/>
  <c r="E313" i="10" s="1"/>
  <c r="D313" i="10"/>
  <c r="E314" i="10" s="1"/>
  <c r="H314" i="10" s="1"/>
  <c r="F315" i="10" s="1"/>
  <c r="D314" i="10"/>
  <c r="E315" i="10" s="1"/>
  <c r="H315" i="10" s="1"/>
  <c r="F316" i="10" s="1"/>
  <c r="H316" i="10" s="1"/>
  <c r="F317" i="10" s="1"/>
  <c r="D315" i="10"/>
  <c r="E316" i="10" s="1"/>
  <c r="D316" i="10"/>
  <c r="E317" i="10" s="1"/>
  <c r="D317" i="10"/>
  <c r="E318" i="10" s="1"/>
  <c r="D318" i="10"/>
  <c r="E319" i="10" s="1"/>
  <c r="D319" i="10"/>
  <c r="E320" i="10" s="1"/>
  <c r="D320" i="10"/>
  <c r="E321" i="10" s="1"/>
  <c r="D321" i="10"/>
  <c r="E322" i="10" s="1"/>
  <c r="D322" i="10"/>
  <c r="E323" i="10" s="1"/>
  <c r="D323" i="10"/>
  <c r="E324" i="10" s="1"/>
  <c r="H324" i="10" s="1"/>
  <c r="F325" i="10" s="1"/>
  <c r="D324" i="10"/>
  <c r="E325" i="10" s="1"/>
  <c r="D325" i="10"/>
  <c r="E326" i="10" s="1"/>
  <c r="D326" i="10"/>
  <c r="E327" i="10" s="1"/>
  <c r="H327" i="10" s="1"/>
  <c r="F328" i="10" s="1"/>
  <c r="D327" i="10"/>
  <c r="E328" i="10" s="1"/>
  <c r="D328" i="10"/>
  <c r="E329" i="10" s="1"/>
  <c r="D329" i="10"/>
  <c r="E330" i="10" s="1"/>
  <c r="D330" i="10"/>
  <c r="E331" i="10" s="1"/>
  <c r="D331" i="10"/>
  <c r="E332" i="10" s="1"/>
  <c r="D332" i="10"/>
  <c r="E333" i="10" s="1"/>
  <c r="D333" i="10"/>
  <c r="E334" i="10" s="1"/>
  <c r="H334" i="10" s="1"/>
  <c r="F335" i="10" s="1"/>
  <c r="D334" i="10"/>
  <c r="E335" i="10" s="1"/>
  <c r="H335" i="10" s="1"/>
  <c r="F336" i="10" s="1"/>
  <c r="H336" i="10" s="1"/>
  <c r="F337" i="10" s="1"/>
  <c r="D335" i="10"/>
  <c r="E336" i="10" s="1"/>
  <c r="D336" i="10"/>
  <c r="E337" i="10" s="1"/>
  <c r="D337" i="10"/>
  <c r="E338" i="10" s="1"/>
  <c r="D338" i="10"/>
  <c r="E339" i="10" s="1"/>
  <c r="D339" i="10"/>
  <c r="E340" i="10" s="1"/>
  <c r="D340" i="10"/>
  <c r="E341" i="10" s="1"/>
  <c r="D341" i="10"/>
  <c r="E342" i="10" s="1"/>
  <c r="D342" i="10"/>
  <c r="E343" i="10" s="1"/>
  <c r="D343" i="10"/>
  <c r="E344" i="10" s="1"/>
  <c r="H344" i="10" s="1"/>
  <c r="F345" i="10" s="1"/>
  <c r="D344" i="10"/>
  <c r="E345" i="10" s="1"/>
  <c r="D345" i="10"/>
  <c r="E346" i="10" s="1"/>
  <c r="D346" i="10"/>
  <c r="E347" i="10" s="1"/>
  <c r="D347" i="10"/>
  <c r="E348" i="10" s="1"/>
  <c r="D348" i="10"/>
  <c r="E349" i="10" s="1"/>
  <c r="D349" i="10"/>
  <c r="E350" i="10" s="1"/>
  <c r="D350" i="10"/>
  <c r="E351" i="10" s="1"/>
  <c r="D351" i="10"/>
  <c r="E352" i="10" s="1"/>
  <c r="D352" i="10"/>
  <c r="E353" i="10" s="1"/>
  <c r="D353" i="10"/>
  <c r="E354" i="10" s="1"/>
  <c r="H354" i="10" s="1"/>
  <c r="F355" i="10" s="1"/>
  <c r="D354" i="10"/>
  <c r="E355" i="10" s="1"/>
  <c r="H355" i="10" s="1"/>
  <c r="F356" i="10" s="1"/>
  <c r="D355" i="10"/>
  <c r="E356" i="10" s="1"/>
  <c r="D356" i="10"/>
  <c r="E357" i="10" s="1"/>
  <c r="D357" i="10"/>
  <c r="E358" i="10" s="1"/>
  <c r="D358" i="10"/>
  <c r="E359" i="10" s="1"/>
  <c r="D359" i="10"/>
  <c r="E360" i="10" s="1"/>
  <c r="D360" i="10"/>
  <c r="E361" i="10" s="1"/>
  <c r="D361" i="10"/>
  <c r="E362" i="10" s="1"/>
  <c r="D362" i="10"/>
  <c r="E363" i="10" s="1"/>
  <c r="D363" i="10"/>
  <c r="E364" i="10" s="1"/>
  <c r="H364" i="10" s="1"/>
  <c r="F365" i="10" s="1"/>
  <c r="D364" i="10"/>
  <c r="E365" i="10" s="1"/>
  <c r="H365" i="10" s="1"/>
  <c r="F366" i="10" s="1"/>
  <c r="D365" i="10"/>
  <c r="E366" i="10" s="1"/>
  <c r="D366" i="10"/>
  <c r="E367" i="10" s="1"/>
  <c r="D367" i="10"/>
  <c r="E368" i="10" s="1"/>
  <c r="D368" i="10"/>
  <c r="E369" i="10" s="1"/>
  <c r="D369" i="10"/>
  <c r="E370" i="10" s="1"/>
  <c r="D370" i="10"/>
  <c r="E371" i="10" s="1"/>
  <c r="D371" i="10"/>
  <c r="E372" i="10" s="1"/>
  <c r="D372" i="10"/>
  <c r="E373" i="10" s="1"/>
  <c r="D373" i="10"/>
  <c r="E374" i="10" s="1"/>
  <c r="H374" i="10" s="1"/>
  <c r="F375" i="10" s="1"/>
  <c r="D374" i="10"/>
  <c r="E375" i="10" s="1"/>
  <c r="H375" i="10" s="1"/>
  <c r="F376" i="10" s="1"/>
  <c r="D375" i="10"/>
  <c r="E376" i="10" s="1"/>
  <c r="D376" i="10"/>
  <c r="E377" i="10" s="1"/>
  <c r="D377" i="10"/>
  <c r="E378" i="10" s="1"/>
  <c r="D378" i="10"/>
  <c r="E379" i="10" s="1"/>
  <c r="D379" i="10"/>
  <c r="E380" i="10" s="1"/>
  <c r="D380" i="10"/>
  <c r="E381" i="10" s="1"/>
  <c r="D381" i="10"/>
  <c r="E382" i="10" s="1"/>
  <c r="D382" i="10"/>
  <c r="E383" i="10" s="1"/>
  <c r="D383" i="10"/>
  <c r="E384" i="10" s="1"/>
  <c r="H384" i="10" s="1"/>
  <c r="F385" i="10" s="1"/>
  <c r="D408" i="10"/>
  <c r="E409" i="10" s="1"/>
  <c r="D416" i="10"/>
  <c r="E417" i="10" s="1"/>
  <c r="D424" i="10"/>
  <c r="E425" i="10" s="1"/>
  <c r="D432" i="10"/>
  <c r="E433" i="10" s="1"/>
  <c r="D440" i="10"/>
  <c r="E441" i="10" s="1"/>
  <c r="H444" i="10"/>
  <c r="F445" i="10" s="1"/>
  <c r="H445" i="10" s="1"/>
  <c r="F446" i="10" s="1"/>
  <c r="D449" i="10"/>
  <c r="E450" i="10" s="1"/>
  <c r="D457" i="10"/>
  <c r="E458" i="10" s="1"/>
  <c r="H458" i="10" s="1"/>
  <c r="F459" i="10" s="1"/>
  <c r="D465" i="10"/>
  <c r="E466" i="10" s="1"/>
  <c r="D473" i="10"/>
  <c r="E474" i="10" s="1"/>
  <c r="H474" i="10" s="1"/>
  <c r="F475" i="10" s="1"/>
  <c r="D481" i="10"/>
  <c r="E482" i="10" s="1"/>
  <c r="D489" i="10"/>
  <c r="E490" i="10" s="1"/>
  <c r="D497" i="10"/>
  <c r="E498" i="10" s="1"/>
  <c r="D505" i="10"/>
  <c r="E506" i="10" s="1"/>
  <c r="H514" i="10"/>
  <c r="F515" i="10" s="1"/>
  <c r="D513" i="10"/>
  <c r="E514" i="10" s="1"/>
  <c r="D521" i="10"/>
  <c r="E522" i="10" s="1"/>
  <c r="D529" i="10"/>
  <c r="E530" i="10" s="1"/>
  <c r="D537" i="10"/>
  <c r="E538" i="10" s="1"/>
  <c r="D545" i="10"/>
  <c r="E546" i="10" s="1"/>
  <c r="D553" i="10"/>
  <c r="E554" i="10" s="1"/>
  <c r="H554" i="10" s="1"/>
  <c r="F555" i="10" s="1"/>
  <c r="D561" i="10"/>
  <c r="E562" i="10" s="1"/>
  <c r="D569" i="10"/>
  <c r="E570" i="10" s="1"/>
  <c r="D577" i="10"/>
  <c r="E578" i="10" s="1"/>
  <c r="D585" i="10"/>
  <c r="E586" i="10" s="1"/>
  <c r="D593" i="10"/>
  <c r="E594" i="10" s="1"/>
  <c r="H594" i="10" s="1"/>
  <c r="F595" i="10" s="1"/>
  <c r="D601" i="10"/>
  <c r="E602" i="10" s="1"/>
  <c r="D609" i="10"/>
  <c r="E610" i="10" s="1"/>
  <c r="D617" i="10"/>
  <c r="E618" i="10" s="1"/>
  <c r="D832" i="10"/>
  <c r="E833" i="10" s="1"/>
  <c r="D840" i="10"/>
  <c r="E841" i="10" s="1"/>
  <c r="D848" i="10"/>
  <c r="E849" i="10" s="1"/>
  <c r="D1092" i="10"/>
  <c r="E1093" i="10" s="1"/>
  <c r="D450" i="10"/>
  <c r="E451" i="10" s="1"/>
  <c r="D458" i="10"/>
  <c r="E459" i="10" s="1"/>
  <c r="D466" i="10"/>
  <c r="E467" i="10" s="1"/>
  <c r="H475" i="10"/>
  <c r="F476" i="10" s="1"/>
  <c r="D474" i="10"/>
  <c r="E475" i="10" s="1"/>
  <c r="D482" i="10"/>
  <c r="E483" i="10" s="1"/>
  <c r="D490" i="10"/>
  <c r="E491" i="10" s="1"/>
  <c r="D498" i="10"/>
  <c r="E499" i="10" s="1"/>
  <c r="D506" i="10"/>
  <c r="E507" i="10" s="1"/>
  <c r="D514" i="10"/>
  <c r="E515" i="10" s="1"/>
  <c r="D522" i="10"/>
  <c r="E523" i="10" s="1"/>
  <c r="D530" i="10"/>
  <c r="E531" i="10" s="1"/>
  <c r="D538" i="10"/>
  <c r="E539" i="10" s="1"/>
  <c r="D546" i="10"/>
  <c r="E547" i="10" s="1"/>
  <c r="D554" i="10"/>
  <c r="E555" i="10" s="1"/>
  <c r="H555" i="10" s="1"/>
  <c r="F556" i="10" s="1"/>
  <c r="D562" i="10"/>
  <c r="E563" i="10" s="1"/>
  <c r="D570" i="10"/>
  <c r="E571" i="10" s="1"/>
  <c r="D578" i="10"/>
  <c r="E579" i="10" s="1"/>
  <c r="D586" i="10"/>
  <c r="E587" i="10" s="1"/>
  <c r="D594" i="10"/>
  <c r="E595" i="10" s="1"/>
  <c r="D602" i="10"/>
  <c r="E603" i="10" s="1"/>
  <c r="D610" i="10"/>
  <c r="E611" i="10" s="1"/>
  <c r="D618" i="10"/>
  <c r="E619" i="10" s="1"/>
  <c r="D406" i="10"/>
  <c r="E407" i="10" s="1"/>
  <c r="H407" i="10" s="1"/>
  <c r="F408" i="10" s="1"/>
  <c r="H408" i="10" s="1"/>
  <c r="F409" i="10" s="1"/>
  <c r="D414" i="10"/>
  <c r="E415" i="10" s="1"/>
  <c r="D422" i="10"/>
  <c r="E423" i="10" s="1"/>
  <c r="D430" i="10"/>
  <c r="E431" i="10" s="1"/>
  <c r="H434" i="10"/>
  <c r="F435" i="10" s="1"/>
  <c r="D438" i="10"/>
  <c r="E439" i="10" s="1"/>
  <c r="D451" i="10"/>
  <c r="E452" i="10" s="1"/>
  <c r="D459" i="10"/>
  <c r="E460" i="10" s="1"/>
  <c r="D467" i="10"/>
  <c r="E468" i="10" s="1"/>
  <c r="D475" i="10"/>
  <c r="E476" i="10" s="1"/>
  <c r="H484" i="10"/>
  <c r="F485" i="10" s="1"/>
  <c r="D483" i="10"/>
  <c r="E484" i="10" s="1"/>
  <c r="D491" i="10"/>
  <c r="E492" i="10" s="1"/>
  <c r="D499" i="10"/>
  <c r="E500" i="10" s="1"/>
  <c r="D507" i="10"/>
  <c r="E508" i="10" s="1"/>
  <c r="D515" i="10"/>
  <c r="E516" i="10" s="1"/>
  <c r="D523" i="10"/>
  <c r="E524" i="10" s="1"/>
  <c r="H524" i="10" s="1"/>
  <c r="F525" i="10" s="1"/>
  <c r="D531" i="10"/>
  <c r="E532" i="10" s="1"/>
  <c r="D539" i="10"/>
  <c r="E540" i="10" s="1"/>
  <c r="D547" i="10"/>
  <c r="E548" i="10" s="1"/>
  <c r="D555" i="10"/>
  <c r="E556" i="10" s="1"/>
  <c r="H556" i="10" s="1"/>
  <c r="F557" i="10" s="1"/>
  <c r="D563" i="10"/>
  <c r="E564" i="10" s="1"/>
  <c r="H564" i="10" s="1"/>
  <c r="F565" i="10" s="1"/>
  <c r="D571" i="10"/>
  <c r="E572" i="10" s="1"/>
  <c r="D579" i="10"/>
  <c r="E580" i="10" s="1"/>
  <c r="D587" i="10"/>
  <c r="E588" i="10" s="1"/>
  <c r="D595" i="10"/>
  <c r="E596" i="10" s="1"/>
  <c r="D603" i="10"/>
  <c r="E604" i="10" s="1"/>
  <c r="H604" i="10" s="1"/>
  <c r="F605" i="10" s="1"/>
  <c r="D611" i="10"/>
  <c r="E612" i="10" s="1"/>
  <c r="D619" i="10"/>
  <c r="E620" i="10" s="1"/>
  <c r="D700" i="10"/>
  <c r="E701" i="10" s="1"/>
  <c r="K386" i="10"/>
  <c r="I394" i="10"/>
  <c r="K394" i="10"/>
  <c r="I396" i="10"/>
  <c r="K396" i="10"/>
  <c r="I398" i="10"/>
  <c r="I404" i="10"/>
  <c r="K404" i="10"/>
  <c r="D444" i="10"/>
  <c r="E445" i="10" s="1"/>
  <c r="D452" i="10"/>
  <c r="E453" i="10" s="1"/>
  <c r="D460" i="10"/>
  <c r="E461" i="10" s="1"/>
  <c r="D468" i="10"/>
  <c r="E469" i="10" s="1"/>
  <c r="D476" i="10"/>
  <c r="E477" i="10" s="1"/>
  <c r="H485" i="10"/>
  <c r="F486" i="10" s="1"/>
  <c r="D484" i="10"/>
  <c r="E485" i="10" s="1"/>
  <c r="D492" i="10"/>
  <c r="E493" i="10" s="1"/>
  <c r="D500" i="10"/>
  <c r="E501" i="10" s="1"/>
  <c r="D508" i="10"/>
  <c r="E509" i="10" s="1"/>
  <c r="D516" i="10"/>
  <c r="E517" i="10" s="1"/>
  <c r="D524" i="10"/>
  <c r="E525" i="10" s="1"/>
  <c r="D532" i="10"/>
  <c r="E533" i="10" s="1"/>
  <c r="D540" i="10"/>
  <c r="E541" i="10" s="1"/>
  <c r="D548" i="10"/>
  <c r="E549" i="10" s="1"/>
  <c r="D556" i="10"/>
  <c r="E557" i="10" s="1"/>
  <c r="H557" i="10" s="1"/>
  <c r="F558" i="10" s="1"/>
  <c r="H558" i="10" s="1"/>
  <c r="F559" i="10" s="1"/>
  <c r="H559" i="10" s="1"/>
  <c r="F560" i="10" s="1"/>
  <c r="D564" i="10"/>
  <c r="E565" i="10" s="1"/>
  <c r="H565" i="10" s="1"/>
  <c r="F566" i="10" s="1"/>
  <c r="H566" i="10" s="1"/>
  <c r="F567" i="10" s="1"/>
  <c r="H567" i="10" s="1"/>
  <c r="F568" i="10" s="1"/>
  <c r="D572" i="10"/>
  <c r="E573" i="10" s="1"/>
  <c r="D580" i="10"/>
  <c r="E581" i="10" s="1"/>
  <c r="D588" i="10"/>
  <c r="E589" i="10" s="1"/>
  <c r="D596" i="10"/>
  <c r="E597" i="10" s="1"/>
  <c r="H605" i="10"/>
  <c r="F606" i="10" s="1"/>
  <c r="D604" i="10"/>
  <c r="E605" i="10" s="1"/>
  <c r="D612" i="10"/>
  <c r="E613" i="10" s="1"/>
  <c r="K1138" i="10"/>
  <c r="I1138" i="10"/>
  <c r="K1166" i="10"/>
  <c r="J1166" i="10"/>
  <c r="I1166" i="10"/>
  <c r="J386" i="10"/>
  <c r="J394" i="10"/>
  <c r="J396" i="10"/>
  <c r="J398" i="10"/>
  <c r="J400" i="10"/>
  <c r="J404" i="10"/>
  <c r="D445" i="10"/>
  <c r="E446" i="10" s="1"/>
  <c r="D453" i="10"/>
  <c r="E454" i="10" s="1"/>
  <c r="H454" i="10" s="1"/>
  <c r="F455" i="10" s="1"/>
  <c r="D461" i="10"/>
  <c r="E462" i="10" s="1"/>
  <c r="D469" i="10"/>
  <c r="E470" i="10" s="1"/>
  <c r="D477" i="10"/>
  <c r="E478" i="10" s="1"/>
  <c r="D485" i="10"/>
  <c r="E486" i="10" s="1"/>
  <c r="H486" i="10" s="1"/>
  <c r="F487" i="10" s="1"/>
  <c r="H494" i="10"/>
  <c r="F495" i="10" s="1"/>
  <c r="H495" i="10" s="1"/>
  <c r="F496" i="10" s="1"/>
  <c r="D493" i="10"/>
  <c r="E494" i="10" s="1"/>
  <c r="D501" i="10"/>
  <c r="E502" i="10" s="1"/>
  <c r="D509" i="10"/>
  <c r="E510" i="10" s="1"/>
  <c r="D517" i="10"/>
  <c r="E518" i="10" s="1"/>
  <c r="D525" i="10"/>
  <c r="E526" i="10" s="1"/>
  <c r="H534" i="10"/>
  <c r="F535" i="10" s="1"/>
  <c r="D533" i="10"/>
  <c r="E534" i="10" s="1"/>
  <c r="D541" i="10"/>
  <c r="E542" i="10" s="1"/>
  <c r="D549" i="10"/>
  <c r="E550" i="10" s="1"/>
  <c r="D557" i="10"/>
  <c r="E558" i="10" s="1"/>
  <c r="D565" i="10"/>
  <c r="E566" i="10" s="1"/>
  <c r="D573" i="10"/>
  <c r="E574" i="10" s="1"/>
  <c r="H574" i="10" s="1"/>
  <c r="F575" i="10" s="1"/>
  <c r="D581" i="10"/>
  <c r="E582" i="10" s="1"/>
  <c r="D589" i="10"/>
  <c r="E590" i="10" s="1"/>
  <c r="D597" i="10"/>
  <c r="E598" i="10" s="1"/>
  <c r="D605" i="10"/>
  <c r="E606" i="10" s="1"/>
  <c r="D613" i="10"/>
  <c r="E614" i="10" s="1"/>
  <c r="H614" i="10" s="1"/>
  <c r="F615" i="10" s="1"/>
  <c r="D836" i="10"/>
  <c r="E837" i="10" s="1"/>
  <c r="D844" i="10"/>
  <c r="E845" i="10" s="1"/>
  <c r="H406" i="10"/>
  <c r="F407" i="10" s="1"/>
  <c r="D407" i="10"/>
  <c r="E408" i="10" s="1"/>
  <c r="D415" i="10"/>
  <c r="E416" i="10" s="1"/>
  <c r="D423" i="10"/>
  <c r="E424" i="10" s="1"/>
  <c r="H424" i="10" s="1"/>
  <c r="F425" i="10" s="1"/>
  <c r="D431" i="10"/>
  <c r="E432" i="10" s="1"/>
  <c r="H435" i="10"/>
  <c r="F436" i="10" s="1"/>
  <c r="H436" i="10" s="1"/>
  <c r="F437" i="10" s="1"/>
  <c r="H437" i="10" s="1"/>
  <c r="F438" i="10" s="1"/>
  <c r="H438" i="10" s="1"/>
  <c r="F439" i="10" s="1"/>
  <c r="D439" i="10"/>
  <c r="E440" i="10" s="1"/>
  <c r="D446" i="10"/>
  <c r="E447" i="10" s="1"/>
  <c r="D454" i="10"/>
  <c r="E455" i="10" s="1"/>
  <c r="H455" i="10" s="1"/>
  <c r="F456" i="10" s="1"/>
  <c r="D462" i="10"/>
  <c r="E463" i="10" s="1"/>
  <c r="D470" i="10"/>
  <c r="E471" i="10" s="1"/>
  <c r="D478" i="10"/>
  <c r="E479" i="10" s="1"/>
  <c r="D486" i="10"/>
  <c r="E487" i="10" s="1"/>
  <c r="H487" i="10" s="1"/>
  <c r="F488" i="10" s="1"/>
  <c r="D494" i="10"/>
  <c r="E495" i="10" s="1"/>
  <c r="D502" i="10"/>
  <c r="E503" i="10" s="1"/>
  <c r="D510" i="10"/>
  <c r="E511" i="10" s="1"/>
  <c r="D518" i="10"/>
  <c r="E519" i="10" s="1"/>
  <c r="D526" i="10"/>
  <c r="E527" i="10" s="1"/>
  <c r="H535" i="10"/>
  <c r="F536" i="10" s="1"/>
  <c r="D534" i="10"/>
  <c r="E535" i="10" s="1"/>
  <c r="D542" i="10"/>
  <c r="E543" i="10" s="1"/>
  <c r="D550" i="10"/>
  <c r="E551" i="10" s="1"/>
  <c r="D558" i="10"/>
  <c r="E559" i="10" s="1"/>
  <c r="D566" i="10"/>
  <c r="E567" i="10" s="1"/>
  <c r="D574" i="10"/>
  <c r="E575" i="10" s="1"/>
  <c r="D582" i="10"/>
  <c r="E583" i="10" s="1"/>
  <c r="D590" i="10"/>
  <c r="E591" i="10" s="1"/>
  <c r="D598" i="10"/>
  <c r="E599" i="10" s="1"/>
  <c r="D606" i="10"/>
  <c r="E607" i="10" s="1"/>
  <c r="D614" i="10"/>
  <c r="E615" i="10" s="1"/>
  <c r="H615" i="10" s="1"/>
  <c r="F616" i="10" s="1"/>
  <c r="H616" i="10" s="1"/>
  <c r="F617" i="10" s="1"/>
  <c r="H625" i="10"/>
  <c r="F626" i="10" s="1"/>
  <c r="H626" i="10" s="1"/>
  <c r="F627" i="10" s="1"/>
  <c r="H627" i="10" s="1"/>
  <c r="F628" i="10" s="1"/>
  <c r="H628" i="10" s="1"/>
  <c r="F629" i="10" s="1"/>
  <c r="H629" i="10" s="1"/>
  <c r="F630" i="10" s="1"/>
  <c r="H630" i="10" s="1"/>
  <c r="F631" i="10" s="1"/>
  <c r="H631" i="10" s="1"/>
  <c r="F632" i="10" s="1"/>
  <c r="H632" i="10" s="1"/>
  <c r="F633" i="10" s="1"/>
  <c r="H633" i="10" s="1"/>
  <c r="H657" i="10"/>
  <c r="F658" i="10" s="1"/>
  <c r="H658" i="10" s="1"/>
  <c r="F659" i="10" s="1"/>
  <c r="H414" i="10"/>
  <c r="F415" i="10" s="1"/>
  <c r="D447" i="10"/>
  <c r="E448" i="10" s="1"/>
  <c r="H456" i="10"/>
  <c r="F457" i="10" s="1"/>
  <c r="D455" i="10"/>
  <c r="E456" i="10" s="1"/>
  <c r="D463" i="10"/>
  <c r="E464" i="10" s="1"/>
  <c r="H464" i="10" s="1"/>
  <c r="F465" i="10" s="1"/>
  <c r="D471" i="10"/>
  <c r="E472" i="10" s="1"/>
  <c r="D479" i="10"/>
  <c r="E480" i="10" s="1"/>
  <c r="H488" i="10"/>
  <c r="F489" i="10" s="1"/>
  <c r="D487" i="10"/>
  <c r="E488" i="10" s="1"/>
  <c r="D495" i="10"/>
  <c r="E496" i="10" s="1"/>
  <c r="D503" i="10"/>
  <c r="E504" i="10" s="1"/>
  <c r="H504" i="10" s="1"/>
  <c r="F505" i="10" s="1"/>
  <c r="D511" i="10"/>
  <c r="E512" i="10" s="1"/>
  <c r="D519" i="10"/>
  <c r="E520" i="10" s="1"/>
  <c r="D527" i="10"/>
  <c r="E528" i="10" s="1"/>
  <c r="D535" i="10"/>
  <c r="E536" i="10" s="1"/>
  <c r="H536" i="10" s="1"/>
  <c r="F537" i="10" s="1"/>
  <c r="H544" i="10"/>
  <c r="F545" i="10" s="1"/>
  <c r="D543" i="10"/>
  <c r="E544" i="10" s="1"/>
  <c r="D551" i="10"/>
  <c r="E552" i="10" s="1"/>
  <c r="D559" i="10"/>
  <c r="E560" i="10" s="1"/>
  <c r="D567" i="10"/>
  <c r="E568" i="10" s="1"/>
  <c r="H568" i="10" s="1"/>
  <c r="F569" i="10" s="1"/>
  <c r="D575" i="10"/>
  <c r="E576" i="10" s="1"/>
  <c r="H584" i="10"/>
  <c r="F585" i="10" s="1"/>
  <c r="D583" i="10"/>
  <c r="E584" i="10" s="1"/>
  <c r="D591" i="10"/>
  <c r="E592" i="10" s="1"/>
  <c r="D599" i="10"/>
  <c r="E600" i="10" s="1"/>
  <c r="D607" i="10"/>
  <c r="E608" i="10" s="1"/>
  <c r="D615" i="10"/>
  <c r="E616" i="10" s="1"/>
  <c r="D879" i="10"/>
  <c r="E880" i="10" s="1"/>
  <c r="D895" i="10"/>
  <c r="E896" i="10" s="1"/>
  <c r="D911" i="10"/>
  <c r="E912" i="10" s="1"/>
  <c r="K1139" i="10"/>
  <c r="I1139" i="10"/>
  <c r="J1139" i="10"/>
  <c r="K1155" i="10"/>
  <c r="I1155" i="10"/>
  <c r="J1155" i="10"/>
  <c r="K1176" i="10"/>
  <c r="I1176" i="10"/>
  <c r="J1236" i="10"/>
  <c r="I1236" i="10"/>
  <c r="K1236" i="10"/>
  <c r="D702" i="10"/>
  <c r="E703" i="10" s="1"/>
  <c r="H705" i="10"/>
  <c r="F706" i="10" s="1"/>
  <c r="D704" i="10"/>
  <c r="E705" i="10" s="1"/>
  <c r="D706" i="10"/>
  <c r="E707" i="10" s="1"/>
  <c r="D708" i="10"/>
  <c r="E709" i="10" s="1"/>
  <c r="D710" i="10"/>
  <c r="E711" i="10" s="1"/>
  <c r="D712" i="10"/>
  <c r="E713" i="10" s="1"/>
  <c r="H715" i="10"/>
  <c r="F716" i="10" s="1"/>
  <c r="D714" i="10"/>
  <c r="E715" i="10" s="1"/>
  <c r="D716" i="10"/>
  <c r="E717" i="10" s="1"/>
  <c r="D718" i="10"/>
  <c r="E719" i="10" s="1"/>
  <c r="D720" i="10"/>
  <c r="E721" i="10" s="1"/>
  <c r="D722" i="10"/>
  <c r="E723" i="10" s="1"/>
  <c r="D724" i="10"/>
  <c r="E725" i="10" s="1"/>
  <c r="D726" i="10"/>
  <c r="E727" i="10" s="1"/>
  <c r="D728" i="10"/>
  <c r="E729" i="10" s="1"/>
  <c r="D730" i="10"/>
  <c r="E731" i="10" s="1"/>
  <c r="D732" i="10"/>
  <c r="E733" i="10" s="1"/>
  <c r="D734" i="10"/>
  <c r="E735" i="10" s="1"/>
  <c r="D736" i="10"/>
  <c r="E737" i="10" s="1"/>
  <c r="D738" i="10"/>
  <c r="E739" i="10" s="1"/>
  <c r="D740" i="10"/>
  <c r="E741" i="10" s="1"/>
  <c r="D742" i="10"/>
  <c r="E743" i="10" s="1"/>
  <c r="D744" i="10"/>
  <c r="E745" i="10" s="1"/>
  <c r="D746" i="10"/>
  <c r="E747" i="10" s="1"/>
  <c r="D748" i="10"/>
  <c r="E749" i="10" s="1"/>
  <c r="D750" i="10"/>
  <c r="E751" i="10" s="1"/>
  <c r="D752" i="10"/>
  <c r="E753" i="10" s="1"/>
  <c r="H755" i="10"/>
  <c r="F756" i="10" s="1"/>
  <c r="D754" i="10"/>
  <c r="E755" i="10" s="1"/>
  <c r="D756" i="10"/>
  <c r="E757" i="10" s="1"/>
  <c r="D758" i="10"/>
  <c r="E759" i="10" s="1"/>
  <c r="D760" i="10"/>
  <c r="E761" i="10" s="1"/>
  <c r="D762" i="10"/>
  <c r="E763" i="10" s="1"/>
  <c r="D764" i="10"/>
  <c r="E765" i="10" s="1"/>
  <c r="H765" i="10" s="1"/>
  <c r="F766" i="10" s="1"/>
  <c r="D766" i="10"/>
  <c r="E767" i="10" s="1"/>
  <c r="D768" i="10"/>
  <c r="E769" i="10" s="1"/>
  <c r="D770" i="10"/>
  <c r="E771" i="10" s="1"/>
  <c r="D772" i="10"/>
  <c r="E773" i="10" s="1"/>
  <c r="D774" i="10"/>
  <c r="E775" i="10" s="1"/>
  <c r="D776" i="10"/>
  <c r="E777" i="10" s="1"/>
  <c r="D778" i="10"/>
  <c r="E779" i="10" s="1"/>
  <c r="D780" i="10"/>
  <c r="E781" i="10" s="1"/>
  <c r="D782" i="10"/>
  <c r="E783" i="10" s="1"/>
  <c r="H785" i="10"/>
  <c r="F786" i="10" s="1"/>
  <c r="D784" i="10"/>
  <c r="E785" i="10" s="1"/>
  <c r="D786" i="10"/>
  <c r="E787" i="10" s="1"/>
  <c r="D788" i="10"/>
  <c r="E789" i="10" s="1"/>
  <c r="D790" i="10"/>
  <c r="E791" i="10" s="1"/>
  <c r="D792" i="10"/>
  <c r="E793" i="10" s="1"/>
  <c r="H795" i="10"/>
  <c r="F796" i="10" s="1"/>
  <c r="D794" i="10"/>
  <c r="E795" i="10" s="1"/>
  <c r="D796" i="10"/>
  <c r="E797" i="10" s="1"/>
  <c r="D798" i="10"/>
  <c r="E799" i="10" s="1"/>
  <c r="D800" i="10"/>
  <c r="E801" i="10" s="1"/>
  <c r="D802" i="10"/>
  <c r="E803" i="10" s="1"/>
  <c r="D804" i="10"/>
  <c r="E805" i="10" s="1"/>
  <c r="H805" i="10" s="1"/>
  <c r="F806" i="10" s="1"/>
  <c r="D806" i="10"/>
  <c r="E807" i="10" s="1"/>
  <c r="D808" i="10"/>
  <c r="E809" i="10" s="1"/>
  <c r="D810" i="10"/>
  <c r="E811" i="10" s="1"/>
  <c r="D812" i="10"/>
  <c r="E813" i="10" s="1"/>
  <c r="D814" i="10"/>
  <c r="E815" i="10" s="1"/>
  <c r="D816" i="10"/>
  <c r="E817" i="10" s="1"/>
  <c r="D818" i="10"/>
  <c r="E819" i="10" s="1"/>
  <c r="D820" i="10"/>
  <c r="E821" i="10" s="1"/>
  <c r="D822" i="10"/>
  <c r="E823" i="10" s="1"/>
  <c r="D824" i="10"/>
  <c r="E825" i="10" s="1"/>
  <c r="D826" i="10"/>
  <c r="E827" i="10" s="1"/>
  <c r="D828" i="10"/>
  <c r="E829" i="10" s="1"/>
  <c r="D830" i="10"/>
  <c r="E831" i="10" s="1"/>
  <c r="D875" i="10"/>
  <c r="E876" i="10" s="1"/>
  <c r="D891" i="10"/>
  <c r="E892" i="10" s="1"/>
  <c r="D907" i="10"/>
  <c r="E908" i="10" s="1"/>
  <c r="D923" i="10"/>
  <c r="E924" i="10" s="1"/>
  <c r="H924" i="10" s="1"/>
  <c r="F925" i="10" s="1"/>
  <c r="D932" i="10"/>
  <c r="E933" i="10" s="1"/>
  <c r="D940" i="10"/>
  <c r="E941" i="10" s="1"/>
  <c r="D948" i="10"/>
  <c r="E949" i="10" s="1"/>
  <c r="D956" i="10"/>
  <c r="E957" i="10" s="1"/>
  <c r="D964" i="10"/>
  <c r="E965" i="10" s="1"/>
  <c r="D972" i="10"/>
  <c r="E973" i="10" s="1"/>
  <c r="D980" i="10"/>
  <c r="E981" i="10" s="1"/>
  <c r="D988" i="10"/>
  <c r="E989" i="10" s="1"/>
  <c r="D996" i="10"/>
  <c r="E997" i="10" s="1"/>
  <c r="D1004" i="10"/>
  <c r="E1005" i="10" s="1"/>
  <c r="D1012" i="10"/>
  <c r="E1013" i="10" s="1"/>
  <c r="D1020" i="10"/>
  <c r="E1021" i="10" s="1"/>
  <c r="D1028" i="10"/>
  <c r="E1029" i="10" s="1"/>
  <c r="D1036" i="10"/>
  <c r="E1037" i="10" s="1"/>
  <c r="D1044" i="10"/>
  <c r="E1045" i="10" s="1"/>
  <c r="D1052" i="10"/>
  <c r="E1053" i="10" s="1"/>
  <c r="J1177" i="10"/>
  <c r="I1177" i="10"/>
  <c r="K1177" i="10"/>
  <c r="H624" i="10"/>
  <c r="F625" i="10" s="1"/>
  <c r="H644" i="10"/>
  <c r="F645" i="10" s="1"/>
  <c r="H645" i="10" s="1"/>
  <c r="F646" i="10" s="1"/>
  <c r="H664" i="10"/>
  <c r="F665" i="10" s="1"/>
  <c r="H665" i="10" s="1"/>
  <c r="F666" i="10" s="1"/>
  <c r="H684" i="10"/>
  <c r="F685" i="10" s="1"/>
  <c r="H685" i="10" s="1"/>
  <c r="F686" i="10" s="1"/>
  <c r="D833" i="10"/>
  <c r="E834" i="10" s="1"/>
  <c r="H834" i="10" s="1"/>
  <c r="F835" i="10" s="1"/>
  <c r="D837" i="10"/>
  <c r="E838" i="10" s="1"/>
  <c r="D841" i="10"/>
  <c r="E842" i="10" s="1"/>
  <c r="D845" i="10"/>
  <c r="E846" i="10" s="1"/>
  <c r="D849" i="10"/>
  <c r="E850" i="10" s="1"/>
  <c r="H1085" i="10"/>
  <c r="F1086" i="10" s="1"/>
  <c r="H1086" i="10" s="1"/>
  <c r="F1087" i="10" s="1"/>
  <c r="H1087" i="10" s="1"/>
  <c r="F1088" i="10" s="1"/>
  <c r="H1088" i="10" s="1"/>
  <c r="F1089" i="10" s="1"/>
  <c r="D1084" i="10"/>
  <c r="E1085" i="10" s="1"/>
  <c r="J1137" i="10"/>
  <c r="I1137" i="10"/>
  <c r="K1137" i="10"/>
  <c r="J1176" i="10"/>
  <c r="J1224" i="10"/>
  <c r="K1224" i="10"/>
  <c r="I1224" i="10"/>
  <c r="D871" i="10"/>
  <c r="E872" i="10" s="1"/>
  <c r="D887" i="10"/>
  <c r="E888" i="10" s="1"/>
  <c r="D903" i="10"/>
  <c r="E904" i="10" s="1"/>
  <c r="H904" i="10" s="1"/>
  <c r="F905" i="10" s="1"/>
  <c r="D919" i="10"/>
  <c r="E920" i="10" s="1"/>
  <c r="K1136" i="10"/>
  <c r="I1136" i="10"/>
  <c r="J1136" i="10"/>
  <c r="J1157" i="10"/>
  <c r="I1157" i="10"/>
  <c r="K1157" i="10"/>
  <c r="J1204" i="10"/>
  <c r="I1204" i="10"/>
  <c r="K1204" i="10"/>
  <c r="H635" i="10"/>
  <c r="F636" i="10" s="1"/>
  <c r="H636" i="10" s="1"/>
  <c r="F637" i="10" s="1"/>
  <c r="H637" i="10" s="1"/>
  <c r="F638" i="10" s="1"/>
  <c r="H659" i="10"/>
  <c r="F660" i="10" s="1"/>
  <c r="H660" i="10" s="1"/>
  <c r="F661" i="10" s="1"/>
  <c r="H661" i="10" s="1"/>
  <c r="F662" i="10" s="1"/>
  <c r="H662" i="10" s="1"/>
  <c r="F663" i="10" s="1"/>
  <c r="H663" i="10" s="1"/>
  <c r="H667" i="10"/>
  <c r="F668" i="10" s="1"/>
  <c r="H668" i="10" s="1"/>
  <c r="F669" i="10" s="1"/>
  <c r="H669" i="10" s="1"/>
  <c r="F670" i="10" s="1"/>
  <c r="H670" i="10" s="1"/>
  <c r="F671" i="10" s="1"/>
  <c r="H671" i="10" s="1"/>
  <c r="F672" i="10" s="1"/>
  <c r="H672" i="10" s="1"/>
  <c r="F673" i="10" s="1"/>
  <c r="H673" i="10" s="1"/>
  <c r="H675" i="10"/>
  <c r="F676" i="10" s="1"/>
  <c r="H676" i="10" s="1"/>
  <c r="F677" i="10" s="1"/>
  <c r="H677" i="10" s="1"/>
  <c r="F678" i="10" s="1"/>
  <c r="D834" i="10"/>
  <c r="E835" i="10" s="1"/>
  <c r="H835" i="10" s="1"/>
  <c r="F836" i="10" s="1"/>
  <c r="D838" i="10"/>
  <c r="E839" i="10" s="1"/>
  <c r="D842" i="10"/>
  <c r="E843" i="10" s="1"/>
  <c r="D846" i="10"/>
  <c r="E847" i="10" s="1"/>
  <c r="D850" i="10"/>
  <c r="E851" i="10" s="1"/>
  <c r="D1076" i="10"/>
  <c r="E1077" i="10" s="1"/>
  <c r="J1134" i="10"/>
  <c r="I1134" i="10"/>
  <c r="K1134" i="10"/>
  <c r="K1144" i="10"/>
  <c r="I1144" i="10"/>
  <c r="K1175" i="10"/>
  <c r="J1175" i="10"/>
  <c r="I1175" i="10"/>
  <c r="D701" i="10"/>
  <c r="E702" i="10" s="1"/>
  <c r="D703" i="10"/>
  <c r="E704" i="10" s="1"/>
  <c r="H704" i="10" s="1"/>
  <c r="F705" i="10" s="1"/>
  <c r="H706" i="10"/>
  <c r="F707" i="10" s="1"/>
  <c r="H707" i="10" s="1"/>
  <c r="F708" i="10" s="1"/>
  <c r="D705" i="10"/>
  <c r="E706" i="10" s="1"/>
  <c r="D707" i="10"/>
  <c r="E708" i="10" s="1"/>
  <c r="D709" i="10"/>
  <c r="E710" i="10" s="1"/>
  <c r="D711" i="10"/>
  <c r="E712" i="10" s="1"/>
  <c r="H714" i="10"/>
  <c r="F715" i="10" s="1"/>
  <c r="D713" i="10"/>
  <c r="E714" i="10" s="1"/>
  <c r="D715" i="10"/>
  <c r="E716" i="10" s="1"/>
  <c r="D717" i="10"/>
  <c r="E718" i="10" s="1"/>
  <c r="D719" i="10"/>
  <c r="E720" i="10" s="1"/>
  <c r="D721" i="10"/>
  <c r="E722" i="10" s="1"/>
  <c r="D723" i="10"/>
  <c r="E724" i="10" s="1"/>
  <c r="H724" i="10" s="1"/>
  <c r="F725" i="10" s="1"/>
  <c r="D725" i="10"/>
  <c r="E726" i="10" s="1"/>
  <c r="D727" i="10"/>
  <c r="E728" i="10" s="1"/>
  <c r="D729" i="10"/>
  <c r="E730" i="10" s="1"/>
  <c r="D731" i="10"/>
  <c r="E732" i="10" s="1"/>
  <c r="D733" i="10"/>
  <c r="E734" i="10" s="1"/>
  <c r="H734" i="10" s="1"/>
  <c r="F735" i="10" s="1"/>
  <c r="D735" i="10"/>
  <c r="E736" i="10" s="1"/>
  <c r="D737" i="10"/>
  <c r="E738" i="10" s="1"/>
  <c r="D739" i="10"/>
  <c r="E740" i="10" s="1"/>
  <c r="D741" i="10"/>
  <c r="E742" i="10" s="1"/>
  <c r="D743" i="10"/>
  <c r="E744" i="10" s="1"/>
  <c r="H744" i="10" s="1"/>
  <c r="F745" i="10" s="1"/>
  <c r="H745" i="10" s="1"/>
  <c r="F746" i="10" s="1"/>
  <c r="H746" i="10" s="1"/>
  <c r="F747" i="10" s="1"/>
  <c r="H747" i="10" s="1"/>
  <c r="F748" i="10" s="1"/>
  <c r="D745" i="10"/>
  <c r="E746" i="10" s="1"/>
  <c r="D747" i="10"/>
  <c r="E748" i="10" s="1"/>
  <c r="D749" i="10"/>
  <c r="E750" i="10" s="1"/>
  <c r="D751" i="10"/>
  <c r="E752" i="10" s="1"/>
  <c r="H754" i="10"/>
  <c r="F755" i="10" s="1"/>
  <c r="D753" i="10"/>
  <c r="E754" i="10" s="1"/>
  <c r="D755" i="10"/>
  <c r="E756" i="10" s="1"/>
  <c r="H756" i="10" s="1"/>
  <c r="F757" i="10" s="1"/>
  <c r="D757" i="10"/>
  <c r="E758" i="10" s="1"/>
  <c r="D759" i="10"/>
  <c r="E760" i="10" s="1"/>
  <c r="D761" i="10"/>
  <c r="E762" i="10" s="1"/>
  <c r="D763" i="10"/>
  <c r="E764" i="10" s="1"/>
  <c r="H764" i="10" s="1"/>
  <c r="F765" i="10" s="1"/>
  <c r="D765" i="10"/>
  <c r="E766" i="10" s="1"/>
  <c r="D767" i="10"/>
  <c r="E768" i="10" s="1"/>
  <c r="D769" i="10"/>
  <c r="E770" i="10" s="1"/>
  <c r="D771" i="10"/>
  <c r="E772" i="10" s="1"/>
  <c r="D773" i="10"/>
  <c r="E774" i="10" s="1"/>
  <c r="H774" i="10" s="1"/>
  <c r="F775" i="10" s="1"/>
  <c r="D775" i="10"/>
  <c r="E776" i="10" s="1"/>
  <c r="D777" i="10"/>
  <c r="E778" i="10" s="1"/>
  <c r="D779" i="10"/>
  <c r="E780" i="10" s="1"/>
  <c r="D781" i="10"/>
  <c r="E782" i="10" s="1"/>
  <c r="D783" i="10"/>
  <c r="E784" i="10" s="1"/>
  <c r="H784" i="10" s="1"/>
  <c r="F785" i="10" s="1"/>
  <c r="H786" i="10"/>
  <c r="F787" i="10" s="1"/>
  <c r="H787" i="10" s="1"/>
  <c r="F788" i="10" s="1"/>
  <c r="D785" i="10"/>
  <c r="E786" i="10" s="1"/>
  <c r="D787" i="10"/>
  <c r="E788" i="10" s="1"/>
  <c r="D789" i="10"/>
  <c r="E790" i="10" s="1"/>
  <c r="D791" i="10"/>
  <c r="E792" i="10" s="1"/>
  <c r="H794" i="10"/>
  <c r="F795" i="10" s="1"/>
  <c r="D793" i="10"/>
  <c r="E794" i="10" s="1"/>
  <c r="D795" i="10"/>
  <c r="E796" i="10" s="1"/>
  <c r="D797" i="10"/>
  <c r="E798" i="10" s="1"/>
  <c r="D799" i="10"/>
  <c r="E800" i="10" s="1"/>
  <c r="D801" i="10"/>
  <c r="E802" i="10" s="1"/>
  <c r="D803" i="10"/>
  <c r="E804" i="10" s="1"/>
  <c r="H804" i="10" s="1"/>
  <c r="F805" i="10" s="1"/>
  <c r="D805" i="10"/>
  <c r="E806" i="10" s="1"/>
  <c r="D807" i="10"/>
  <c r="E808" i="10" s="1"/>
  <c r="D809" i="10"/>
  <c r="E810" i="10" s="1"/>
  <c r="D811" i="10"/>
  <c r="E812" i="10" s="1"/>
  <c r="D813" i="10"/>
  <c r="E814" i="10" s="1"/>
  <c r="H814" i="10" s="1"/>
  <c r="F815" i="10" s="1"/>
  <c r="D815" i="10"/>
  <c r="E816" i="10" s="1"/>
  <c r="D817" i="10"/>
  <c r="E818" i="10" s="1"/>
  <c r="D819" i="10"/>
  <c r="E820" i="10" s="1"/>
  <c r="D821" i="10"/>
  <c r="E822" i="10" s="1"/>
  <c r="D823" i="10"/>
  <c r="E824" i="10" s="1"/>
  <c r="H824" i="10" s="1"/>
  <c r="F825" i="10" s="1"/>
  <c r="H825" i="10" s="1"/>
  <c r="F826" i="10" s="1"/>
  <c r="H826" i="10" s="1"/>
  <c r="F827" i="10" s="1"/>
  <c r="H827" i="10" s="1"/>
  <c r="F828" i="10" s="1"/>
  <c r="D825" i="10"/>
  <c r="E826" i="10" s="1"/>
  <c r="D827" i="10"/>
  <c r="E828" i="10" s="1"/>
  <c r="D829" i="10"/>
  <c r="E830" i="10" s="1"/>
  <c r="D831" i="10"/>
  <c r="E832" i="10" s="1"/>
  <c r="D867" i="10"/>
  <c r="E868" i="10" s="1"/>
  <c r="D883" i="10"/>
  <c r="E884" i="10" s="1"/>
  <c r="H884" i="10" s="1"/>
  <c r="F885" i="10" s="1"/>
  <c r="D899" i="10"/>
  <c r="E900" i="10" s="1"/>
  <c r="D915" i="10"/>
  <c r="E916" i="10" s="1"/>
  <c r="K1158" i="10"/>
  <c r="I1158" i="10"/>
  <c r="J1165" i="10"/>
  <c r="I1165" i="10"/>
  <c r="K1165" i="10"/>
  <c r="J1185" i="10"/>
  <c r="I1185" i="10"/>
  <c r="K1185" i="10"/>
  <c r="H634" i="10"/>
  <c r="F635" i="10" s="1"/>
  <c r="H638" i="10"/>
  <c r="F639" i="10" s="1"/>
  <c r="H639" i="10" s="1"/>
  <c r="F640" i="10" s="1"/>
  <c r="H640" i="10" s="1"/>
  <c r="F641" i="10" s="1"/>
  <c r="H641" i="10" s="1"/>
  <c r="F642" i="10" s="1"/>
  <c r="H642" i="10" s="1"/>
  <c r="F643" i="10" s="1"/>
  <c r="H643" i="10" s="1"/>
  <c r="H646" i="10"/>
  <c r="F647" i="10" s="1"/>
  <c r="H647" i="10" s="1"/>
  <c r="F648" i="10" s="1"/>
  <c r="H648" i="10" s="1"/>
  <c r="F649" i="10" s="1"/>
  <c r="H649" i="10" s="1"/>
  <c r="F650" i="10" s="1"/>
  <c r="H650" i="10" s="1"/>
  <c r="F651" i="10" s="1"/>
  <c r="H651" i="10" s="1"/>
  <c r="F652" i="10" s="1"/>
  <c r="H652" i="10" s="1"/>
  <c r="F653" i="10" s="1"/>
  <c r="H653" i="10" s="1"/>
  <c r="H654" i="10"/>
  <c r="F655" i="10" s="1"/>
  <c r="H655" i="10" s="1"/>
  <c r="F656" i="10" s="1"/>
  <c r="H656" i="10" s="1"/>
  <c r="F657" i="10" s="1"/>
  <c r="H666" i="10"/>
  <c r="F667" i="10" s="1"/>
  <c r="H674" i="10"/>
  <c r="F675" i="10" s="1"/>
  <c r="H678" i="10"/>
  <c r="F679" i="10" s="1"/>
  <c r="H679" i="10" s="1"/>
  <c r="F680" i="10" s="1"/>
  <c r="H680" i="10" s="1"/>
  <c r="F681" i="10" s="1"/>
  <c r="H681" i="10" s="1"/>
  <c r="F682" i="10" s="1"/>
  <c r="H682" i="10" s="1"/>
  <c r="F683" i="10" s="1"/>
  <c r="H683" i="10" s="1"/>
  <c r="H686" i="10"/>
  <c r="F687" i="10" s="1"/>
  <c r="H687" i="10" s="1"/>
  <c r="F688" i="10" s="1"/>
  <c r="H688" i="10" s="1"/>
  <c r="F689" i="10" s="1"/>
  <c r="H689" i="10" s="1"/>
  <c r="F690" i="10" s="1"/>
  <c r="H690" i="10" s="1"/>
  <c r="F691" i="10" s="1"/>
  <c r="H691" i="10" s="1"/>
  <c r="F692" i="10" s="1"/>
  <c r="H692" i="10" s="1"/>
  <c r="F693" i="10" s="1"/>
  <c r="H693" i="10" s="1"/>
  <c r="H694" i="10"/>
  <c r="F695" i="10" s="1"/>
  <c r="H695" i="10" s="1"/>
  <c r="F696" i="10" s="1"/>
  <c r="H696" i="10" s="1"/>
  <c r="F697" i="10" s="1"/>
  <c r="H697" i="10" s="1"/>
  <c r="F698" i="10" s="1"/>
  <c r="H698" i="10" s="1"/>
  <c r="F699" i="10" s="1"/>
  <c r="H699" i="10" s="1"/>
  <c r="F700" i="10" s="1"/>
  <c r="H700" i="10" s="1"/>
  <c r="F701" i="10" s="1"/>
  <c r="H836" i="10"/>
  <c r="F837" i="10" s="1"/>
  <c r="H837" i="10" s="1"/>
  <c r="F838" i="10" s="1"/>
  <c r="D835" i="10"/>
  <c r="E836" i="10" s="1"/>
  <c r="D839" i="10"/>
  <c r="E840" i="10" s="1"/>
  <c r="D843" i="10"/>
  <c r="E844" i="10" s="1"/>
  <c r="H844" i="10" s="1"/>
  <c r="F845" i="10" s="1"/>
  <c r="H845" i="10" s="1"/>
  <c r="F846" i="10" s="1"/>
  <c r="D847" i="10"/>
  <c r="E848" i="10" s="1"/>
  <c r="D851" i="10"/>
  <c r="E852" i="10" s="1"/>
  <c r="H864" i="10"/>
  <c r="F865" i="10" s="1"/>
  <c r="D1068" i="10"/>
  <c r="E1069" i="10" s="1"/>
  <c r="K1135" i="10"/>
  <c r="J1135" i="10"/>
  <c r="I1135" i="10"/>
  <c r="J1145" i="10"/>
  <c r="I1145" i="10"/>
  <c r="K1145" i="10"/>
  <c r="H954" i="10"/>
  <c r="F955" i="10" s="1"/>
  <c r="H994" i="10"/>
  <c r="F995" i="10" s="1"/>
  <c r="H1034" i="10"/>
  <c r="F1035" i="10" s="1"/>
  <c r="H1035" i="10" s="1"/>
  <c r="F1036" i="10" s="1"/>
  <c r="H1058" i="10"/>
  <c r="F1059" i="10" s="1"/>
  <c r="H1074" i="10"/>
  <c r="F1075" i="10" s="1"/>
  <c r="H1114" i="10"/>
  <c r="F1115" i="10" s="1"/>
  <c r="H1115" i="10" s="1"/>
  <c r="K1127" i="10"/>
  <c r="J1127" i="10"/>
  <c r="K1140" i="10"/>
  <c r="K1174" i="10"/>
  <c r="J1174" i="10"/>
  <c r="I1174" i="10"/>
  <c r="K1184" i="10"/>
  <c r="I1184" i="10"/>
  <c r="J1196" i="10"/>
  <c r="I1196" i="10"/>
  <c r="K1196" i="10"/>
  <c r="J1235" i="10"/>
  <c r="K1235" i="10"/>
  <c r="I1235" i="10"/>
  <c r="J1325" i="10"/>
  <c r="I1325" i="10"/>
  <c r="K1325" i="10"/>
  <c r="K58" i="11"/>
  <c r="J58" i="11"/>
  <c r="I58" i="11"/>
  <c r="K74" i="11"/>
  <c r="J74" i="11"/>
  <c r="I74" i="11"/>
  <c r="I106" i="11"/>
  <c r="K154" i="11"/>
  <c r="J154" i="11"/>
  <c r="I154" i="11"/>
  <c r="J1126" i="10"/>
  <c r="I1126" i="10"/>
  <c r="K1146" i="10"/>
  <c r="J1146" i="10"/>
  <c r="K1178" i="10"/>
  <c r="J1178" i="10"/>
  <c r="J1195" i="10"/>
  <c r="K1195" i="10"/>
  <c r="I1195" i="10"/>
  <c r="J1216" i="10"/>
  <c r="K1216" i="10"/>
  <c r="I1216" i="10"/>
  <c r="J1225" i="10"/>
  <c r="I1225" i="10"/>
  <c r="D866" i="10"/>
  <c r="E867" i="10" s="1"/>
  <c r="D870" i="10"/>
  <c r="E871" i="10" s="1"/>
  <c r="D874" i="10"/>
  <c r="E875" i="10" s="1"/>
  <c r="D878" i="10"/>
  <c r="E879" i="10" s="1"/>
  <c r="D882" i="10"/>
  <c r="E883" i="10" s="1"/>
  <c r="D886" i="10"/>
  <c r="E887" i="10" s="1"/>
  <c r="D890" i="10"/>
  <c r="E891" i="10" s="1"/>
  <c r="D894" i="10"/>
  <c r="E895" i="10" s="1"/>
  <c r="H895" i="10" s="1"/>
  <c r="F896" i="10" s="1"/>
  <c r="D898" i="10"/>
  <c r="E899" i="10" s="1"/>
  <c r="D902" i="10"/>
  <c r="E903" i="10" s="1"/>
  <c r="D906" i="10"/>
  <c r="E907" i="10" s="1"/>
  <c r="D910" i="10"/>
  <c r="E911" i="10" s="1"/>
  <c r="D914" i="10"/>
  <c r="E915" i="10" s="1"/>
  <c r="D918" i="10"/>
  <c r="E919" i="10" s="1"/>
  <c r="D922" i="10"/>
  <c r="E923" i="10" s="1"/>
  <c r="D926" i="10"/>
  <c r="E927" i="10" s="1"/>
  <c r="D934" i="10"/>
  <c r="E935" i="10" s="1"/>
  <c r="D942" i="10"/>
  <c r="E943" i="10" s="1"/>
  <c r="D950" i="10"/>
  <c r="E951" i="10" s="1"/>
  <c r="D958" i="10"/>
  <c r="E959" i="10" s="1"/>
  <c r="H964" i="10"/>
  <c r="F965" i="10" s="1"/>
  <c r="H965" i="10" s="1"/>
  <c r="F966" i="10" s="1"/>
  <c r="H966" i="10" s="1"/>
  <c r="F967" i="10" s="1"/>
  <c r="H967" i="10" s="1"/>
  <c r="F968" i="10" s="1"/>
  <c r="D966" i="10"/>
  <c r="E967" i="10" s="1"/>
  <c r="D974" i="10"/>
  <c r="E975" i="10" s="1"/>
  <c r="H975" i="10" s="1"/>
  <c r="F976" i="10" s="1"/>
  <c r="D982" i="10"/>
  <c r="E983" i="10" s="1"/>
  <c r="D990" i="10"/>
  <c r="E991" i="10" s="1"/>
  <c r="D998" i="10"/>
  <c r="E999" i="10" s="1"/>
  <c r="H1004" i="10"/>
  <c r="F1005" i="10" s="1"/>
  <c r="H1005" i="10" s="1"/>
  <c r="F1006" i="10" s="1"/>
  <c r="H1006" i="10" s="1"/>
  <c r="F1007" i="10" s="1"/>
  <c r="D1006" i="10"/>
  <c r="E1007" i="10" s="1"/>
  <c r="D1014" i="10"/>
  <c r="E1015" i="10" s="1"/>
  <c r="D1022" i="10"/>
  <c r="E1023" i="10" s="1"/>
  <c r="D1030" i="10"/>
  <c r="E1031" i="10" s="1"/>
  <c r="H1036" i="10"/>
  <c r="F1037" i="10" s="1"/>
  <c r="H1037" i="10" s="1"/>
  <c r="F1038" i="10" s="1"/>
  <c r="H1038" i="10" s="1"/>
  <c r="F1039" i="10" s="1"/>
  <c r="D1038" i="10"/>
  <c r="E1039" i="10" s="1"/>
  <c r="H1044" i="10"/>
  <c r="F1045" i="10" s="1"/>
  <c r="D1046" i="10"/>
  <c r="E1047" i="10" s="1"/>
  <c r="D1054" i="10"/>
  <c r="E1055" i="10" s="1"/>
  <c r="H1055" i="10" s="1"/>
  <c r="F1056" i="10" s="1"/>
  <c r="D1062" i="10"/>
  <c r="E1063" i="10" s="1"/>
  <c r="D1070" i="10"/>
  <c r="E1071" i="10" s="1"/>
  <c r="D1078" i="10"/>
  <c r="E1079" i="10" s="1"/>
  <c r="D1086" i="10"/>
  <c r="E1087" i="10" s="1"/>
  <c r="K1126" i="10"/>
  <c r="I1156" i="10"/>
  <c r="J1156" i="10"/>
  <c r="J1214" i="10"/>
  <c r="K1214" i="10"/>
  <c r="J1375" i="10"/>
  <c r="I1375" i="10"/>
  <c r="K1375" i="10"/>
  <c r="D1059" i="10"/>
  <c r="E1060" i="10" s="1"/>
  <c r="D1067" i="10"/>
  <c r="E1068" i="10" s="1"/>
  <c r="D1075" i="10"/>
  <c r="E1076" i="10" s="1"/>
  <c r="D1083" i="10"/>
  <c r="E1084" i="10" s="1"/>
  <c r="H1084" i="10" s="1"/>
  <c r="F1085" i="10" s="1"/>
  <c r="D1091" i="10"/>
  <c r="E1092" i="10" s="1"/>
  <c r="K1154" i="10"/>
  <c r="J1154" i="10"/>
  <c r="K1186" i="10"/>
  <c r="J1186" i="10"/>
  <c r="D852" i="10"/>
  <c r="E853" i="10" s="1"/>
  <c r="D853" i="10"/>
  <c r="E854" i="10" s="1"/>
  <c r="H854" i="10" s="1"/>
  <c r="F855" i="10" s="1"/>
  <c r="H855" i="10" s="1"/>
  <c r="F856" i="10" s="1"/>
  <c r="D854" i="10"/>
  <c r="E855" i="10" s="1"/>
  <c r="D855" i="10"/>
  <c r="E856" i="10" s="1"/>
  <c r="D856" i="10"/>
  <c r="E857" i="10" s="1"/>
  <c r="D857" i="10"/>
  <c r="E858" i="10" s="1"/>
  <c r="D858" i="10"/>
  <c r="E859" i="10" s="1"/>
  <c r="D859" i="10"/>
  <c r="E860" i="10" s="1"/>
  <c r="D860" i="10"/>
  <c r="E861" i="10" s="1"/>
  <c r="D861" i="10"/>
  <c r="E862" i="10" s="1"/>
  <c r="D862" i="10"/>
  <c r="E863" i="10" s="1"/>
  <c r="D863" i="10"/>
  <c r="E864" i="10" s="1"/>
  <c r="D864" i="10"/>
  <c r="E865" i="10" s="1"/>
  <c r="H865" i="10" s="1"/>
  <c r="F866" i="10" s="1"/>
  <c r="D865" i="10"/>
  <c r="E866" i="10" s="1"/>
  <c r="H866" i="10" s="1"/>
  <c r="F867" i="10" s="1"/>
  <c r="H867" i="10" s="1"/>
  <c r="F868" i="10" s="1"/>
  <c r="H868" i="10" s="1"/>
  <c r="F869" i="10" s="1"/>
  <c r="D869" i="10"/>
  <c r="E870" i="10" s="1"/>
  <c r="D873" i="10"/>
  <c r="E874" i="10" s="1"/>
  <c r="H874" i="10" s="1"/>
  <c r="F875" i="10" s="1"/>
  <c r="H875" i="10" s="1"/>
  <c r="F876" i="10" s="1"/>
  <c r="H876" i="10" s="1"/>
  <c r="F877" i="10" s="1"/>
  <c r="D877" i="10"/>
  <c r="E878" i="10" s="1"/>
  <c r="D881" i="10"/>
  <c r="E882" i="10" s="1"/>
  <c r="D885" i="10"/>
  <c r="E886" i="10" s="1"/>
  <c r="D889" i="10"/>
  <c r="E890" i="10" s="1"/>
  <c r="D893" i="10"/>
  <c r="E894" i="10" s="1"/>
  <c r="H894" i="10" s="1"/>
  <c r="F895" i="10" s="1"/>
  <c r="D897" i="10"/>
  <c r="E898" i="10" s="1"/>
  <c r="D901" i="10"/>
  <c r="E902" i="10" s="1"/>
  <c r="D905" i="10"/>
  <c r="E906" i="10" s="1"/>
  <c r="D909" i="10"/>
  <c r="E910" i="10" s="1"/>
  <c r="D913" i="10"/>
  <c r="E914" i="10" s="1"/>
  <c r="H914" i="10" s="1"/>
  <c r="F915" i="10" s="1"/>
  <c r="D917" i="10"/>
  <c r="E918" i="10" s="1"/>
  <c r="D921" i="10"/>
  <c r="E922" i="10" s="1"/>
  <c r="D925" i="10"/>
  <c r="E926" i="10" s="1"/>
  <c r="D928" i="10"/>
  <c r="E929" i="10" s="1"/>
  <c r="H934" i="10"/>
  <c r="F935" i="10" s="1"/>
  <c r="D936" i="10"/>
  <c r="E937" i="10" s="1"/>
  <c r="D944" i="10"/>
  <c r="E945" i="10" s="1"/>
  <c r="D952" i="10"/>
  <c r="E953" i="10" s="1"/>
  <c r="D960" i="10"/>
  <c r="E961" i="10" s="1"/>
  <c r="D968" i="10"/>
  <c r="E969" i="10" s="1"/>
  <c r="H974" i="10"/>
  <c r="F975" i="10" s="1"/>
  <c r="D976" i="10"/>
  <c r="E977" i="10" s="1"/>
  <c r="D984" i="10"/>
  <c r="E985" i="10" s="1"/>
  <c r="D992" i="10"/>
  <c r="E993" i="10" s="1"/>
  <c r="D1000" i="10"/>
  <c r="E1001" i="10" s="1"/>
  <c r="D1008" i="10"/>
  <c r="E1009" i="10" s="1"/>
  <c r="H1014" i="10"/>
  <c r="F1015" i="10" s="1"/>
  <c r="H1015" i="10" s="1"/>
  <c r="F1016" i="10" s="1"/>
  <c r="D1016" i="10"/>
  <c r="E1017" i="10" s="1"/>
  <c r="D1024" i="10"/>
  <c r="E1025" i="10" s="1"/>
  <c r="D1032" i="10"/>
  <c r="E1033" i="10" s="1"/>
  <c r="D1040" i="10"/>
  <c r="E1041" i="10" s="1"/>
  <c r="D1048" i="10"/>
  <c r="E1049" i="10" s="1"/>
  <c r="H1054" i="10"/>
  <c r="F1055" i="10" s="1"/>
  <c r="D1056" i="10"/>
  <c r="E1057" i="10" s="1"/>
  <c r="H1057" i="10" s="1"/>
  <c r="F1058" i="10" s="1"/>
  <c r="D1064" i="10"/>
  <c r="E1065" i="10" s="1"/>
  <c r="D1072" i="10"/>
  <c r="E1073" i="10" s="1"/>
  <c r="D1080" i="10"/>
  <c r="E1081" i="10" s="1"/>
  <c r="D1088" i="10"/>
  <c r="E1089" i="10" s="1"/>
  <c r="H1094" i="10"/>
  <c r="F1095" i="10" s="1"/>
  <c r="H1095" i="10" s="1"/>
  <c r="I1164" i="10"/>
  <c r="J1164" i="10"/>
  <c r="J1206" i="10"/>
  <c r="K1206" i="10"/>
  <c r="K1225" i="10"/>
  <c r="H955" i="10"/>
  <c r="F956" i="10" s="1"/>
  <c r="H956" i="10" s="1"/>
  <c r="F957" i="10" s="1"/>
  <c r="H1075" i="10"/>
  <c r="F1076" i="10" s="1"/>
  <c r="H1076" i="10" s="1"/>
  <c r="F1077" i="10" s="1"/>
  <c r="I1115" i="10"/>
  <c r="I1125" i="10"/>
  <c r="K1125" i="10"/>
  <c r="K1147" i="10"/>
  <c r="I1147" i="10"/>
  <c r="K1167" i="10"/>
  <c r="J1167" i="10"/>
  <c r="K1179" i="10"/>
  <c r="I1179" i="10"/>
  <c r="D868" i="10"/>
  <c r="E869" i="10" s="1"/>
  <c r="D872" i="10"/>
  <c r="E873" i="10" s="1"/>
  <c r="D876" i="10"/>
  <c r="E877" i="10" s="1"/>
  <c r="H877" i="10" s="1"/>
  <c r="F878" i="10" s="1"/>
  <c r="D880" i="10"/>
  <c r="E881" i="10" s="1"/>
  <c r="D884" i="10"/>
  <c r="E885" i="10" s="1"/>
  <c r="D888" i="10"/>
  <c r="E889" i="10" s="1"/>
  <c r="D892" i="10"/>
  <c r="E893" i="10" s="1"/>
  <c r="D896" i="10"/>
  <c r="E897" i="10" s="1"/>
  <c r="D900" i="10"/>
  <c r="E901" i="10" s="1"/>
  <c r="D904" i="10"/>
  <c r="E905" i="10" s="1"/>
  <c r="H905" i="10" s="1"/>
  <c r="F906" i="10" s="1"/>
  <c r="D908" i="10"/>
  <c r="E909" i="10" s="1"/>
  <c r="D912" i="10"/>
  <c r="E913" i="10" s="1"/>
  <c r="D916" i="10"/>
  <c r="E917" i="10" s="1"/>
  <c r="D920" i="10"/>
  <c r="E921" i="10" s="1"/>
  <c r="D924" i="10"/>
  <c r="E925" i="10" s="1"/>
  <c r="H925" i="10" s="1"/>
  <c r="F926" i="10" s="1"/>
  <c r="D930" i="10"/>
  <c r="E931" i="10" s="1"/>
  <c r="D938" i="10"/>
  <c r="E939" i="10" s="1"/>
  <c r="H944" i="10"/>
  <c r="F945" i="10" s="1"/>
  <c r="D946" i="10"/>
  <c r="E947" i="10" s="1"/>
  <c r="D954" i="10"/>
  <c r="E955" i="10" s="1"/>
  <c r="D962" i="10"/>
  <c r="E963" i="10" s="1"/>
  <c r="H968" i="10"/>
  <c r="F969" i="10" s="1"/>
  <c r="D970" i="10"/>
  <c r="E971" i="10" s="1"/>
  <c r="H976" i="10"/>
  <c r="F977" i="10" s="1"/>
  <c r="D978" i="10"/>
  <c r="E979" i="10" s="1"/>
  <c r="H984" i="10"/>
  <c r="F985" i="10" s="1"/>
  <c r="H985" i="10" s="1"/>
  <c r="F986" i="10" s="1"/>
  <c r="H986" i="10" s="1"/>
  <c r="F987" i="10" s="1"/>
  <c r="D986" i="10"/>
  <c r="E987" i="10" s="1"/>
  <c r="D994" i="10"/>
  <c r="E995" i="10" s="1"/>
  <c r="D1002" i="10"/>
  <c r="E1003" i="10" s="1"/>
  <c r="D1010" i="10"/>
  <c r="E1011" i="10" s="1"/>
  <c r="H1016" i="10"/>
  <c r="F1017" i="10" s="1"/>
  <c r="D1018" i="10"/>
  <c r="E1019" i="10" s="1"/>
  <c r="H1024" i="10"/>
  <c r="F1025" i="10" s="1"/>
  <c r="D1026" i="10"/>
  <c r="E1027" i="10" s="1"/>
  <c r="D1034" i="10"/>
  <c r="E1035" i="10" s="1"/>
  <c r="D1042" i="10"/>
  <c r="E1043" i="10" s="1"/>
  <c r="D1050" i="10"/>
  <c r="E1051" i="10" s="1"/>
  <c r="H1056" i="10"/>
  <c r="F1057" i="10" s="1"/>
  <c r="D1058" i="10"/>
  <c r="E1059" i="10" s="1"/>
  <c r="H1064" i="10"/>
  <c r="F1065" i="10" s="1"/>
  <c r="D1066" i="10"/>
  <c r="E1067" i="10" s="1"/>
  <c r="D1074" i="10"/>
  <c r="E1075" i="10" s="1"/>
  <c r="D1082" i="10"/>
  <c r="E1083" i="10" s="1"/>
  <c r="D1090" i="10"/>
  <c r="E1091" i="10" s="1"/>
  <c r="H1104" i="10"/>
  <c r="F1105" i="10" s="1"/>
  <c r="H1105" i="10" s="1"/>
  <c r="F1106" i="10" s="1"/>
  <c r="H1106" i="10" s="1"/>
  <c r="F1107" i="10" s="1"/>
  <c r="H1107" i="10" s="1"/>
  <c r="K1115" i="10"/>
  <c r="J1125" i="10"/>
  <c r="I1146" i="10"/>
  <c r="K1156" i="10"/>
  <c r="I1178" i="10"/>
  <c r="J1194" i="10"/>
  <c r="K1194" i="10"/>
  <c r="I1194" i="10"/>
  <c r="J1215" i="10"/>
  <c r="K1215" i="10"/>
  <c r="I1215" i="10"/>
  <c r="J1335" i="10"/>
  <c r="I1335" i="10"/>
  <c r="K1335" i="10"/>
  <c r="J1364" i="10"/>
  <c r="I1364" i="10"/>
  <c r="J1404" i="10"/>
  <c r="I1404" i="10"/>
  <c r="J1354" i="10"/>
  <c r="I1354" i="10"/>
  <c r="J1394" i="10"/>
  <c r="I1394" i="10"/>
  <c r="D1696" i="10"/>
  <c r="E1697" i="10" s="1"/>
  <c r="H1697" i="10" s="1"/>
  <c r="F1698" i="10" s="1"/>
  <c r="H1698" i="10" s="1"/>
  <c r="F1699" i="10" s="1"/>
  <c r="H1699" i="10" s="1"/>
  <c r="F1700" i="10" s="1"/>
  <c r="H1700" i="10" s="1"/>
  <c r="F1701" i="10" s="1"/>
  <c r="H1701" i="10" s="1"/>
  <c r="F1702" i="10" s="1"/>
  <c r="H1702" i="10" s="1"/>
  <c r="F1703" i="10" s="1"/>
  <c r="H1703" i="10" s="1"/>
  <c r="J1244" i="10"/>
  <c r="I1244" i="10"/>
  <c r="J1246" i="10"/>
  <c r="I1246" i="10"/>
  <c r="J1254" i="10"/>
  <c r="I1254" i="10"/>
  <c r="J1256" i="10"/>
  <c r="I1256" i="10"/>
  <c r="J1264" i="10"/>
  <c r="I1264" i="10"/>
  <c r="J1266" i="10"/>
  <c r="I1266" i="10"/>
  <c r="J1274" i="10"/>
  <c r="I1274" i="10"/>
  <c r="J1276" i="10"/>
  <c r="I1276" i="10"/>
  <c r="J1284" i="10"/>
  <c r="I1284" i="10"/>
  <c r="J1286" i="10"/>
  <c r="I1286" i="10"/>
  <c r="J1294" i="10"/>
  <c r="I1294" i="10"/>
  <c r="J1296" i="10"/>
  <c r="I1296" i="10"/>
  <c r="J1304" i="10"/>
  <c r="I1304" i="10"/>
  <c r="J1306" i="10"/>
  <c r="I1306" i="10"/>
  <c r="J1314" i="10"/>
  <c r="I1314" i="10"/>
  <c r="J1324" i="10"/>
  <c r="I1324" i="10"/>
  <c r="J1326" i="10"/>
  <c r="I1326" i="10"/>
  <c r="J1365" i="10"/>
  <c r="I1365" i="10"/>
  <c r="J1405" i="10"/>
  <c r="I1405" i="10"/>
  <c r="J1336" i="10"/>
  <c r="I1336" i="10"/>
  <c r="J1344" i="10"/>
  <c r="I1344" i="10"/>
  <c r="J1376" i="10"/>
  <c r="I1376" i="10"/>
  <c r="J1384" i="10"/>
  <c r="I1384" i="10"/>
  <c r="K1197" i="10"/>
  <c r="K1205" i="10"/>
  <c r="I1226" i="10"/>
  <c r="I1234" i="10"/>
  <c r="K1237" i="10"/>
  <c r="J1355" i="10"/>
  <c r="I1355" i="10"/>
  <c r="J1395" i="10"/>
  <c r="I1395" i="10"/>
  <c r="D1722" i="10"/>
  <c r="E1723" i="10" s="1"/>
  <c r="D1726" i="10"/>
  <c r="E1727" i="10" s="1"/>
  <c r="D1730" i="10"/>
  <c r="E1731" i="10" s="1"/>
  <c r="D1734" i="10"/>
  <c r="E1735" i="10" s="1"/>
  <c r="D1738" i="10"/>
  <c r="E1739" i="10" s="1"/>
  <c r="D1742" i="10"/>
  <c r="E1743" i="10" s="1"/>
  <c r="D1746" i="10"/>
  <c r="E1747" i="10" s="1"/>
  <c r="D1750" i="10"/>
  <c r="E1751" i="10" s="1"/>
  <c r="D1754" i="10"/>
  <c r="E1755" i="10" s="1"/>
  <c r="K1226" i="10"/>
  <c r="K1234" i="10"/>
  <c r="J1334" i="10"/>
  <c r="I1334" i="10"/>
  <c r="K1354" i="10"/>
  <c r="J1374" i="10"/>
  <c r="I1374" i="10"/>
  <c r="K1394" i="10"/>
  <c r="D1570" i="10"/>
  <c r="E1571" i="10" s="1"/>
  <c r="J1245" i="10"/>
  <c r="I1245" i="10"/>
  <c r="J1255" i="10"/>
  <c r="I1255" i="10"/>
  <c r="J1265" i="10"/>
  <c r="I1265" i="10"/>
  <c r="J1275" i="10"/>
  <c r="I1275" i="10"/>
  <c r="J1285" i="10"/>
  <c r="I1285" i="10"/>
  <c r="J1295" i="10"/>
  <c r="I1295" i="10"/>
  <c r="J1305" i="10"/>
  <c r="I1305" i="10"/>
  <c r="J1315" i="10"/>
  <c r="I1315" i="10"/>
  <c r="J1345" i="10"/>
  <c r="I1345" i="10"/>
  <c r="J1385" i="10"/>
  <c r="I1385" i="10"/>
  <c r="D1645" i="10"/>
  <c r="E1646" i="10" s="1"/>
  <c r="D1412" i="10"/>
  <c r="E1413" i="10" s="1"/>
  <c r="D1414" i="10"/>
  <c r="E1415" i="10" s="1"/>
  <c r="D1416" i="10"/>
  <c r="E1417" i="10" s="1"/>
  <c r="D1418" i="10"/>
  <c r="E1419" i="10" s="1"/>
  <c r="D1420" i="10"/>
  <c r="E1421" i="10" s="1"/>
  <c r="D1422" i="10"/>
  <c r="E1423" i="10" s="1"/>
  <c r="D1424" i="10"/>
  <c r="E1425" i="10" s="1"/>
  <c r="D1426" i="10"/>
  <c r="E1427" i="10" s="1"/>
  <c r="D1428" i="10"/>
  <c r="E1429" i="10" s="1"/>
  <c r="D1430" i="10"/>
  <c r="E1431" i="10" s="1"/>
  <c r="D1432" i="10"/>
  <c r="E1433" i="10" s="1"/>
  <c r="D1434" i="10"/>
  <c r="E1435" i="10" s="1"/>
  <c r="D1436" i="10"/>
  <c r="E1437" i="10" s="1"/>
  <c r="D1438" i="10"/>
  <c r="E1439" i="10" s="1"/>
  <c r="D1440" i="10"/>
  <c r="E1441" i="10" s="1"/>
  <c r="D1442" i="10"/>
  <c r="E1443" i="10" s="1"/>
  <c r="D1444" i="10"/>
  <c r="E1445" i="10" s="1"/>
  <c r="D1446" i="10"/>
  <c r="E1447" i="10" s="1"/>
  <c r="D1448" i="10"/>
  <c r="E1449" i="10" s="1"/>
  <c r="D1450" i="10"/>
  <c r="E1451" i="10" s="1"/>
  <c r="D1452" i="10"/>
  <c r="E1453" i="10" s="1"/>
  <c r="D1454" i="10"/>
  <c r="E1455" i="10" s="1"/>
  <c r="D1456" i="10"/>
  <c r="E1457" i="10" s="1"/>
  <c r="D1458" i="10"/>
  <c r="E1459" i="10" s="1"/>
  <c r="D1460" i="10"/>
  <c r="E1461" i="10" s="1"/>
  <c r="D1462" i="10"/>
  <c r="E1463" i="10" s="1"/>
  <c r="D1464" i="10"/>
  <c r="E1465" i="10" s="1"/>
  <c r="D1466" i="10"/>
  <c r="E1467" i="10" s="1"/>
  <c r="D1468" i="10"/>
  <c r="E1469" i="10" s="1"/>
  <c r="D1470" i="10"/>
  <c r="E1471" i="10" s="1"/>
  <c r="D1472" i="10"/>
  <c r="E1473" i="10" s="1"/>
  <c r="D1474" i="10"/>
  <c r="E1475" i="10" s="1"/>
  <c r="D1476" i="10"/>
  <c r="E1477" i="10" s="1"/>
  <c r="D1478" i="10"/>
  <c r="E1479" i="10" s="1"/>
  <c r="D1480" i="10"/>
  <c r="E1481" i="10" s="1"/>
  <c r="D1482" i="10"/>
  <c r="E1483" i="10" s="1"/>
  <c r="H1485" i="10"/>
  <c r="F1486" i="10" s="1"/>
  <c r="H1486" i="10" s="1"/>
  <c r="F1487" i="10" s="1"/>
  <c r="H1487" i="10" s="1"/>
  <c r="F1488" i="10" s="1"/>
  <c r="H1488" i="10" s="1"/>
  <c r="F1489" i="10" s="1"/>
  <c r="D1484" i="10"/>
  <c r="E1485" i="10" s="1"/>
  <c r="D1486" i="10"/>
  <c r="E1487" i="10" s="1"/>
  <c r="D1488" i="10"/>
  <c r="E1489" i="10" s="1"/>
  <c r="D1490" i="10"/>
  <c r="E1491" i="10" s="1"/>
  <c r="D1492" i="10"/>
  <c r="E1493" i="10" s="1"/>
  <c r="H1495" i="10"/>
  <c r="F1496" i="10" s="1"/>
  <c r="H1496" i="10" s="1"/>
  <c r="F1497" i="10" s="1"/>
  <c r="D1494" i="10"/>
  <c r="E1495" i="10" s="1"/>
  <c r="D1496" i="10"/>
  <c r="E1497" i="10" s="1"/>
  <c r="D1498" i="10"/>
  <c r="E1499" i="10" s="1"/>
  <c r="D1500" i="10"/>
  <c r="E1501" i="10" s="1"/>
  <c r="D1502" i="10"/>
  <c r="E1503" i="10" s="1"/>
  <c r="D1504" i="10"/>
  <c r="E1505" i="10" s="1"/>
  <c r="H1505" i="10" s="1"/>
  <c r="F1506" i="10" s="1"/>
  <c r="D1506" i="10"/>
  <c r="E1507" i="10" s="1"/>
  <c r="D1508" i="10"/>
  <c r="E1509" i="10" s="1"/>
  <c r="D1510" i="10"/>
  <c r="E1511" i="10" s="1"/>
  <c r="D1512" i="10"/>
  <c r="E1513" i="10" s="1"/>
  <c r="D1514" i="10"/>
  <c r="E1515" i="10" s="1"/>
  <c r="H1515" i="10" s="1"/>
  <c r="F1516" i="10" s="1"/>
  <c r="D1516" i="10"/>
  <c r="E1517" i="10" s="1"/>
  <c r="D1518" i="10"/>
  <c r="E1519" i="10" s="1"/>
  <c r="D1520" i="10"/>
  <c r="E1521" i="10" s="1"/>
  <c r="D1522" i="10"/>
  <c r="E1523" i="10" s="1"/>
  <c r="D1524" i="10"/>
  <c r="E1525" i="10" s="1"/>
  <c r="D1526" i="10"/>
  <c r="E1527" i="10" s="1"/>
  <c r="D1528" i="10"/>
  <c r="E1529" i="10" s="1"/>
  <c r="D1530" i="10"/>
  <c r="E1531" i="10" s="1"/>
  <c r="D1532" i="10"/>
  <c r="E1533" i="10" s="1"/>
  <c r="D1534" i="10"/>
  <c r="E1535" i="10" s="1"/>
  <c r="D1536" i="10"/>
  <c r="E1537" i="10" s="1"/>
  <c r="D1538" i="10"/>
  <c r="E1539" i="10" s="1"/>
  <c r="D1540" i="10"/>
  <c r="E1541" i="10" s="1"/>
  <c r="D1542" i="10"/>
  <c r="E1543" i="10" s="1"/>
  <c r="D1544" i="10"/>
  <c r="E1545" i="10" s="1"/>
  <c r="D1546" i="10"/>
  <c r="E1547" i="10" s="1"/>
  <c r="D1548" i="10"/>
  <c r="E1549" i="10" s="1"/>
  <c r="D1550" i="10"/>
  <c r="E1551" i="10" s="1"/>
  <c r="D1552" i="10"/>
  <c r="E1553" i="10" s="1"/>
  <c r="D1554" i="10"/>
  <c r="E1555" i="10" s="1"/>
  <c r="D1556" i="10"/>
  <c r="E1557" i="10" s="1"/>
  <c r="D1558" i="10"/>
  <c r="E1559" i="10" s="1"/>
  <c r="D1560" i="10"/>
  <c r="E1561" i="10" s="1"/>
  <c r="D1562" i="10"/>
  <c r="E1563" i="10" s="1"/>
  <c r="D1564" i="10"/>
  <c r="E1565" i="10" s="1"/>
  <c r="D1566" i="10"/>
  <c r="E1567" i="10" s="1"/>
  <c r="D1568" i="10"/>
  <c r="E1569" i="10" s="1"/>
  <c r="D1574" i="10"/>
  <c r="E1575" i="10" s="1"/>
  <c r="H1575" i="10" s="1"/>
  <c r="F1576" i="10" s="1"/>
  <c r="D1578" i="10"/>
  <c r="E1579" i="10" s="1"/>
  <c r="D1582" i="10"/>
  <c r="E1583" i="10" s="1"/>
  <c r="D1586" i="10"/>
  <c r="E1587" i="10" s="1"/>
  <c r="D1653" i="10"/>
  <c r="E1654" i="10" s="1"/>
  <c r="H1654" i="10" s="1"/>
  <c r="F1655" i="10" s="1"/>
  <c r="D1688" i="10"/>
  <c r="E1689" i="10" s="1"/>
  <c r="D1680" i="10"/>
  <c r="E1681" i="10" s="1"/>
  <c r="K65" i="11"/>
  <c r="J65" i="11"/>
  <c r="I65" i="11"/>
  <c r="K75" i="11"/>
  <c r="J75" i="11"/>
  <c r="I75" i="11"/>
  <c r="I81" i="11"/>
  <c r="K129" i="11"/>
  <c r="J129" i="11"/>
  <c r="K145" i="11"/>
  <c r="J145" i="11"/>
  <c r="I145" i="11"/>
  <c r="K155" i="11"/>
  <c r="J155" i="11"/>
  <c r="I155" i="11"/>
  <c r="D192" i="11"/>
  <c r="E193" i="11" s="1"/>
  <c r="D200" i="11"/>
  <c r="E201" i="11" s="1"/>
  <c r="D208" i="11"/>
  <c r="E209" i="11" s="1"/>
  <c r="D216" i="11"/>
  <c r="E217" i="11" s="1"/>
  <c r="D224" i="11"/>
  <c r="E225" i="11" s="1"/>
  <c r="D232" i="11"/>
  <c r="E233" i="11" s="1"/>
  <c r="D240" i="11"/>
  <c r="E241" i="11" s="1"/>
  <c r="D248" i="11"/>
  <c r="E249" i="11" s="1"/>
  <c r="D256" i="11"/>
  <c r="E257" i="11" s="1"/>
  <c r="D1571" i="10"/>
  <c r="E1572" i="10" s="1"/>
  <c r="D1575" i="10"/>
  <c r="E1576" i="10" s="1"/>
  <c r="D1579" i="10"/>
  <c r="E1580" i="10" s="1"/>
  <c r="H1584" i="10"/>
  <c r="F1585" i="10" s="1"/>
  <c r="H1585" i="10" s="1"/>
  <c r="F1586" i="10" s="1"/>
  <c r="D1583" i="10"/>
  <c r="E1584" i="10" s="1"/>
  <c r="D1587" i="10"/>
  <c r="E1588" i="10" s="1"/>
  <c r="H1624" i="10"/>
  <c r="F1625" i="10" s="1"/>
  <c r="D1672" i="10"/>
  <c r="E1673" i="10" s="1"/>
  <c r="K56" i="11"/>
  <c r="J56" i="11"/>
  <c r="I56" i="11"/>
  <c r="K84" i="11"/>
  <c r="J84" i="11"/>
  <c r="I84" i="11"/>
  <c r="K88" i="11"/>
  <c r="J88" i="11"/>
  <c r="I88" i="11"/>
  <c r="K104" i="11"/>
  <c r="J104" i="11"/>
  <c r="I104" i="11"/>
  <c r="K116" i="11"/>
  <c r="J116" i="11"/>
  <c r="I116" i="11"/>
  <c r="I120" i="11"/>
  <c r="K136" i="11"/>
  <c r="J136" i="11"/>
  <c r="I136" i="11"/>
  <c r="K164" i="11"/>
  <c r="J164" i="11"/>
  <c r="I164" i="11"/>
  <c r="K168" i="11"/>
  <c r="J168" i="11"/>
  <c r="I168" i="11"/>
  <c r="H1644" i="10"/>
  <c r="F1645" i="10" s="1"/>
  <c r="H1645" i="10" s="1"/>
  <c r="F1646" i="10" s="1"/>
  <c r="D1664" i="10"/>
  <c r="E1665" i="10" s="1"/>
  <c r="D1724" i="10"/>
  <c r="E1725" i="10" s="1"/>
  <c r="H1725" i="10" s="1"/>
  <c r="F1726" i="10" s="1"/>
  <c r="D1728" i="10"/>
  <c r="E1729" i="10" s="1"/>
  <c r="D1732" i="10"/>
  <c r="E1733" i="10" s="1"/>
  <c r="D1736" i="10"/>
  <c r="E1737" i="10" s="1"/>
  <c r="D1740" i="10"/>
  <c r="E1741" i="10" s="1"/>
  <c r="D1744" i="10"/>
  <c r="E1745" i="10" s="1"/>
  <c r="D1748" i="10"/>
  <c r="E1749" i="10" s="1"/>
  <c r="D1752" i="10"/>
  <c r="E1753" i="10" s="1"/>
  <c r="D1756" i="10"/>
  <c r="E1757" i="10" s="1"/>
  <c r="K66" i="11"/>
  <c r="J66" i="11"/>
  <c r="I66" i="11"/>
  <c r="K114" i="11"/>
  <c r="J114" i="11"/>
  <c r="I114" i="11"/>
  <c r="J146" i="11"/>
  <c r="I146" i="11"/>
  <c r="H1414" i="10"/>
  <c r="F1415" i="10" s="1"/>
  <c r="H1415" i="10" s="1"/>
  <c r="F1416" i="10" s="1"/>
  <c r="H1416" i="10" s="1"/>
  <c r="F1417" i="10" s="1"/>
  <c r="D1413" i="10"/>
  <c r="E1414" i="10" s="1"/>
  <c r="D1415" i="10"/>
  <c r="E1416" i="10" s="1"/>
  <c r="D1417" i="10"/>
  <c r="E1418" i="10" s="1"/>
  <c r="D1419" i="10"/>
  <c r="E1420" i="10" s="1"/>
  <c r="D1421" i="10"/>
  <c r="E1422" i="10" s="1"/>
  <c r="H1424" i="10"/>
  <c r="F1425" i="10" s="1"/>
  <c r="D1423" i="10"/>
  <c r="E1424" i="10" s="1"/>
  <c r="D1425" i="10"/>
  <c r="E1426" i="10" s="1"/>
  <c r="D1427" i="10"/>
  <c r="E1428" i="10" s="1"/>
  <c r="D1429" i="10"/>
  <c r="E1430" i="10" s="1"/>
  <c r="D1431" i="10"/>
  <c r="E1432" i="10" s="1"/>
  <c r="H1434" i="10"/>
  <c r="F1435" i="10" s="1"/>
  <c r="D1433" i="10"/>
  <c r="E1434" i="10" s="1"/>
  <c r="D1435" i="10"/>
  <c r="E1436" i="10" s="1"/>
  <c r="D1437" i="10"/>
  <c r="E1438" i="10" s="1"/>
  <c r="D1439" i="10"/>
  <c r="E1440" i="10" s="1"/>
  <c r="D1441" i="10"/>
  <c r="E1442" i="10" s="1"/>
  <c r="D1443" i="10"/>
  <c r="E1444" i="10" s="1"/>
  <c r="H1444" i="10" s="1"/>
  <c r="F1445" i="10" s="1"/>
  <c r="H1445" i="10" s="1"/>
  <c r="F1446" i="10" s="1"/>
  <c r="H1446" i="10" s="1"/>
  <c r="F1447" i="10" s="1"/>
  <c r="H1447" i="10" s="1"/>
  <c r="F1448" i="10" s="1"/>
  <c r="H1448" i="10" s="1"/>
  <c r="F1449" i="10" s="1"/>
  <c r="D1445" i="10"/>
  <c r="E1446" i="10" s="1"/>
  <c r="D1447" i="10"/>
  <c r="E1448" i="10" s="1"/>
  <c r="D1449" i="10"/>
  <c r="E1450" i="10" s="1"/>
  <c r="D1451" i="10"/>
  <c r="E1452" i="10" s="1"/>
  <c r="H1454" i="10"/>
  <c r="F1455" i="10" s="1"/>
  <c r="H1455" i="10" s="1"/>
  <c r="F1456" i="10" s="1"/>
  <c r="H1456" i="10" s="1"/>
  <c r="F1457" i="10" s="1"/>
  <c r="D1453" i="10"/>
  <c r="E1454" i="10" s="1"/>
  <c r="D1455" i="10"/>
  <c r="E1456" i="10" s="1"/>
  <c r="D1457" i="10"/>
  <c r="E1458" i="10" s="1"/>
  <c r="D1459" i="10"/>
  <c r="E1460" i="10" s="1"/>
  <c r="D1461" i="10"/>
  <c r="E1462" i="10" s="1"/>
  <c r="H1464" i="10"/>
  <c r="F1465" i="10" s="1"/>
  <c r="D1463" i="10"/>
  <c r="E1464" i="10" s="1"/>
  <c r="D1465" i="10"/>
  <c r="E1466" i="10" s="1"/>
  <c r="D1467" i="10"/>
  <c r="E1468" i="10" s="1"/>
  <c r="D1469" i="10"/>
  <c r="E1470" i="10" s="1"/>
  <c r="D1471" i="10"/>
  <c r="E1472" i="10" s="1"/>
  <c r="H1474" i="10"/>
  <c r="F1475" i="10" s="1"/>
  <c r="D1473" i="10"/>
  <c r="E1474" i="10" s="1"/>
  <c r="D1475" i="10"/>
  <c r="E1476" i="10" s="1"/>
  <c r="D1477" i="10"/>
  <c r="E1478" i="10" s="1"/>
  <c r="D1479" i="10"/>
  <c r="E1480" i="10" s="1"/>
  <c r="D1481" i="10"/>
  <c r="E1482" i="10" s="1"/>
  <c r="D1483" i="10"/>
  <c r="E1484" i="10" s="1"/>
  <c r="H1484" i="10" s="1"/>
  <c r="F1485" i="10" s="1"/>
  <c r="D1485" i="10"/>
  <c r="E1486" i="10" s="1"/>
  <c r="D1487" i="10"/>
  <c r="E1488" i="10" s="1"/>
  <c r="D1489" i="10"/>
  <c r="E1490" i="10" s="1"/>
  <c r="D1491" i="10"/>
  <c r="E1492" i="10" s="1"/>
  <c r="H1494" i="10"/>
  <c r="F1495" i="10" s="1"/>
  <c r="D1493" i="10"/>
  <c r="E1494" i="10" s="1"/>
  <c r="D1495" i="10"/>
  <c r="E1496" i="10" s="1"/>
  <c r="D1497" i="10"/>
  <c r="E1498" i="10" s="1"/>
  <c r="D1499" i="10"/>
  <c r="E1500" i="10" s="1"/>
  <c r="D1501" i="10"/>
  <c r="E1502" i="10" s="1"/>
  <c r="H1504" i="10"/>
  <c r="F1505" i="10" s="1"/>
  <c r="D1503" i="10"/>
  <c r="E1504" i="10" s="1"/>
  <c r="H1506" i="10"/>
  <c r="F1507" i="10" s="1"/>
  <c r="D1505" i="10"/>
  <c r="E1506" i="10" s="1"/>
  <c r="D1507" i="10"/>
  <c r="E1508" i="10" s="1"/>
  <c r="D1509" i="10"/>
  <c r="E1510" i="10" s="1"/>
  <c r="D1511" i="10"/>
  <c r="E1512" i="10" s="1"/>
  <c r="H1514" i="10"/>
  <c r="F1515" i="10" s="1"/>
  <c r="D1513" i="10"/>
  <c r="E1514" i="10" s="1"/>
  <c r="D1515" i="10"/>
  <c r="E1516" i="10" s="1"/>
  <c r="H1516" i="10" s="1"/>
  <c r="F1517" i="10" s="1"/>
  <c r="H1517" i="10" s="1"/>
  <c r="F1518" i="10" s="1"/>
  <c r="H1518" i="10" s="1"/>
  <c r="F1519" i="10" s="1"/>
  <c r="H1519" i="10" s="1"/>
  <c r="F1520" i="10" s="1"/>
  <c r="H1520" i="10" s="1"/>
  <c r="F1521" i="10" s="1"/>
  <c r="D1517" i="10"/>
  <c r="E1518" i="10" s="1"/>
  <c r="D1519" i="10"/>
  <c r="E1520" i="10" s="1"/>
  <c r="D1521" i="10"/>
  <c r="E1522" i="10" s="1"/>
  <c r="D1523" i="10"/>
  <c r="E1524" i="10" s="1"/>
  <c r="H1524" i="10" s="1"/>
  <c r="F1525" i="10" s="1"/>
  <c r="H1525" i="10" s="1"/>
  <c r="F1526" i="10" s="1"/>
  <c r="H1526" i="10" s="1"/>
  <c r="F1527" i="10" s="1"/>
  <c r="H1527" i="10" s="1"/>
  <c r="F1528" i="10" s="1"/>
  <c r="H1528" i="10" s="1"/>
  <c r="F1529" i="10" s="1"/>
  <c r="D1525" i="10"/>
  <c r="E1526" i="10" s="1"/>
  <c r="D1527" i="10"/>
  <c r="E1528" i="10" s="1"/>
  <c r="D1529" i="10"/>
  <c r="E1530" i="10" s="1"/>
  <c r="D1531" i="10"/>
  <c r="E1532" i="10" s="1"/>
  <c r="H1534" i="10"/>
  <c r="F1535" i="10" s="1"/>
  <c r="H1535" i="10" s="1"/>
  <c r="F1536" i="10" s="1"/>
  <c r="H1536" i="10" s="1"/>
  <c r="F1537" i="10" s="1"/>
  <c r="D1533" i="10"/>
  <c r="E1534" i="10" s="1"/>
  <c r="D1535" i="10"/>
  <c r="E1536" i="10" s="1"/>
  <c r="D1537" i="10"/>
  <c r="E1538" i="10" s="1"/>
  <c r="D1539" i="10"/>
  <c r="E1540" i="10" s="1"/>
  <c r="D1541" i="10"/>
  <c r="E1542" i="10" s="1"/>
  <c r="H1544" i="10"/>
  <c r="F1545" i="10" s="1"/>
  <c r="D1543" i="10"/>
  <c r="E1544" i="10" s="1"/>
  <c r="D1545" i="10"/>
  <c r="E1546" i="10" s="1"/>
  <c r="D1547" i="10"/>
  <c r="E1548" i="10" s="1"/>
  <c r="D1549" i="10"/>
  <c r="E1550" i="10" s="1"/>
  <c r="D1551" i="10"/>
  <c r="E1552" i="10" s="1"/>
  <c r="H1554" i="10"/>
  <c r="F1555" i="10" s="1"/>
  <c r="D1553" i="10"/>
  <c r="E1554" i="10" s="1"/>
  <c r="D1555" i="10"/>
  <c r="E1556" i="10" s="1"/>
  <c r="D1557" i="10"/>
  <c r="E1558" i="10" s="1"/>
  <c r="D1559" i="10"/>
  <c r="E1560" i="10" s="1"/>
  <c r="D1561" i="10"/>
  <c r="E1562" i="10" s="1"/>
  <c r="D1563" i="10"/>
  <c r="E1564" i="10" s="1"/>
  <c r="H1564" i="10" s="1"/>
  <c r="F1565" i="10" s="1"/>
  <c r="H1565" i="10" s="1"/>
  <c r="F1566" i="10" s="1"/>
  <c r="H1566" i="10" s="1"/>
  <c r="F1567" i="10" s="1"/>
  <c r="H1567" i="10" s="1"/>
  <c r="F1568" i="10" s="1"/>
  <c r="H1568" i="10" s="1"/>
  <c r="F1569" i="10" s="1"/>
  <c r="D1565" i="10"/>
  <c r="E1566" i="10" s="1"/>
  <c r="D1567" i="10"/>
  <c r="E1568" i="10" s="1"/>
  <c r="D1569" i="10"/>
  <c r="E1570" i="10" s="1"/>
  <c r="D1572" i="10"/>
  <c r="E1573" i="10" s="1"/>
  <c r="D1576" i="10"/>
  <c r="E1577" i="10" s="1"/>
  <c r="D1580" i="10"/>
  <c r="E1581" i="10" s="1"/>
  <c r="D1584" i="10"/>
  <c r="E1585" i="10" s="1"/>
  <c r="D1588" i="10"/>
  <c r="E1589" i="10" s="1"/>
  <c r="H1605" i="10"/>
  <c r="F1606" i="10" s="1"/>
  <c r="H1625" i="10"/>
  <c r="F1626" i="10" s="1"/>
  <c r="H1626" i="10" s="1"/>
  <c r="F1627" i="10" s="1"/>
  <c r="D1656" i="10"/>
  <c r="E1657" i="10" s="1"/>
  <c r="D1720" i="10"/>
  <c r="E1721" i="10" s="1"/>
  <c r="K1645" i="10"/>
  <c r="J1645" i="10"/>
  <c r="D1712" i="10"/>
  <c r="E1713" i="10" s="1"/>
  <c r="K57" i="11"/>
  <c r="J57" i="11"/>
  <c r="I57" i="11"/>
  <c r="K105" i="11"/>
  <c r="J105" i="11"/>
  <c r="I105" i="11"/>
  <c r="K115" i="11"/>
  <c r="J115" i="11"/>
  <c r="I115" i="11"/>
  <c r="J137" i="11"/>
  <c r="I137" i="11"/>
  <c r="D276" i="11"/>
  <c r="E277" i="11" s="1"/>
  <c r="D1573" i="10"/>
  <c r="E1574" i="10" s="1"/>
  <c r="H1574" i="10" s="1"/>
  <c r="F1575" i="10" s="1"/>
  <c r="D1577" i="10"/>
  <c r="E1578" i="10" s="1"/>
  <c r="D1581" i="10"/>
  <c r="E1582" i="10" s="1"/>
  <c r="D1585" i="10"/>
  <c r="E1586" i="10" s="1"/>
  <c r="H1594" i="10"/>
  <c r="F1595" i="10" s="1"/>
  <c r="H1634" i="10"/>
  <c r="F1635" i="10" s="1"/>
  <c r="D1637" i="10"/>
  <c r="E1638" i="10" s="1"/>
  <c r="D1704" i="10"/>
  <c r="E1705" i="10" s="1"/>
  <c r="D1764" i="10"/>
  <c r="E1765" i="10" s="1"/>
  <c r="K64" i="11"/>
  <c r="J64" i="11"/>
  <c r="I64" i="11"/>
  <c r="K76" i="11"/>
  <c r="J76" i="11"/>
  <c r="I76" i="11"/>
  <c r="K80" i="11"/>
  <c r="J80" i="11"/>
  <c r="I80" i="11"/>
  <c r="K124" i="11"/>
  <c r="J124" i="11"/>
  <c r="I124" i="11"/>
  <c r="K128" i="11"/>
  <c r="J128" i="11"/>
  <c r="I128" i="11"/>
  <c r="K144" i="11"/>
  <c r="J144" i="11"/>
  <c r="I144" i="11"/>
  <c r="K156" i="11"/>
  <c r="J156" i="11"/>
  <c r="I156" i="11"/>
  <c r="K176" i="11"/>
  <c r="J176" i="11"/>
  <c r="I176" i="11"/>
  <c r="H1684" i="10"/>
  <c r="F1685" i="10" s="1"/>
  <c r="H1685" i="10" s="1"/>
  <c r="F1686" i="10" s="1"/>
  <c r="H1686" i="10" s="1"/>
  <c r="F1687" i="10" s="1"/>
  <c r="H1762" i="10"/>
  <c r="F1763" i="10" s="1"/>
  <c r="H1763" i="10" s="1"/>
  <c r="F1764" i="10" s="1"/>
  <c r="H1764" i="10" s="1"/>
  <c r="F1765" i="10" s="1"/>
  <c r="H1765" i="10" s="1"/>
  <c r="F1766" i="10" s="1"/>
  <c r="D1761" i="10"/>
  <c r="E1762" i="10" s="1"/>
  <c r="D1769" i="10"/>
  <c r="E1770" i="10" s="1"/>
  <c r="H1694" i="10"/>
  <c r="F1695" i="10" s="1"/>
  <c r="H1718" i="10"/>
  <c r="F1719" i="10" s="1"/>
  <c r="H1719" i="10" s="1"/>
  <c r="F1720" i="10" s="1"/>
  <c r="H1720" i="10" s="1"/>
  <c r="F1721" i="10" s="1"/>
  <c r="D1759" i="10"/>
  <c r="E1760" i="10" s="1"/>
  <c r="D1767" i="10"/>
  <c r="E1768" i="10" s="1"/>
  <c r="K55" i="11"/>
  <c r="J55" i="11"/>
  <c r="I55" i="11"/>
  <c r="K79" i="11"/>
  <c r="J79" i="11"/>
  <c r="I79" i="11"/>
  <c r="K87" i="11"/>
  <c r="J87" i="11"/>
  <c r="I87" i="11"/>
  <c r="K95" i="11"/>
  <c r="J95" i="11"/>
  <c r="I95" i="11"/>
  <c r="K119" i="11"/>
  <c r="J119" i="11"/>
  <c r="I119" i="11"/>
  <c r="K127" i="11"/>
  <c r="J127" i="11"/>
  <c r="I127" i="11"/>
  <c r="K135" i="11"/>
  <c r="J135" i="11"/>
  <c r="I135" i="11"/>
  <c r="K159" i="11"/>
  <c r="J159" i="11"/>
  <c r="I159" i="11"/>
  <c r="K167" i="11"/>
  <c r="J167" i="11"/>
  <c r="I167" i="11"/>
  <c r="K175" i="11"/>
  <c r="J175" i="11"/>
  <c r="I175" i="11"/>
  <c r="D1762" i="10"/>
  <c r="E1763" i="10" s="1"/>
  <c r="J15" i="11"/>
  <c r="I15" i="11"/>
  <c r="J17" i="11"/>
  <c r="I17" i="11"/>
  <c r="J25" i="11"/>
  <c r="I25" i="11"/>
  <c r="J35" i="11"/>
  <c r="I35" i="11"/>
  <c r="J45" i="11"/>
  <c r="I45" i="11"/>
  <c r="D186" i="11"/>
  <c r="E187" i="11" s="1"/>
  <c r="D194" i="11"/>
  <c r="E195" i="11" s="1"/>
  <c r="D202" i="11"/>
  <c r="E203" i="11" s="1"/>
  <c r="D210" i="11"/>
  <c r="E211" i="11" s="1"/>
  <c r="D218" i="11"/>
  <c r="E219" i="11" s="1"/>
  <c r="D226" i="11"/>
  <c r="E227" i="11" s="1"/>
  <c r="D234" i="11"/>
  <c r="E235" i="11" s="1"/>
  <c r="D242" i="11"/>
  <c r="E243" i="11" s="1"/>
  <c r="D250" i="11"/>
  <c r="E251" i="11" s="1"/>
  <c r="D258" i="11"/>
  <c r="E259" i="11" s="1"/>
  <c r="D326" i="11"/>
  <c r="E327" i="11" s="1"/>
  <c r="D1589" i="10"/>
  <c r="E1590" i="10" s="1"/>
  <c r="D1590" i="10"/>
  <c r="E1591" i="10" s="1"/>
  <c r="D1591" i="10"/>
  <c r="E1592" i="10" s="1"/>
  <c r="D1592" i="10"/>
  <c r="E1593" i="10" s="1"/>
  <c r="D1593" i="10"/>
  <c r="E1594" i="10" s="1"/>
  <c r="D1594" i="10"/>
  <c r="E1595" i="10" s="1"/>
  <c r="H1595" i="10" s="1"/>
  <c r="F1596" i="10" s="1"/>
  <c r="D1595" i="10"/>
  <c r="E1596" i="10" s="1"/>
  <c r="D1596" i="10"/>
  <c r="E1597" i="10" s="1"/>
  <c r="D1597" i="10"/>
  <c r="E1598" i="10" s="1"/>
  <c r="D1598" i="10"/>
  <c r="E1599" i="10" s="1"/>
  <c r="D1599" i="10"/>
  <c r="E1600" i="10" s="1"/>
  <c r="D1600" i="10"/>
  <c r="E1601" i="10" s="1"/>
  <c r="D1601" i="10"/>
  <c r="E1602" i="10" s="1"/>
  <c r="D1602" i="10"/>
  <c r="E1603" i="10" s="1"/>
  <c r="D1603" i="10"/>
  <c r="E1604" i="10" s="1"/>
  <c r="H1604" i="10" s="1"/>
  <c r="F1605" i="10" s="1"/>
  <c r="D1604" i="10"/>
  <c r="E1605" i="10" s="1"/>
  <c r="D1605" i="10"/>
  <c r="E1606" i="10" s="1"/>
  <c r="D1606" i="10"/>
  <c r="E1607" i="10" s="1"/>
  <c r="D1607" i="10"/>
  <c r="E1608" i="10" s="1"/>
  <c r="D1608" i="10"/>
  <c r="E1609" i="10" s="1"/>
  <c r="D1609" i="10"/>
  <c r="E1610" i="10" s="1"/>
  <c r="D1610" i="10"/>
  <c r="E1611" i="10" s="1"/>
  <c r="D1611" i="10"/>
  <c r="E1612" i="10" s="1"/>
  <c r="D1612" i="10"/>
  <c r="E1613" i="10" s="1"/>
  <c r="D1613" i="10"/>
  <c r="E1614" i="10" s="1"/>
  <c r="H1614" i="10" s="1"/>
  <c r="F1615" i="10" s="1"/>
  <c r="D1614" i="10"/>
  <c r="E1615" i="10" s="1"/>
  <c r="D1615" i="10"/>
  <c r="E1616" i="10" s="1"/>
  <c r="D1616" i="10"/>
  <c r="E1617" i="10" s="1"/>
  <c r="D1617" i="10"/>
  <c r="E1618" i="10" s="1"/>
  <c r="D1618" i="10"/>
  <c r="E1619" i="10" s="1"/>
  <c r="D1619" i="10"/>
  <c r="E1620" i="10" s="1"/>
  <c r="D1620" i="10"/>
  <c r="E1621" i="10" s="1"/>
  <c r="D1621" i="10"/>
  <c r="E1622" i="10" s="1"/>
  <c r="D1622" i="10"/>
  <c r="E1623" i="10" s="1"/>
  <c r="D1623" i="10"/>
  <c r="E1624" i="10" s="1"/>
  <c r="D1624" i="10"/>
  <c r="E1625" i="10" s="1"/>
  <c r="D1625" i="10"/>
  <c r="E1626" i="10" s="1"/>
  <c r="D1626" i="10"/>
  <c r="E1627" i="10" s="1"/>
  <c r="D1627" i="10"/>
  <c r="E1628" i="10" s="1"/>
  <c r="D1628" i="10"/>
  <c r="E1629" i="10" s="1"/>
  <c r="D1629" i="10"/>
  <c r="E1630" i="10" s="1"/>
  <c r="D1630" i="10"/>
  <c r="E1631" i="10" s="1"/>
  <c r="D1631" i="10"/>
  <c r="E1632" i="10" s="1"/>
  <c r="D1632" i="10"/>
  <c r="E1633" i="10" s="1"/>
  <c r="D1633" i="10"/>
  <c r="E1634" i="10" s="1"/>
  <c r="D1634" i="10"/>
  <c r="E1635" i="10" s="1"/>
  <c r="H1635" i="10" s="1"/>
  <c r="F1636" i="10" s="1"/>
  <c r="D1635" i="10"/>
  <c r="E1636" i="10" s="1"/>
  <c r="D1643" i="10"/>
  <c r="E1644" i="10" s="1"/>
  <c r="D1651" i="10"/>
  <c r="E1652" i="10" s="1"/>
  <c r="D1658" i="10"/>
  <c r="E1659" i="10" s="1"/>
  <c r="D1666" i="10"/>
  <c r="E1667" i="10" s="1"/>
  <c r="D1674" i="10"/>
  <c r="E1675" i="10" s="1"/>
  <c r="D1682" i="10"/>
  <c r="E1683" i="10" s="1"/>
  <c r="D1690" i="10"/>
  <c r="E1691" i="10" s="1"/>
  <c r="D1698" i="10"/>
  <c r="E1699" i="10" s="1"/>
  <c r="H1704" i="10"/>
  <c r="F1705" i="10" s="1"/>
  <c r="D1706" i="10"/>
  <c r="E1707" i="10" s="1"/>
  <c r="D1714" i="10"/>
  <c r="E1715" i="10" s="1"/>
  <c r="H1715" i="10" s="1"/>
  <c r="F1716" i="10" s="1"/>
  <c r="H1716" i="10" s="1"/>
  <c r="F1717" i="10" s="1"/>
  <c r="H1717" i="10" s="1"/>
  <c r="F1718" i="10" s="1"/>
  <c r="D1757" i="10"/>
  <c r="E1758" i="10" s="1"/>
  <c r="D1765" i="10"/>
  <c r="E1766" i="10" s="1"/>
  <c r="K15" i="11"/>
  <c r="K17" i="11"/>
  <c r="K25" i="11"/>
  <c r="K35" i="11"/>
  <c r="K45" i="11"/>
  <c r="K77" i="11"/>
  <c r="J77" i="11"/>
  <c r="I77" i="11"/>
  <c r="K85" i="11"/>
  <c r="J85" i="11"/>
  <c r="I85" i="11"/>
  <c r="K117" i="11"/>
  <c r="J117" i="11"/>
  <c r="I117" i="11"/>
  <c r="K125" i="11"/>
  <c r="J125" i="11"/>
  <c r="I125" i="11"/>
  <c r="K157" i="11"/>
  <c r="J157" i="11"/>
  <c r="I157" i="11"/>
  <c r="K165" i="11"/>
  <c r="J165" i="11"/>
  <c r="I165" i="11"/>
  <c r="D1655" i="10"/>
  <c r="E1656" i="10" s="1"/>
  <c r="D1663" i="10"/>
  <c r="E1664" i="10" s="1"/>
  <c r="H1664" i="10" s="1"/>
  <c r="F1665" i="10" s="1"/>
  <c r="D1671" i="10"/>
  <c r="E1672" i="10" s="1"/>
  <c r="D1679" i="10"/>
  <c r="E1680" i="10" s="1"/>
  <c r="D1687" i="10"/>
  <c r="E1688" i="10" s="1"/>
  <c r="D1695" i="10"/>
  <c r="E1696" i="10" s="1"/>
  <c r="H1696" i="10" s="1"/>
  <c r="F1697" i="10" s="1"/>
  <c r="D1703" i="10"/>
  <c r="E1704" i="10" s="1"/>
  <c r="D1711" i="10"/>
  <c r="E1712" i="10" s="1"/>
  <c r="D1719" i="10"/>
  <c r="E1720" i="10" s="1"/>
  <c r="H1724" i="10"/>
  <c r="F1725" i="10" s="1"/>
  <c r="H1726" i="10"/>
  <c r="F1727" i="10" s="1"/>
  <c r="H1734" i="10"/>
  <c r="F1735" i="10" s="1"/>
  <c r="H1735" i="10" s="1"/>
  <c r="F1736" i="10" s="1"/>
  <c r="H1736" i="10" s="1"/>
  <c r="F1737" i="10" s="1"/>
  <c r="H1744" i="10"/>
  <c r="H1745" i="10" s="1"/>
  <c r="F1746" i="10" s="1"/>
  <c r="H1746" i="10"/>
  <c r="F1747" i="10" s="1"/>
  <c r="H1747" i="10" s="1"/>
  <c r="F1748" i="10" s="1"/>
  <c r="H1748" i="10" s="1"/>
  <c r="F1749" i="10" s="1"/>
  <c r="H1754" i="10"/>
  <c r="F1755" i="10" s="1"/>
  <c r="F1761" i="10"/>
  <c r="H1761" i="10" s="1"/>
  <c r="D1760" i="10"/>
  <c r="E1761" i="10" s="1"/>
  <c r="D1768" i="10"/>
  <c r="E1769" i="10" s="1"/>
  <c r="D188" i="11"/>
  <c r="E189" i="11" s="1"/>
  <c r="D196" i="11"/>
  <c r="E197" i="11" s="1"/>
  <c r="H205" i="11"/>
  <c r="F206" i="11" s="1"/>
  <c r="D204" i="11"/>
  <c r="E205" i="11" s="1"/>
  <c r="D212" i="11"/>
  <c r="E213" i="11" s="1"/>
  <c r="D220" i="11"/>
  <c r="E221" i="11" s="1"/>
  <c r="D228" i="11"/>
  <c r="E229" i="11" s="1"/>
  <c r="D236" i="11"/>
  <c r="E237" i="11" s="1"/>
  <c r="D244" i="11"/>
  <c r="E245" i="11" s="1"/>
  <c r="D252" i="11"/>
  <c r="E253" i="11" s="1"/>
  <c r="D260" i="11"/>
  <c r="E261" i="11" s="1"/>
  <c r="H1674" i="10"/>
  <c r="F1675" i="10" s="1"/>
  <c r="H1714" i="10"/>
  <c r="F1715" i="10" s="1"/>
  <c r="D1763" i="10"/>
  <c r="E1764" i="10" s="1"/>
  <c r="H1655" i="10"/>
  <c r="F1656" i="10" s="1"/>
  <c r="H1656" i="10" s="1"/>
  <c r="F1657" i="10" s="1"/>
  <c r="H1687" i="10"/>
  <c r="F1688" i="10" s="1"/>
  <c r="H1688" i="10" s="1"/>
  <c r="F1689" i="10" s="1"/>
  <c r="H1695" i="10"/>
  <c r="F1696" i="10" s="1"/>
  <c r="D1758" i="10"/>
  <c r="E1759" i="10" s="1"/>
  <c r="D1766" i="10"/>
  <c r="E1767" i="10" s="1"/>
  <c r="J14" i="11"/>
  <c r="I14" i="11"/>
  <c r="J16" i="11"/>
  <c r="I16" i="11"/>
  <c r="J18" i="11"/>
  <c r="I18" i="11"/>
  <c r="J24" i="11"/>
  <c r="I24" i="11"/>
  <c r="J26" i="11"/>
  <c r="I26" i="11"/>
  <c r="J34" i="11"/>
  <c r="I34" i="11"/>
  <c r="J36" i="11"/>
  <c r="I36" i="11"/>
  <c r="J44" i="11"/>
  <c r="I44" i="11"/>
  <c r="J46" i="11"/>
  <c r="I46" i="11"/>
  <c r="K54" i="11"/>
  <c r="J54" i="11"/>
  <c r="I54" i="11"/>
  <c r="K78" i="11"/>
  <c r="J78" i="11"/>
  <c r="I78" i="11"/>
  <c r="K86" i="11"/>
  <c r="J86" i="11"/>
  <c r="I86" i="11"/>
  <c r="K94" i="11"/>
  <c r="J94" i="11"/>
  <c r="I94" i="11"/>
  <c r="K118" i="11"/>
  <c r="J118" i="11"/>
  <c r="I118" i="11"/>
  <c r="K126" i="11"/>
  <c r="J126" i="11"/>
  <c r="I126" i="11"/>
  <c r="K134" i="11"/>
  <c r="J134" i="11"/>
  <c r="I134" i="11"/>
  <c r="K158" i="11"/>
  <c r="J158" i="11"/>
  <c r="I158" i="11"/>
  <c r="K166" i="11"/>
  <c r="J166" i="11"/>
  <c r="I166" i="11"/>
  <c r="K174" i="11"/>
  <c r="J174" i="11"/>
  <c r="I174" i="11"/>
  <c r="D190" i="11"/>
  <c r="E191" i="11" s="1"/>
  <c r="D198" i="11"/>
  <c r="E199" i="11" s="1"/>
  <c r="D206" i="11"/>
  <c r="E207" i="11" s="1"/>
  <c r="D214" i="11"/>
  <c r="E215" i="11" s="1"/>
  <c r="H215" i="11" s="1"/>
  <c r="F216" i="11" s="1"/>
  <c r="D222" i="11"/>
  <c r="E223" i="11" s="1"/>
  <c r="D230" i="11"/>
  <c r="E231" i="11" s="1"/>
  <c r="D238" i="11"/>
  <c r="E239" i="11" s="1"/>
  <c r="D246" i="11"/>
  <c r="E247" i="11" s="1"/>
  <c r="D254" i="11"/>
  <c r="E255" i="11" s="1"/>
  <c r="D268" i="11"/>
  <c r="E269" i="11" s="1"/>
  <c r="H180" i="11"/>
  <c r="F181" i="11" s="1"/>
  <c r="H184" i="11"/>
  <c r="F185" i="11" s="1"/>
  <c r="D263" i="11"/>
  <c r="E264" i="11" s="1"/>
  <c r="H264" i="11" s="1"/>
  <c r="F265" i="11" s="1"/>
  <c r="D271" i="11"/>
  <c r="E272" i="11" s="1"/>
  <c r="D279" i="11"/>
  <c r="E280" i="11" s="1"/>
  <c r="D282" i="11"/>
  <c r="E283" i="11" s="1"/>
  <c r="D285" i="11"/>
  <c r="E286" i="11" s="1"/>
  <c r="D295" i="11"/>
  <c r="E296" i="11" s="1"/>
  <c r="D298" i="11"/>
  <c r="E299" i="11" s="1"/>
  <c r="D306" i="11"/>
  <c r="E307" i="11" s="1"/>
  <c r="D322" i="11"/>
  <c r="E323" i="11" s="1"/>
  <c r="D378" i="11"/>
  <c r="E379" i="11" s="1"/>
  <c r="D266" i="11"/>
  <c r="E267" i="11" s="1"/>
  <c r="D274" i="11"/>
  <c r="E275" i="11" s="1"/>
  <c r="D261" i="11"/>
  <c r="E262" i="11" s="1"/>
  <c r="D269" i="11"/>
  <c r="E270" i="11" s="1"/>
  <c r="D277" i="11"/>
  <c r="E278" i="11" s="1"/>
  <c r="D283" i="11"/>
  <c r="E284" i="11" s="1"/>
  <c r="H284" i="11" s="1"/>
  <c r="F285" i="11" s="1"/>
  <c r="D286" i="11"/>
  <c r="E287" i="11" s="1"/>
  <c r="D289" i="11"/>
  <c r="E290" i="11" s="1"/>
  <c r="D299" i="11"/>
  <c r="E300" i="11" s="1"/>
  <c r="D302" i="11"/>
  <c r="E303" i="11" s="1"/>
  <c r="D318" i="11"/>
  <c r="E319" i="11" s="1"/>
  <c r="D185" i="11"/>
  <c r="E186" i="11" s="1"/>
  <c r="H186" i="11" s="1"/>
  <c r="F187" i="11" s="1"/>
  <c r="H187" i="11" s="1"/>
  <c r="F188" i="11" s="1"/>
  <c r="D187" i="11"/>
  <c r="E188" i="11" s="1"/>
  <c r="D189" i="11"/>
  <c r="E190" i="11" s="1"/>
  <c r="D191" i="11"/>
  <c r="E192" i="11" s="1"/>
  <c r="D193" i="11"/>
  <c r="E194" i="11" s="1"/>
  <c r="H194" i="11" s="1"/>
  <c r="F195" i="11" s="1"/>
  <c r="D195" i="11"/>
  <c r="E196" i="11" s="1"/>
  <c r="D197" i="11"/>
  <c r="E198" i="11" s="1"/>
  <c r="D199" i="11"/>
  <c r="E200" i="11" s="1"/>
  <c r="D201" i="11"/>
  <c r="E202" i="11" s="1"/>
  <c r="D203" i="11"/>
  <c r="E204" i="11" s="1"/>
  <c r="H204" i="11" s="1"/>
  <c r="F205" i="11" s="1"/>
  <c r="D205" i="11"/>
  <c r="E206" i="11" s="1"/>
  <c r="D207" i="11"/>
  <c r="E208" i="11" s="1"/>
  <c r="D209" i="11"/>
  <c r="E210" i="11" s="1"/>
  <c r="D211" i="11"/>
  <c r="E212" i="11" s="1"/>
  <c r="D213" i="11"/>
  <c r="E214" i="11" s="1"/>
  <c r="H214" i="11" s="1"/>
  <c r="F215" i="11" s="1"/>
  <c r="D215" i="11"/>
  <c r="E216" i="11" s="1"/>
  <c r="D217" i="11"/>
  <c r="E218" i="11" s="1"/>
  <c r="D219" i="11"/>
  <c r="E220" i="11" s="1"/>
  <c r="D221" i="11"/>
  <c r="E222" i="11" s="1"/>
  <c r="D223" i="11"/>
  <c r="E224" i="11" s="1"/>
  <c r="H224" i="11" s="1"/>
  <c r="F225" i="11" s="1"/>
  <c r="H225" i="11" s="1"/>
  <c r="F226" i="11" s="1"/>
  <c r="D225" i="11"/>
  <c r="E226" i="11" s="1"/>
  <c r="D227" i="11"/>
  <c r="E228" i="11" s="1"/>
  <c r="D229" i="11"/>
  <c r="E230" i="11" s="1"/>
  <c r="D231" i="11"/>
  <c r="E232" i="11" s="1"/>
  <c r="D233" i="11"/>
  <c r="E234" i="11" s="1"/>
  <c r="H234" i="11" s="1"/>
  <c r="F235" i="11" s="1"/>
  <c r="H235" i="11" s="1"/>
  <c r="F236" i="11" s="1"/>
  <c r="D235" i="11"/>
  <c r="E236" i="11" s="1"/>
  <c r="D237" i="11"/>
  <c r="E238" i="11" s="1"/>
  <c r="D239" i="11"/>
  <c r="E240" i="11" s="1"/>
  <c r="D241" i="11"/>
  <c r="E242" i="11" s="1"/>
  <c r="D243" i="11"/>
  <c r="E244" i="11" s="1"/>
  <c r="H244" i="11" s="1"/>
  <c r="F245" i="11" s="1"/>
  <c r="D245" i="11"/>
  <c r="E246" i="11" s="1"/>
  <c r="D247" i="11"/>
  <c r="E248" i="11" s="1"/>
  <c r="D249" i="11"/>
  <c r="E250" i="11" s="1"/>
  <c r="D251" i="11"/>
  <c r="E252" i="11" s="1"/>
  <c r="D253" i="11"/>
  <c r="E254" i="11" s="1"/>
  <c r="H254" i="11" s="1"/>
  <c r="F255" i="11" s="1"/>
  <c r="D255" i="11"/>
  <c r="E256" i="11" s="1"/>
  <c r="D257" i="11"/>
  <c r="E258" i="11" s="1"/>
  <c r="D259" i="11"/>
  <c r="E260" i="11" s="1"/>
  <c r="D264" i="11"/>
  <c r="E265" i="11" s="1"/>
  <c r="D272" i="11"/>
  <c r="E273" i="11" s="1"/>
  <c r="D280" i="11"/>
  <c r="E281" i="11" s="1"/>
  <c r="H177" i="11"/>
  <c r="F178" i="11" s="1"/>
  <c r="H178" i="11"/>
  <c r="F179" i="11" s="1"/>
  <c r="H179" i="11" s="1"/>
  <c r="F180" i="11" s="1"/>
  <c r="D267" i="11"/>
  <c r="E268" i="11" s="1"/>
  <c r="D275" i="11"/>
  <c r="E276" i="11" s="1"/>
  <c r="D287" i="11"/>
  <c r="E288" i="11" s="1"/>
  <c r="D290" i="11"/>
  <c r="E291" i="11" s="1"/>
  <c r="D293" i="11"/>
  <c r="E294" i="11" s="1"/>
  <c r="H294" i="11" s="1"/>
  <c r="F295" i="11" s="1"/>
  <c r="H295" i="11" s="1"/>
  <c r="F296" i="11" s="1"/>
  <c r="D314" i="11"/>
  <c r="E315" i="11" s="1"/>
  <c r="D410" i="11"/>
  <c r="E411" i="11" s="1"/>
  <c r="D514" i="11"/>
  <c r="E515" i="11" s="1"/>
  <c r="D546" i="11"/>
  <c r="E547" i="11" s="1"/>
  <c r="D578" i="11"/>
  <c r="E579" i="11" s="1"/>
  <c r="D262" i="11"/>
  <c r="E263" i="11" s="1"/>
  <c r="D270" i="11"/>
  <c r="E271" i="11" s="1"/>
  <c r="D278" i="11"/>
  <c r="E279" i="11" s="1"/>
  <c r="H181" i="11"/>
  <c r="F182" i="11" s="1"/>
  <c r="H182" i="11" s="1"/>
  <c r="F183" i="11" s="1"/>
  <c r="H183" i="11" s="1"/>
  <c r="H185" i="11"/>
  <c r="F186" i="11" s="1"/>
  <c r="D265" i="11"/>
  <c r="E266" i="11" s="1"/>
  <c r="H274" i="11"/>
  <c r="F275" i="11" s="1"/>
  <c r="H275" i="11" s="1"/>
  <c r="F276" i="11" s="1"/>
  <c r="H276" i="11" s="1"/>
  <c r="F277" i="11" s="1"/>
  <c r="D273" i="11"/>
  <c r="E274" i="11" s="1"/>
  <c r="D281" i="11"/>
  <c r="E282" i="11" s="1"/>
  <c r="D291" i="11"/>
  <c r="E292" i="11" s="1"/>
  <c r="D294" i="11"/>
  <c r="E295" i="11" s="1"/>
  <c r="D297" i="11"/>
  <c r="E298" i="11" s="1"/>
  <c r="D310" i="11"/>
  <c r="E311" i="11" s="1"/>
  <c r="D329" i="11"/>
  <c r="E330" i="11" s="1"/>
  <c r="D331" i="11"/>
  <c r="E332" i="11" s="1"/>
  <c r="H334" i="11"/>
  <c r="F335" i="11" s="1"/>
  <c r="D333" i="11"/>
  <c r="E334" i="11" s="1"/>
  <c r="D335" i="11"/>
  <c r="E336" i="11" s="1"/>
  <c r="D337" i="11"/>
  <c r="E338" i="11" s="1"/>
  <c r="D339" i="11"/>
  <c r="E340" i="11" s="1"/>
  <c r="D341" i="11"/>
  <c r="E342" i="11" s="1"/>
  <c r="D343" i="11"/>
  <c r="E344" i="11" s="1"/>
  <c r="H344" i="11" s="1"/>
  <c r="F345" i="11" s="1"/>
  <c r="H346" i="11"/>
  <c r="F347" i="11" s="1"/>
  <c r="D345" i="11"/>
  <c r="E346" i="11" s="1"/>
  <c r="H348" i="11"/>
  <c r="F349" i="11" s="1"/>
  <c r="D347" i="11"/>
  <c r="E348" i="11" s="1"/>
  <c r="D349" i="11"/>
  <c r="E350" i="11" s="1"/>
  <c r="D351" i="11"/>
  <c r="E352" i="11" s="1"/>
  <c r="H354" i="11"/>
  <c r="F355" i="11" s="1"/>
  <c r="D353" i="11"/>
  <c r="E354" i="11" s="1"/>
  <c r="D355" i="11"/>
  <c r="E356" i="11" s="1"/>
  <c r="D357" i="11"/>
  <c r="E358" i="11" s="1"/>
  <c r="D359" i="11"/>
  <c r="E360" i="11" s="1"/>
  <c r="D361" i="11"/>
  <c r="E362" i="11" s="1"/>
  <c r="H364" i="11"/>
  <c r="F365" i="11" s="1"/>
  <c r="D363" i="11"/>
  <c r="E364" i="11" s="1"/>
  <c r="H366" i="11"/>
  <c r="F367" i="11" s="1"/>
  <c r="D365" i="11"/>
  <c r="E366" i="11" s="1"/>
  <c r="D367" i="11"/>
  <c r="E368" i="11" s="1"/>
  <c r="D369" i="11"/>
  <c r="E370" i="11" s="1"/>
  <c r="H314" i="11"/>
  <c r="F315" i="11" s="1"/>
  <c r="H315" i="11" s="1"/>
  <c r="F316" i="11" s="1"/>
  <c r="H316" i="11" s="1"/>
  <c r="F317" i="11" s="1"/>
  <c r="D522" i="11"/>
  <c r="E523" i="11" s="1"/>
  <c r="D554" i="11"/>
  <c r="E555" i="11" s="1"/>
  <c r="D586" i="11"/>
  <c r="E587" i="11" s="1"/>
  <c r="D301" i="11"/>
  <c r="E302" i="11" s="1"/>
  <c r="D305" i="11"/>
  <c r="E306" i="11" s="1"/>
  <c r="D309" i="11"/>
  <c r="E310" i="11" s="1"/>
  <c r="D313" i="11"/>
  <c r="E314" i="11" s="1"/>
  <c r="D317" i="11"/>
  <c r="E318" i="11" s="1"/>
  <c r="D321" i="11"/>
  <c r="E322" i="11" s="1"/>
  <c r="D325" i="11"/>
  <c r="E326" i="11" s="1"/>
  <c r="H326" i="11" s="1"/>
  <c r="F327" i="11" s="1"/>
  <c r="H327" i="11" s="1"/>
  <c r="F328" i="11" s="1"/>
  <c r="H328" i="11" s="1"/>
  <c r="F329" i="11" s="1"/>
  <c r="D328" i="11"/>
  <c r="E329" i="11" s="1"/>
  <c r="D330" i="11"/>
  <c r="E331" i="11" s="1"/>
  <c r="D332" i="11"/>
  <c r="E333" i="11" s="1"/>
  <c r="D334" i="11"/>
  <c r="E335" i="11" s="1"/>
  <c r="H335" i="11" s="1"/>
  <c r="F336" i="11" s="1"/>
  <c r="D336" i="11"/>
  <c r="E337" i="11" s="1"/>
  <c r="D338" i="11"/>
  <c r="E339" i="11" s="1"/>
  <c r="D340" i="11"/>
  <c r="E341" i="11" s="1"/>
  <c r="D342" i="11"/>
  <c r="E343" i="11" s="1"/>
  <c r="D344" i="11"/>
  <c r="E345" i="11" s="1"/>
  <c r="H345" i="11" s="1"/>
  <c r="F346" i="11" s="1"/>
  <c r="D346" i="11"/>
  <c r="E347" i="11" s="1"/>
  <c r="H347" i="11" s="1"/>
  <c r="F348" i="11" s="1"/>
  <c r="D348" i="11"/>
  <c r="E349" i="11" s="1"/>
  <c r="D350" i="11"/>
  <c r="E351" i="11" s="1"/>
  <c r="D352" i="11"/>
  <c r="E353" i="11" s="1"/>
  <c r="D354" i="11"/>
  <c r="E355" i="11" s="1"/>
  <c r="H355" i="11" s="1"/>
  <c r="F356" i="11" s="1"/>
  <c r="H356" i="11" s="1"/>
  <c r="F357" i="11" s="1"/>
  <c r="D356" i="11"/>
  <c r="E357" i="11" s="1"/>
  <c r="D358" i="11"/>
  <c r="E359" i="11" s="1"/>
  <c r="D360" i="11"/>
  <c r="E361" i="11" s="1"/>
  <c r="D362" i="11"/>
  <c r="E363" i="11" s="1"/>
  <c r="D364" i="11"/>
  <c r="E365" i="11" s="1"/>
  <c r="H365" i="11" s="1"/>
  <c r="F366" i="11" s="1"/>
  <c r="D366" i="11"/>
  <c r="E367" i="11" s="1"/>
  <c r="H367" i="11" s="1"/>
  <c r="F368" i="11" s="1"/>
  <c r="D368" i="11"/>
  <c r="E369" i="11" s="1"/>
  <c r="D370" i="11"/>
  <c r="E371" i="11" s="1"/>
  <c r="D402" i="11"/>
  <c r="E403" i="11" s="1"/>
  <c r="D758" i="11"/>
  <c r="E759" i="11" s="1"/>
  <c r="H325" i="11"/>
  <c r="F326" i="11" s="1"/>
  <c r="H395" i="11"/>
  <c r="F396" i="11" s="1"/>
  <c r="D398" i="11"/>
  <c r="E399" i="11" s="1"/>
  <c r="D430" i="11"/>
  <c r="E431" i="11" s="1"/>
  <c r="D530" i="11"/>
  <c r="E531" i="11" s="1"/>
  <c r="D562" i="11"/>
  <c r="E563" i="11" s="1"/>
  <c r="D594" i="11"/>
  <c r="E595" i="11" s="1"/>
  <c r="H634" i="11"/>
  <c r="F635" i="11" s="1"/>
  <c r="H635" i="11" s="1"/>
  <c r="F636" i="11" s="1"/>
  <c r="D633" i="11"/>
  <c r="E634" i="11" s="1"/>
  <c r="D284" i="11"/>
  <c r="E285" i="11" s="1"/>
  <c r="H285" i="11" s="1"/>
  <c r="F286" i="11" s="1"/>
  <c r="D288" i="11"/>
  <c r="E289" i="11" s="1"/>
  <c r="D292" i="11"/>
  <c r="E293" i="11" s="1"/>
  <c r="D296" i="11"/>
  <c r="E297" i="11" s="1"/>
  <c r="D300" i="11"/>
  <c r="E301" i="11" s="1"/>
  <c r="D304" i="11"/>
  <c r="E305" i="11" s="1"/>
  <c r="D308" i="11"/>
  <c r="E309" i="11" s="1"/>
  <c r="D312" i="11"/>
  <c r="E313" i="11" s="1"/>
  <c r="D316" i="11"/>
  <c r="E317" i="11" s="1"/>
  <c r="D320" i="11"/>
  <c r="E321" i="11" s="1"/>
  <c r="D394" i="11"/>
  <c r="E395" i="11" s="1"/>
  <c r="D426" i="11"/>
  <c r="E427" i="11" s="1"/>
  <c r="H304" i="11"/>
  <c r="F305" i="11" s="1"/>
  <c r="H305" i="11" s="1"/>
  <c r="F306" i="11" s="1"/>
  <c r="H306" i="11" s="1"/>
  <c r="F307" i="11" s="1"/>
  <c r="H307" i="11" s="1"/>
  <c r="F308" i="11" s="1"/>
  <c r="H308" i="11" s="1"/>
  <c r="F309" i="11" s="1"/>
  <c r="H324" i="11"/>
  <c r="F325" i="11" s="1"/>
  <c r="D327" i="11"/>
  <c r="E328" i="11" s="1"/>
  <c r="D538" i="11"/>
  <c r="E539" i="11" s="1"/>
  <c r="D570" i="11"/>
  <c r="E571" i="11" s="1"/>
  <c r="D602" i="11"/>
  <c r="E603" i="11" s="1"/>
  <c r="H384" i="11"/>
  <c r="F385" i="11" s="1"/>
  <c r="H396" i="11"/>
  <c r="F397" i="11" s="1"/>
  <c r="H397" i="11" s="1"/>
  <c r="F398" i="11" s="1"/>
  <c r="H404" i="11"/>
  <c r="F405" i="11" s="1"/>
  <c r="H424" i="11"/>
  <c r="F425" i="11" s="1"/>
  <c r="H444" i="11"/>
  <c r="F445" i="11" s="1"/>
  <c r="D519" i="11"/>
  <c r="E520" i="11" s="1"/>
  <c r="D527" i="11"/>
  <c r="E528" i="11" s="1"/>
  <c r="D535" i="11"/>
  <c r="E536" i="11" s="1"/>
  <c r="H536" i="11"/>
  <c r="F537" i="11" s="1"/>
  <c r="H537" i="11" s="1"/>
  <c r="F538" i="11" s="1"/>
  <c r="H538" i="11" s="1"/>
  <c r="F539" i="11" s="1"/>
  <c r="H539" i="11" s="1"/>
  <c r="F540" i="11" s="1"/>
  <c r="H540" i="11" s="1"/>
  <c r="F541" i="11" s="1"/>
  <c r="H541" i="11" s="1"/>
  <c r="F542" i="11" s="1"/>
  <c r="H542" i="11" s="1"/>
  <c r="F543" i="11" s="1"/>
  <c r="H543" i="11" s="1"/>
  <c r="D543" i="11"/>
  <c r="E544" i="11" s="1"/>
  <c r="H544" i="11"/>
  <c r="F545" i="11" s="1"/>
  <c r="D551" i="11"/>
  <c r="E552" i="11" s="1"/>
  <c r="D559" i="11"/>
  <c r="E560" i="11" s="1"/>
  <c r="D567" i="11"/>
  <c r="E568" i="11" s="1"/>
  <c r="D575" i="11"/>
  <c r="E576" i="11" s="1"/>
  <c r="D583" i="11"/>
  <c r="E584" i="11" s="1"/>
  <c r="H584" i="11"/>
  <c r="F585" i="11" s="1"/>
  <c r="D591" i="11"/>
  <c r="E592" i="11" s="1"/>
  <c r="D599" i="11"/>
  <c r="E600" i="11" s="1"/>
  <c r="D607" i="11"/>
  <c r="E608" i="11" s="1"/>
  <c r="D517" i="11"/>
  <c r="E518" i="11" s="1"/>
  <c r="D525" i="11"/>
  <c r="E526" i="11" s="1"/>
  <c r="D533" i="11"/>
  <c r="E534" i="11" s="1"/>
  <c r="H534" i="11"/>
  <c r="F535" i="11" s="1"/>
  <c r="D541" i="11"/>
  <c r="E542" i="11" s="1"/>
  <c r="D549" i="11"/>
  <c r="E550" i="11" s="1"/>
  <c r="D557" i="11"/>
  <c r="E558" i="11" s="1"/>
  <c r="D565" i="11"/>
  <c r="E566" i="11" s="1"/>
  <c r="D573" i="11"/>
  <c r="E574" i="11" s="1"/>
  <c r="H574" i="11"/>
  <c r="F575" i="11" s="1"/>
  <c r="D581" i="11"/>
  <c r="E582" i="11" s="1"/>
  <c r="D589" i="11"/>
  <c r="E590" i="11" s="1"/>
  <c r="D597" i="11"/>
  <c r="E598" i="11" s="1"/>
  <c r="D605" i="11"/>
  <c r="E606" i="11" s="1"/>
  <c r="D608" i="11"/>
  <c r="E609" i="11" s="1"/>
  <c r="J796" i="11"/>
  <c r="I796" i="11"/>
  <c r="K796" i="11"/>
  <c r="D456" i="11"/>
  <c r="E457" i="11" s="1"/>
  <c r="D458" i="11"/>
  <c r="E459" i="11" s="1"/>
  <c r="D460" i="11"/>
  <c r="E461" i="11" s="1"/>
  <c r="D462" i="11"/>
  <c r="E463" i="11" s="1"/>
  <c r="D464" i="11"/>
  <c r="E465" i="11" s="1"/>
  <c r="D466" i="11"/>
  <c r="E467" i="11" s="1"/>
  <c r="D468" i="11"/>
  <c r="E469" i="11" s="1"/>
  <c r="D470" i="11"/>
  <c r="E471" i="11" s="1"/>
  <c r="D472" i="11"/>
  <c r="E473" i="11" s="1"/>
  <c r="D474" i="11"/>
  <c r="E475" i="11" s="1"/>
  <c r="D476" i="11"/>
  <c r="E477" i="11" s="1"/>
  <c r="D478" i="11"/>
  <c r="E479" i="11" s="1"/>
  <c r="D480" i="11"/>
  <c r="E481" i="11" s="1"/>
  <c r="D482" i="11"/>
  <c r="E483" i="11" s="1"/>
  <c r="D484" i="11"/>
  <c r="E485" i="11" s="1"/>
  <c r="D486" i="11"/>
  <c r="E487" i="11" s="1"/>
  <c r="D488" i="11"/>
  <c r="E489" i="11" s="1"/>
  <c r="D490" i="11"/>
  <c r="E491" i="11" s="1"/>
  <c r="D492" i="11"/>
  <c r="E493" i="11" s="1"/>
  <c r="D494" i="11"/>
  <c r="E495" i="11" s="1"/>
  <c r="D496" i="11"/>
  <c r="E497" i="11" s="1"/>
  <c r="D498" i="11"/>
  <c r="E499" i="11" s="1"/>
  <c r="D500" i="11"/>
  <c r="E501" i="11" s="1"/>
  <c r="D502" i="11"/>
  <c r="E503" i="11" s="1"/>
  <c r="D504" i="11"/>
  <c r="E505" i="11" s="1"/>
  <c r="H505" i="11" s="1"/>
  <c r="F506" i="11" s="1"/>
  <c r="H506" i="11" s="1"/>
  <c r="F507" i="11" s="1"/>
  <c r="D506" i="11"/>
  <c r="E507" i="11" s="1"/>
  <c r="D508" i="11"/>
  <c r="E509" i="11" s="1"/>
  <c r="D510" i="11"/>
  <c r="E511" i="11" s="1"/>
  <c r="D512" i="11"/>
  <c r="E513" i="11" s="1"/>
  <c r="D520" i="11"/>
  <c r="E521" i="11" s="1"/>
  <c r="D528" i="11"/>
  <c r="E529" i="11" s="1"/>
  <c r="D536" i="11"/>
  <c r="E537" i="11" s="1"/>
  <c r="D544" i="11"/>
  <c r="E545" i="11" s="1"/>
  <c r="H545" i="11" s="1"/>
  <c r="F546" i="11" s="1"/>
  <c r="D552" i="11"/>
  <c r="E553" i="11" s="1"/>
  <c r="D560" i="11"/>
  <c r="E561" i="11" s="1"/>
  <c r="D568" i="11"/>
  <c r="E569" i="11" s="1"/>
  <c r="D576" i="11"/>
  <c r="E577" i="11" s="1"/>
  <c r="D584" i="11"/>
  <c r="E585" i="11" s="1"/>
  <c r="H585" i="11" s="1"/>
  <c r="F586" i="11" s="1"/>
  <c r="D592" i="11"/>
  <c r="E593" i="11" s="1"/>
  <c r="D600" i="11"/>
  <c r="E601" i="11" s="1"/>
  <c r="D629" i="11"/>
  <c r="E630" i="11" s="1"/>
  <c r="J818" i="11"/>
  <c r="I818" i="11"/>
  <c r="K818" i="11"/>
  <c r="H386" i="11"/>
  <c r="F387" i="11" s="1"/>
  <c r="H387" i="11" s="1"/>
  <c r="F388" i="11" s="1"/>
  <c r="H388" i="11" s="1"/>
  <c r="F389" i="11" s="1"/>
  <c r="H389" i="11" s="1"/>
  <c r="F390" i="11" s="1"/>
  <c r="H390" i="11" s="1"/>
  <c r="F391" i="11" s="1"/>
  <c r="H391" i="11" s="1"/>
  <c r="F392" i="11" s="1"/>
  <c r="H392" i="11" s="1"/>
  <c r="F393" i="11" s="1"/>
  <c r="H393" i="11" s="1"/>
  <c r="H394" i="11"/>
  <c r="F395" i="11" s="1"/>
  <c r="H434" i="11"/>
  <c r="F435" i="11" s="1"/>
  <c r="H435" i="11" s="1"/>
  <c r="F436" i="11" s="1"/>
  <c r="H436" i="11" s="1"/>
  <c r="F437" i="11" s="1"/>
  <c r="H437" i="11" s="1"/>
  <c r="F438" i="11" s="1"/>
  <c r="H454" i="11"/>
  <c r="F455" i="11" s="1"/>
  <c r="H455" i="11" s="1"/>
  <c r="F456" i="11" s="1"/>
  <c r="H456" i="11" s="1"/>
  <c r="F457" i="11" s="1"/>
  <c r="D515" i="11"/>
  <c r="E516" i="11" s="1"/>
  <c r="D523" i="11"/>
  <c r="E524" i="11" s="1"/>
  <c r="H524" i="11" s="1"/>
  <c r="F525" i="11" s="1"/>
  <c r="D531" i="11"/>
  <c r="E532" i="11" s="1"/>
  <c r="D539" i="11"/>
  <c r="E540" i="11" s="1"/>
  <c r="D547" i="11"/>
  <c r="E548" i="11" s="1"/>
  <c r="D555" i="11"/>
  <c r="E556" i="11" s="1"/>
  <c r="D563" i="11"/>
  <c r="E564" i="11" s="1"/>
  <c r="H564" i="11" s="1"/>
  <c r="F565" i="11" s="1"/>
  <c r="D571" i="11"/>
  <c r="E572" i="11" s="1"/>
  <c r="D579" i="11"/>
  <c r="E580" i="11" s="1"/>
  <c r="D587" i="11"/>
  <c r="E588" i="11" s="1"/>
  <c r="D595" i="11"/>
  <c r="E596" i="11" s="1"/>
  <c r="D603" i="11"/>
  <c r="E604" i="11" s="1"/>
  <c r="H604" i="11"/>
  <c r="F605" i="11" s="1"/>
  <c r="D609" i="11"/>
  <c r="E610" i="11" s="1"/>
  <c r="D373" i="11"/>
  <c r="E374" i="11" s="1"/>
  <c r="H374" i="11" s="1"/>
  <c r="F375" i="11" s="1"/>
  <c r="H375" i="11" s="1"/>
  <c r="F376" i="11" s="1"/>
  <c r="H376" i="11" s="1"/>
  <c r="F377" i="11" s="1"/>
  <c r="H377" i="11" s="1"/>
  <c r="F378" i="11" s="1"/>
  <c r="H378" i="11" s="1"/>
  <c r="F379" i="11" s="1"/>
  <c r="H379" i="11" s="1"/>
  <c r="F380" i="11" s="1"/>
  <c r="H380" i="11" s="1"/>
  <c r="F381" i="11" s="1"/>
  <c r="H381" i="11" s="1"/>
  <c r="F382" i="11" s="1"/>
  <c r="D377" i="11"/>
  <c r="E378" i="11" s="1"/>
  <c r="D381" i="11"/>
  <c r="E382" i="11" s="1"/>
  <c r="D385" i="11"/>
  <c r="E386" i="11" s="1"/>
  <c r="D389" i="11"/>
  <c r="E390" i="11" s="1"/>
  <c r="D393" i="11"/>
  <c r="E394" i="11" s="1"/>
  <c r="D397" i="11"/>
  <c r="E398" i="11" s="1"/>
  <c r="D401" i="11"/>
  <c r="E402" i="11" s="1"/>
  <c r="D405" i="11"/>
  <c r="E406" i="11" s="1"/>
  <c r="D409" i="11"/>
  <c r="E410" i="11" s="1"/>
  <c r="D413" i="11"/>
  <c r="E414" i="11" s="1"/>
  <c r="H414" i="11" s="1"/>
  <c r="F415" i="11" s="1"/>
  <c r="H415" i="11" s="1"/>
  <c r="F416" i="11" s="1"/>
  <c r="H416" i="11" s="1"/>
  <c r="F417" i="11" s="1"/>
  <c r="H417" i="11" s="1"/>
  <c r="F418" i="11" s="1"/>
  <c r="H418" i="11" s="1"/>
  <c r="F419" i="11" s="1"/>
  <c r="H419" i="11" s="1"/>
  <c r="F420" i="11" s="1"/>
  <c r="H420" i="11" s="1"/>
  <c r="F421" i="11" s="1"/>
  <c r="H421" i="11" s="1"/>
  <c r="F422" i="11" s="1"/>
  <c r="H422" i="11" s="1"/>
  <c r="F423" i="11" s="1"/>
  <c r="H423" i="11" s="1"/>
  <c r="D417" i="11"/>
  <c r="E418" i="11" s="1"/>
  <c r="D421" i="11"/>
  <c r="E422" i="11" s="1"/>
  <c r="D425" i="11"/>
  <c r="E426" i="11" s="1"/>
  <c r="D429" i="11"/>
  <c r="E430" i="11" s="1"/>
  <c r="D433" i="11"/>
  <c r="E434" i="11" s="1"/>
  <c r="D437" i="11"/>
  <c r="E438" i="11" s="1"/>
  <c r="D441" i="11"/>
  <c r="E442" i="11" s="1"/>
  <c r="D445" i="11"/>
  <c r="E446" i="11" s="1"/>
  <c r="D449" i="11"/>
  <c r="E450" i="11" s="1"/>
  <c r="D453" i="11"/>
  <c r="E454" i="11" s="1"/>
  <c r="D518" i="11"/>
  <c r="E519" i="11" s="1"/>
  <c r="D526" i="11"/>
  <c r="E527" i="11" s="1"/>
  <c r="D534" i="11"/>
  <c r="E535" i="11" s="1"/>
  <c r="H535" i="11"/>
  <c r="F536" i="11" s="1"/>
  <c r="D542" i="11"/>
  <c r="E543" i="11" s="1"/>
  <c r="D550" i="11"/>
  <c r="E551" i="11" s="1"/>
  <c r="D558" i="11"/>
  <c r="E559" i="11" s="1"/>
  <c r="D566" i="11"/>
  <c r="E567" i="11" s="1"/>
  <c r="D574" i="11"/>
  <c r="E575" i="11" s="1"/>
  <c r="H575" i="11"/>
  <c r="F576" i="11" s="1"/>
  <c r="H576" i="11" s="1"/>
  <c r="F577" i="11" s="1"/>
  <c r="D582" i="11"/>
  <c r="E583" i="11" s="1"/>
  <c r="D590" i="11"/>
  <c r="E591" i="11" s="1"/>
  <c r="D598" i="11"/>
  <c r="E599" i="11" s="1"/>
  <c r="D606" i="11"/>
  <c r="E607" i="11" s="1"/>
  <c r="D662" i="11"/>
  <c r="E663" i="11" s="1"/>
  <c r="J755" i="11"/>
  <c r="I755" i="11"/>
  <c r="K755" i="11"/>
  <c r="J785" i="11"/>
  <c r="I785" i="11"/>
  <c r="K785" i="11"/>
  <c r="J808" i="11"/>
  <c r="I808" i="11"/>
  <c r="K808" i="11"/>
  <c r="H385" i="11"/>
  <c r="F386" i="11" s="1"/>
  <c r="H405" i="11"/>
  <c r="F406" i="11" s="1"/>
  <c r="H425" i="11"/>
  <c r="F426" i="11" s="1"/>
  <c r="H426" i="11" s="1"/>
  <c r="F427" i="11" s="1"/>
  <c r="H427" i="11" s="1"/>
  <c r="F428" i="11" s="1"/>
  <c r="H428" i="11" s="1"/>
  <c r="F429" i="11" s="1"/>
  <c r="H429" i="11" s="1"/>
  <c r="F430" i="11" s="1"/>
  <c r="H445" i="11"/>
  <c r="F446" i="11" s="1"/>
  <c r="D513" i="11"/>
  <c r="E514" i="11" s="1"/>
  <c r="H514" i="11"/>
  <c r="F515" i="11" s="1"/>
  <c r="D521" i="11"/>
  <c r="E522" i="11" s="1"/>
  <c r="D529" i="11"/>
  <c r="E530" i="11" s="1"/>
  <c r="D537" i="11"/>
  <c r="E538" i="11" s="1"/>
  <c r="D545" i="11"/>
  <c r="E546" i="11" s="1"/>
  <c r="H546" i="11"/>
  <c r="F547" i="11" s="1"/>
  <c r="H547" i="11" s="1"/>
  <c r="F548" i="11" s="1"/>
  <c r="D553" i="11"/>
  <c r="E554" i="11" s="1"/>
  <c r="H554" i="11"/>
  <c r="F555" i="11" s="1"/>
  <c r="H555" i="11" s="1"/>
  <c r="F556" i="11" s="1"/>
  <c r="D561" i="11"/>
  <c r="E562" i="11" s="1"/>
  <c r="D569" i="11"/>
  <c r="E570" i="11" s="1"/>
  <c r="D577" i="11"/>
  <c r="E578" i="11" s="1"/>
  <c r="D585" i="11"/>
  <c r="E586" i="11" s="1"/>
  <c r="H586" i="11"/>
  <c r="F587" i="11" s="1"/>
  <c r="D593" i="11"/>
  <c r="E594" i="11" s="1"/>
  <c r="H594" i="11"/>
  <c r="F595" i="11" s="1"/>
  <c r="H595" i="11" s="1"/>
  <c r="F596" i="11" s="1"/>
  <c r="D601" i="11"/>
  <c r="E602" i="11" s="1"/>
  <c r="D654" i="11"/>
  <c r="E655" i="11" s="1"/>
  <c r="D455" i="11"/>
  <c r="E456" i="11" s="1"/>
  <c r="D457" i="11"/>
  <c r="E458" i="11" s="1"/>
  <c r="D459" i="11"/>
  <c r="E460" i="11" s="1"/>
  <c r="D461" i="11"/>
  <c r="E462" i="11" s="1"/>
  <c r="D463" i="11"/>
  <c r="E464" i="11" s="1"/>
  <c r="H464" i="11"/>
  <c r="F465" i="11" s="1"/>
  <c r="D465" i="11"/>
  <c r="E466" i="11" s="1"/>
  <c r="D467" i="11"/>
  <c r="E468" i="11" s="1"/>
  <c r="D469" i="11"/>
  <c r="E470" i="11" s="1"/>
  <c r="D471" i="11"/>
  <c r="E472" i="11" s="1"/>
  <c r="D473" i="11"/>
  <c r="E474" i="11" s="1"/>
  <c r="H474" i="11"/>
  <c r="F475" i="11" s="1"/>
  <c r="D475" i="11"/>
  <c r="E476" i="11" s="1"/>
  <c r="D477" i="11"/>
  <c r="E478" i="11" s="1"/>
  <c r="D479" i="11"/>
  <c r="E480" i="11" s="1"/>
  <c r="D481" i="11"/>
  <c r="E482" i="11" s="1"/>
  <c r="D483" i="11"/>
  <c r="E484" i="11" s="1"/>
  <c r="H484" i="11"/>
  <c r="F485" i="11" s="1"/>
  <c r="D485" i="11"/>
  <c r="E486" i="11" s="1"/>
  <c r="D487" i="11"/>
  <c r="E488" i="11" s="1"/>
  <c r="D489" i="11"/>
  <c r="E490" i="11" s="1"/>
  <c r="D491" i="11"/>
  <c r="E492" i="11" s="1"/>
  <c r="D493" i="11"/>
  <c r="E494" i="11" s="1"/>
  <c r="H494" i="11"/>
  <c r="F495" i="11" s="1"/>
  <c r="H495" i="11" s="1"/>
  <c r="F496" i="11" s="1"/>
  <c r="H496" i="11" s="1"/>
  <c r="F497" i="11" s="1"/>
  <c r="D495" i="11"/>
  <c r="E496" i="11" s="1"/>
  <c r="D497" i="11"/>
  <c r="E498" i="11" s="1"/>
  <c r="D499" i="11"/>
  <c r="E500" i="11" s="1"/>
  <c r="D501" i="11"/>
  <c r="E502" i="11" s="1"/>
  <c r="D503" i="11"/>
  <c r="E504" i="11" s="1"/>
  <c r="H504" i="11"/>
  <c r="F505" i="11" s="1"/>
  <c r="D505" i="11"/>
  <c r="E506" i="11" s="1"/>
  <c r="D507" i="11"/>
  <c r="E508" i="11" s="1"/>
  <c r="D509" i="11"/>
  <c r="E510" i="11" s="1"/>
  <c r="D511" i="11"/>
  <c r="E512" i="11" s="1"/>
  <c r="D516" i="11"/>
  <c r="E517" i="11" s="1"/>
  <c r="D524" i="11"/>
  <c r="E525" i="11" s="1"/>
  <c r="H525" i="11"/>
  <c r="F526" i="11" s="1"/>
  <c r="H526" i="11" s="1"/>
  <c r="F527" i="11" s="1"/>
  <c r="H527" i="11" s="1"/>
  <c r="F528" i="11" s="1"/>
  <c r="H528" i="11" s="1"/>
  <c r="F529" i="11" s="1"/>
  <c r="D532" i="11"/>
  <c r="E533" i="11" s="1"/>
  <c r="D540" i="11"/>
  <c r="E541" i="11" s="1"/>
  <c r="D548" i="11"/>
  <c r="E549" i="11" s="1"/>
  <c r="D556" i="11"/>
  <c r="E557" i="11" s="1"/>
  <c r="D564" i="11"/>
  <c r="E565" i="11" s="1"/>
  <c r="H565" i="11"/>
  <c r="F566" i="11" s="1"/>
  <c r="H566" i="11" s="1"/>
  <c r="F567" i="11" s="1"/>
  <c r="H567" i="11" s="1"/>
  <c r="F568" i="11" s="1"/>
  <c r="H568" i="11" s="1"/>
  <c r="F569" i="11" s="1"/>
  <c r="H569" i="11" s="1"/>
  <c r="F570" i="11" s="1"/>
  <c r="H570" i="11" s="1"/>
  <c r="F571" i="11" s="1"/>
  <c r="D572" i="11"/>
  <c r="E573" i="11" s="1"/>
  <c r="D580" i="11"/>
  <c r="E581" i="11" s="1"/>
  <c r="D588" i="11"/>
  <c r="E589" i="11" s="1"/>
  <c r="D596" i="11"/>
  <c r="E597" i="11" s="1"/>
  <c r="D604" i="11"/>
  <c r="E605" i="11" s="1"/>
  <c r="H605" i="11"/>
  <c r="F606" i="11" s="1"/>
  <c r="H606" i="11" s="1"/>
  <c r="F607" i="11" s="1"/>
  <c r="H607" i="11" s="1"/>
  <c r="F608" i="11" s="1"/>
  <c r="H608" i="11" s="1"/>
  <c r="F609" i="11" s="1"/>
  <c r="H609" i="11" s="1"/>
  <c r="F610" i="11" s="1"/>
  <c r="D637" i="11"/>
  <c r="E638" i="11" s="1"/>
  <c r="D646" i="11"/>
  <c r="E647" i="11" s="1"/>
  <c r="J754" i="11"/>
  <c r="K754" i="11"/>
  <c r="I754" i="11"/>
  <c r="D767" i="11"/>
  <c r="E768" i="11" s="1"/>
  <c r="J797" i="11"/>
  <c r="I797" i="11"/>
  <c r="K797" i="11"/>
  <c r="H614" i="11"/>
  <c r="F615" i="11" s="1"/>
  <c r="H615" i="11"/>
  <c r="F616" i="11" s="1"/>
  <c r="H616" i="11" s="1"/>
  <c r="F617" i="11" s="1"/>
  <c r="H617" i="11" s="1"/>
  <c r="F618" i="11" s="1"/>
  <c r="H618" i="11" s="1"/>
  <c r="F619" i="11" s="1"/>
  <c r="H619" i="11" s="1"/>
  <c r="F620" i="11" s="1"/>
  <c r="H620" i="11" s="1"/>
  <c r="F621" i="11" s="1"/>
  <c r="H621" i="11" s="1"/>
  <c r="F622" i="11" s="1"/>
  <c r="H622" i="11" s="1"/>
  <c r="F623" i="11" s="1"/>
  <c r="H623" i="11"/>
  <c r="H624" i="11"/>
  <c r="F625" i="11" s="1"/>
  <c r="H625" i="11"/>
  <c r="F626" i="11" s="1"/>
  <c r="H626" i="11"/>
  <c r="F627" i="11" s="1"/>
  <c r="H644" i="11"/>
  <c r="F645" i="11" s="1"/>
  <c r="H645" i="11" s="1"/>
  <c r="F646" i="11" s="1"/>
  <c r="H646" i="11" s="1"/>
  <c r="F647" i="11" s="1"/>
  <c r="H684" i="11"/>
  <c r="F685" i="11" s="1"/>
  <c r="H724" i="11"/>
  <c r="F725" i="11" s="1"/>
  <c r="H764" i="11"/>
  <c r="F765" i="11" s="1"/>
  <c r="H765" i="11" s="1"/>
  <c r="F766" i="11" s="1"/>
  <c r="H766" i="11" s="1"/>
  <c r="F767" i="11" s="1"/>
  <c r="J794" i="11"/>
  <c r="I794" i="11"/>
  <c r="J809" i="11"/>
  <c r="I809" i="11"/>
  <c r="K809" i="11"/>
  <c r="J826" i="11"/>
  <c r="I826" i="11"/>
  <c r="K826" i="11"/>
  <c r="J834" i="11"/>
  <c r="I834" i="11"/>
  <c r="K834" i="11"/>
  <c r="J846" i="11"/>
  <c r="I846" i="11"/>
  <c r="K846" i="11"/>
  <c r="K849" i="11"/>
  <c r="J849" i="11"/>
  <c r="I849" i="11"/>
  <c r="H854" i="11"/>
  <c r="F855" i="11" s="1"/>
  <c r="D853" i="11"/>
  <c r="E854" i="11" s="1"/>
  <c r="D861" i="11"/>
  <c r="E862" i="11" s="1"/>
  <c r="D756" i="11"/>
  <c r="E757" i="11" s="1"/>
  <c r="D768" i="11"/>
  <c r="E769" i="11" s="1"/>
  <c r="J800" i="11"/>
  <c r="I800" i="11"/>
  <c r="K800" i="11"/>
  <c r="J817" i="11"/>
  <c r="I817" i="11"/>
  <c r="K817" i="11"/>
  <c r="J1014" i="11"/>
  <c r="K1014" i="11"/>
  <c r="I1014" i="11"/>
  <c r="J1026" i="11"/>
  <c r="K1026" i="11"/>
  <c r="I1026" i="11"/>
  <c r="D628" i="11"/>
  <c r="E629" i="11" s="1"/>
  <c r="D632" i="11"/>
  <c r="E633" i="11" s="1"/>
  <c r="D636" i="11"/>
  <c r="E637" i="11" s="1"/>
  <c r="D640" i="11"/>
  <c r="E641" i="11" s="1"/>
  <c r="D648" i="11"/>
  <c r="E649" i="11" s="1"/>
  <c r="H654" i="11"/>
  <c r="F655" i="11" s="1"/>
  <c r="H655" i="11" s="1"/>
  <c r="F656" i="11" s="1"/>
  <c r="H656" i="11" s="1"/>
  <c r="F657" i="11" s="1"/>
  <c r="H657" i="11" s="1"/>
  <c r="F658" i="11" s="1"/>
  <c r="H658" i="11" s="1"/>
  <c r="F659" i="11" s="1"/>
  <c r="D656" i="11"/>
  <c r="E657" i="11" s="1"/>
  <c r="D664" i="11"/>
  <c r="E665" i="11" s="1"/>
  <c r="H665" i="11" s="1"/>
  <c r="F666" i="11" s="1"/>
  <c r="H694" i="11"/>
  <c r="F695" i="11" s="1"/>
  <c r="H695" i="11" s="1"/>
  <c r="F696" i="11" s="1"/>
  <c r="H696" i="11" s="1"/>
  <c r="F697" i="11" s="1"/>
  <c r="H697" i="11" s="1"/>
  <c r="F698" i="11" s="1"/>
  <c r="H698" i="11" s="1"/>
  <c r="F699" i="11" s="1"/>
  <c r="H699" i="11" s="1"/>
  <c r="H734" i="11"/>
  <c r="F735" i="11" s="1"/>
  <c r="H735" i="11" s="1"/>
  <c r="F736" i="11" s="1"/>
  <c r="H756" i="11"/>
  <c r="F757" i="11" s="1"/>
  <c r="H757" i="11" s="1"/>
  <c r="F758" i="11" s="1"/>
  <c r="D774" i="11"/>
  <c r="E775" i="11" s="1"/>
  <c r="H775" i="11"/>
  <c r="F776" i="11" s="1"/>
  <c r="J798" i="11"/>
  <c r="I798" i="11"/>
  <c r="K798" i="11"/>
  <c r="J805" i="11"/>
  <c r="I805" i="11"/>
  <c r="K805" i="11"/>
  <c r="J811" i="11"/>
  <c r="I811" i="11"/>
  <c r="H659" i="11"/>
  <c r="F660" i="11" s="1"/>
  <c r="H660" i="11" s="1"/>
  <c r="F661" i="11" s="1"/>
  <c r="J774" i="11"/>
  <c r="I774" i="11"/>
  <c r="K774" i="11"/>
  <c r="J784" i="11"/>
  <c r="I784" i="11"/>
  <c r="K784" i="11"/>
  <c r="J802" i="11"/>
  <c r="I802" i="11"/>
  <c r="J819" i="11"/>
  <c r="I819" i="11"/>
  <c r="J844" i="11"/>
  <c r="I844" i="11"/>
  <c r="K844" i="11"/>
  <c r="D627" i="11"/>
  <c r="E628" i="11" s="1"/>
  <c r="H628" i="11" s="1"/>
  <c r="F629" i="11" s="1"/>
  <c r="D631" i="11"/>
  <c r="E632" i="11" s="1"/>
  <c r="D635" i="11"/>
  <c r="E636" i="11" s="1"/>
  <c r="D639" i="11"/>
  <c r="E640" i="11" s="1"/>
  <c r="D642" i="11"/>
  <c r="E643" i="11" s="1"/>
  <c r="D650" i="11"/>
  <c r="E651" i="11" s="1"/>
  <c r="D658" i="11"/>
  <c r="E659" i="11" s="1"/>
  <c r="H664" i="11"/>
  <c r="F665" i="11" s="1"/>
  <c r="H704" i="11"/>
  <c r="F705" i="11" s="1"/>
  <c r="H705" i="11" s="1"/>
  <c r="F706" i="11" s="1"/>
  <c r="H706" i="11" s="1"/>
  <c r="F707" i="11" s="1"/>
  <c r="H707" i="11" s="1"/>
  <c r="H736" i="11"/>
  <c r="F737" i="11" s="1"/>
  <c r="H737" i="11" s="1"/>
  <c r="F738" i="11" s="1"/>
  <c r="H738" i="11" s="1"/>
  <c r="F739" i="11" s="1"/>
  <c r="H739" i="11" s="1"/>
  <c r="H744" i="11"/>
  <c r="F745" i="11" s="1"/>
  <c r="H745" i="11" s="1"/>
  <c r="F746" i="11" s="1"/>
  <c r="H746" i="11" s="1"/>
  <c r="F747" i="11" s="1"/>
  <c r="H747" i="11" s="1"/>
  <c r="J747" i="11" s="1"/>
  <c r="H758" i="11"/>
  <c r="F759" i="11" s="1"/>
  <c r="D775" i="11"/>
  <c r="E776" i="11" s="1"/>
  <c r="H776" i="11"/>
  <c r="F777" i="11" s="1"/>
  <c r="H777" i="11" s="1"/>
  <c r="J795" i="11"/>
  <c r="I795" i="11"/>
  <c r="J827" i="11"/>
  <c r="I827" i="11"/>
  <c r="J835" i="11"/>
  <c r="I835" i="11"/>
  <c r="D857" i="11"/>
  <c r="E858" i="11" s="1"/>
  <c r="D865" i="11"/>
  <c r="E866" i="11" s="1"/>
  <c r="H685" i="11"/>
  <c r="F686" i="11" s="1"/>
  <c r="H686" i="11" s="1"/>
  <c r="F687" i="11" s="1"/>
  <c r="H687" i="11" s="1"/>
  <c r="H725" i="11"/>
  <c r="F726" i="11" s="1"/>
  <c r="H726" i="11" s="1"/>
  <c r="F727" i="11" s="1"/>
  <c r="H727" i="11" s="1"/>
  <c r="D766" i="11"/>
  <c r="E767" i="11" s="1"/>
  <c r="H767" i="11"/>
  <c r="F768" i="11" s="1"/>
  <c r="H768" i="11" s="1"/>
  <c r="F769" i="11" s="1"/>
  <c r="J786" i="11"/>
  <c r="I786" i="11"/>
  <c r="J801" i="11"/>
  <c r="I801" i="11"/>
  <c r="K801" i="11"/>
  <c r="J806" i="11"/>
  <c r="I806" i="11"/>
  <c r="K806" i="11"/>
  <c r="J816" i="11"/>
  <c r="I816" i="11"/>
  <c r="K816" i="11"/>
  <c r="J820" i="11"/>
  <c r="I820" i="11"/>
  <c r="K848" i="11"/>
  <c r="J848" i="11"/>
  <c r="I848" i="11"/>
  <c r="D626" i="11"/>
  <c r="E627" i="11" s="1"/>
  <c r="H627" i="11" s="1"/>
  <c r="F628" i="11" s="1"/>
  <c r="D630" i="11"/>
  <c r="E631" i="11" s="1"/>
  <c r="D634" i="11"/>
  <c r="E635" i="11" s="1"/>
  <c r="D638" i="11"/>
  <c r="E639" i="11" s="1"/>
  <c r="D644" i="11"/>
  <c r="E645" i="11" s="1"/>
  <c r="D652" i="11"/>
  <c r="E653" i="11" s="1"/>
  <c r="D660" i="11"/>
  <c r="E661" i="11" s="1"/>
  <c r="H666" i="11"/>
  <c r="F667" i="11" s="1"/>
  <c r="H667" i="11" s="1"/>
  <c r="H674" i="11"/>
  <c r="F675" i="11" s="1"/>
  <c r="H675" i="11" s="1"/>
  <c r="H714" i="11"/>
  <c r="F715" i="11" s="1"/>
  <c r="H715" i="11" s="1"/>
  <c r="F716" i="11" s="1"/>
  <c r="H716" i="11" s="1"/>
  <c r="F717" i="11" s="1"/>
  <c r="H717" i="11" s="1"/>
  <c r="F718" i="11" s="1"/>
  <c r="H718" i="11" s="1"/>
  <c r="F719" i="11" s="1"/>
  <c r="H719" i="11" s="1"/>
  <c r="J766" i="11"/>
  <c r="I766" i="11"/>
  <c r="K766" i="11"/>
  <c r="J799" i="11"/>
  <c r="I799" i="11"/>
  <c r="K799" i="11"/>
  <c r="J804" i="11"/>
  <c r="I804" i="11"/>
  <c r="J810" i="11"/>
  <c r="I810" i="11"/>
  <c r="K810" i="11"/>
  <c r="J814" i="11"/>
  <c r="I814" i="11"/>
  <c r="K814" i="11"/>
  <c r="K819" i="11"/>
  <c r="J824" i="11"/>
  <c r="I824" i="11"/>
  <c r="K824" i="11"/>
  <c r="D938" i="11"/>
  <c r="E939" i="11" s="1"/>
  <c r="D954" i="11"/>
  <c r="E955" i="11" s="1"/>
  <c r="J1015" i="11"/>
  <c r="I1015" i="11"/>
  <c r="K1015" i="11"/>
  <c r="J1027" i="11"/>
  <c r="K1027" i="11"/>
  <c r="I1027" i="11"/>
  <c r="J845" i="11"/>
  <c r="I845" i="11"/>
  <c r="K847" i="11"/>
  <c r="J847" i="11"/>
  <c r="I847" i="11"/>
  <c r="H855" i="11"/>
  <c r="F856" i="11" s="1"/>
  <c r="D854" i="11"/>
  <c r="E855" i="11" s="1"/>
  <c r="D858" i="11"/>
  <c r="E859" i="11" s="1"/>
  <c r="D862" i="11"/>
  <c r="E863" i="11" s="1"/>
  <c r="D866" i="11"/>
  <c r="E867" i="11" s="1"/>
  <c r="H945" i="11"/>
  <c r="F946" i="11" s="1"/>
  <c r="D944" i="11"/>
  <c r="E945" i="11" s="1"/>
  <c r="D960" i="11"/>
  <c r="E961" i="11" s="1"/>
  <c r="K845" i="11"/>
  <c r="I850" i="11"/>
  <c r="K850" i="11"/>
  <c r="J850" i="11"/>
  <c r="D874" i="11"/>
  <c r="E875" i="11" s="1"/>
  <c r="J807" i="11"/>
  <c r="I807" i="11"/>
  <c r="J815" i="11"/>
  <c r="I815" i="11"/>
  <c r="D946" i="11"/>
  <c r="E947" i="11" s="1"/>
  <c r="D962" i="11"/>
  <c r="E963" i="11" s="1"/>
  <c r="K807" i="11"/>
  <c r="K815" i="11"/>
  <c r="K984" i="11"/>
  <c r="J984" i="11"/>
  <c r="I984" i="11"/>
  <c r="J994" i="11"/>
  <c r="I994" i="11"/>
  <c r="K994" i="11"/>
  <c r="J1006" i="11"/>
  <c r="K1006" i="11"/>
  <c r="I1006" i="11"/>
  <c r="K1045" i="11"/>
  <c r="J1045" i="11"/>
  <c r="J825" i="11"/>
  <c r="I825" i="11"/>
  <c r="D936" i="11"/>
  <c r="E937" i="11" s="1"/>
  <c r="D952" i="11"/>
  <c r="E953" i="11" s="1"/>
  <c r="K975" i="11"/>
  <c r="J975" i="11"/>
  <c r="I975" i="11"/>
  <c r="I985" i="11"/>
  <c r="K985" i="11"/>
  <c r="J985" i="11"/>
  <c r="K825" i="11"/>
  <c r="D872" i="11"/>
  <c r="E873" i="11" s="1"/>
  <c r="J1004" i="11"/>
  <c r="K1004" i="11"/>
  <c r="I1004" i="11"/>
  <c r="J1007" i="11"/>
  <c r="I1007" i="11"/>
  <c r="K1007" i="11"/>
  <c r="J1034" i="11"/>
  <c r="K1034" i="11"/>
  <c r="I1034" i="11"/>
  <c r="I1045" i="11"/>
  <c r="D868" i="11"/>
  <c r="E869" i="11" s="1"/>
  <c r="D942" i="11"/>
  <c r="E943" i="11" s="1"/>
  <c r="D950" i="11"/>
  <c r="E951" i="11" s="1"/>
  <c r="D958" i="11"/>
  <c r="E959" i="11" s="1"/>
  <c r="K995" i="11"/>
  <c r="J995" i="11"/>
  <c r="K1037" i="11"/>
  <c r="J1037" i="11"/>
  <c r="K1058" i="11"/>
  <c r="J1058" i="11"/>
  <c r="I1058" i="11"/>
  <c r="K1069" i="11"/>
  <c r="J1069" i="11"/>
  <c r="I1069" i="11"/>
  <c r="K1085" i="11"/>
  <c r="J1085" i="11"/>
  <c r="I1085" i="11"/>
  <c r="D852" i="11"/>
  <c r="E853" i="11" s="1"/>
  <c r="D856" i="11"/>
  <c r="E857" i="11" s="1"/>
  <c r="H857" i="11" s="1"/>
  <c r="F858" i="11" s="1"/>
  <c r="D860" i="11"/>
  <c r="E861" i="11" s="1"/>
  <c r="D864" i="11"/>
  <c r="E865" i="11" s="1"/>
  <c r="D873" i="11"/>
  <c r="E874" i="11" s="1"/>
  <c r="H874" i="11" s="1"/>
  <c r="F875" i="11" s="1"/>
  <c r="D937" i="11"/>
  <c r="E938" i="11" s="1"/>
  <c r="D945" i="11"/>
  <c r="E946" i="11" s="1"/>
  <c r="H946" i="11" s="1"/>
  <c r="F947" i="11" s="1"/>
  <c r="D953" i="11"/>
  <c r="E954" i="11" s="1"/>
  <c r="H954" i="11" s="1"/>
  <c r="F955" i="11" s="1"/>
  <c r="H955" i="11" s="1"/>
  <c r="F956" i="11" s="1"/>
  <c r="D961" i="11"/>
  <c r="E962" i="11" s="1"/>
  <c r="K1054" i="11"/>
  <c r="J1054" i="11"/>
  <c r="I1054" i="11"/>
  <c r="H852" i="11"/>
  <c r="F853" i="11" s="1"/>
  <c r="H853" i="11" s="1"/>
  <c r="D870" i="11"/>
  <c r="E871" i="11" s="1"/>
  <c r="D940" i="11"/>
  <c r="E941" i="11" s="1"/>
  <c r="D948" i="11"/>
  <c r="E949" i="11" s="1"/>
  <c r="D956" i="11"/>
  <c r="E957" i="11" s="1"/>
  <c r="J1005" i="11"/>
  <c r="K1005" i="11"/>
  <c r="I1005" i="11"/>
  <c r="J1024" i="11"/>
  <c r="I1024" i="11"/>
  <c r="J1028" i="11"/>
  <c r="K1028" i="11"/>
  <c r="I1028" i="11"/>
  <c r="K1044" i="11"/>
  <c r="J1044" i="11"/>
  <c r="I1044" i="11"/>
  <c r="K1059" i="11"/>
  <c r="J1059" i="11"/>
  <c r="I1059" i="11"/>
  <c r="H851" i="11"/>
  <c r="F852" i="11" s="1"/>
  <c r="D851" i="11"/>
  <c r="E852" i="11" s="1"/>
  <c r="D855" i="11"/>
  <c r="E856" i="11" s="1"/>
  <c r="H856" i="11" s="1"/>
  <c r="F857" i="11" s="1"/>
  <c r="D859" i="11"/>
  <c r="E860" i="11" s="1"/>
  <c r="D863" i="11"/>
  <c r="E864" i="11" s="1"/>
  <c r="H864" i="11" s="1"/>
  <c r="F865" i="11" s="1"/>
  <c r="D867" i="11"/>
  <c r="E868" i="11" s="1"/>
  <c r="D875" i="11"/>
  <c r="E876" i="11" s="1"/>
  <c r="D877" i="11"/>
  <c r="E878" i="11" s="1"/>
  <c r="D879" i="11"/>
  <c r="E880" i="11" s="1"/>
  <c r="D881" i="11"/>
  <c r="E882" i="11" s="1"/>
  <c r="H884" i="11"/>
  <c r="F885" i="11" s="1"/>
  <c r="D883" i="11"/>
  <c r="E884" i="11" s="1"/>
  <c r="D885" i="11"/>
  <c r="E886" i="11" s="1"/>
  <c r="D887" i="11"/>
  <c r="E888" i="11" s="1"/>
  <c r="D889" i="11"/>
  <c r="E890" i="11" s="1"/>
  <c r="D891" i="11"/>
  <c r="E892" i="11" s="1"/>
  <c r="D893" i="11"/>
  <c r="E894" i="11" s="1"/>
  <c r="H894" i="11" s="1"/>
  <c r="F895" i="11" s="1"/>
  <c r="D895" i="11"/>
  <c r="E896" i="11" s="1"/>
  <c r="D897" i="11"/>
  <c r="E898" i="11" s="1"/>
  <c r="D899" i="11"/>
  <c r="E900" i="11" s="1"/>
  <c r="D901" i="11"/>
  <c r="E902" i="11" s="1"/>
  <c r="H904" i="11"/>
  <c r="F905" i="11" s="1"/>
  <c r="D903" i="11"/>
  <c r="E904" i="11" s="1"/>
  <c r="D905" i="11"/>
  <c r="E906" i="11" s="1"/>
  <c r="D907" i="11"/>
  <c r="E908" i="11" s="1"/>
  <c r="D909" i="11"/>
  <c r="E910" i="11" s="1"/>
  <c r="D911" i="11"/>
  <c r="E912" i="11" s="1"/>
  <c r="H914" i="11"/>
  <c r="F915" i="11" s="1"/>
  <c r="D913" i="11"/>
  <c r="E914" i="11" s="1"/>
  <c r="H916" i="11"/>
  <c r="F917" i="11" s="1"/>
  <c r="D915" i="11"/>
  <c r="E916" i="11" s="1"/>
  <c r="D917" i="11"/>
  <c r="E918" i="11" s="1"/>
  <c r="D919" i="11"/>
  <c r="E920" i="11" s="1"/>
  <c r="D921" i="11"/>
  <c r="E922" i="11" s="1"/>
  <c r="H924" i="11"/>
  <c r="F925" i="11" s="1"/>
  <c r="D923" i="11"/>
  <c r="E924" i="11" s="1"/>
  <c r="D925" i="11"/>
  <c r="E926" i="11" s="1"/>
  <c r="D927" i="11"/>
  <c r="E928" i="11" s="1"/>
  <c r="D929" i="11"/>
  <c r="E930" i="11" s="1"/>
  <c r="D931" i="11"/>
  <c r="E932" i="11" s="1"/>
  <c r="D933" i="11"/>
  <c r="E934" i="11" s="1"/>
  <c r="H934" i="11" s="1"/>
  <c r="F935" i="11" s="1"/>
  <c r="D935" i="11"/>
  <c r="E936" i="11" s="1"/>
  <c r="H944" i="11"/>
  <c r="F945" i="11" s="1"/>
  <c r="D943" i="11"/>
  <c r="E944" i="11" s="1"/>
  <c r="D951" i="11"/>
  <c r="E952" i="11" s="1"/>
  <c r="D959" i="11"/>
  <c r="E960" i="11" s="1"/>
  <c r="K976" i="11"/>
  <c r="J976" i="11"/>
  <c r="K996" i="11"/>
  <c r="I996" i="11"/>
  <c r="K1024" i="11"/>
  <c r="K1060" i="11"/>
  <c r="J1060" i="11"/>
  <c r="I1060" i="11"/>
  <c r="K1061" i="11"/>
  <c r="J1061" i="11"/>
  <c r="I1061" i="11"/>
  <c r="K1066" i="11"/>
  <c r="J1066" i="11"/>
  <c r="I1066" i="11"/>
  <c r="D869" i="11"/>
  <c r="E870" i="11" s="1"/>
  <c r="D941" i="11"/>
  <c r="E942" i="11" s="1"/>
  <c r="D949" i="11"/>
  <c r="E950" i="11" s="1"/>
  <c r="D957" i="11"/>
  <c r="E958" i="11" s="1"/>
  <c r="J986" i="11"/>
  <c r="I986" i="11"/>
  <c r="J1008" i="11"/>
  <c r="K1008" i="11"/>
  <c r="J1029" i="11"/>
  <c r="K1029" i="11"/>
  <c r="J1036" i="11"/>
  <c r="K1036" i="11"/>
  <c r="I1036" i="11"/>
  <c r="K1046" i="11"/>
  <c r="J1046" i="11"/>
  <c r="I1046" i="11"/>
  <c r="K1055" i="11"/>
  <c r="J1055" i="11"/>
  <c r="I1055" i="11"/>
  <c r="K1067" i="11"/>
  <c r="J1067" i="11"/>
  <c r="I1067" i="11"/>
  <c r="D871" i="11"/>
  <c r="E872" i="11" s="1"/>
  <c r="D876" i="11"/>
  <c r="E877" i="11" s="1"/>
  <c r="D878" i="11"/>
  <c r="E879" i="11" s="1"/>
  <c r="D880" i="11"/>
  <c r="E881" i="11" s="1"/>
  <c r="D882" i="11"/>
  <c r="E883" i="11" s="1"/>
  <c r="D884" i="11"/>
  <c r="E885" i="11" s="1"/>
  <c r="H885" i="11" s="1"/>
  <c r="F886" i="11" s="1"/>
  <c r="D886" i="11"/>
  <c r="E887" i="11" s="1"/>
  <c r="D888" i="11"/>
  <c r="E889" i="11" s="1"/>
  <c r="D890" i="11"/>
  <c r="E891" i="11" s="1"/>
  <c r="D892" i="11"/>
  <c r="E893" i="11" s="1"/>
  <c r="D894" i="11"/>
  <c r="E895" i="11" s="1"/>
  <c r="D896" i="11"/>
  <c r="E897" i="11" s="1"/>
  <c r="D898" i="11"/>
  <c r="E899" i="11" s="1"/>
  <c r="D900" i="11"/>
  <c r="E901" i="11" s="1"/>
  <c r="D902" i="11"/>
  <c r="E903" i="11" s="1"/>
  <c r="D904" i="11"/>
  <c r="E905" i="11" s="1"/>
  <c r="D906" i="11"/>
  <c r="E907" i="11" s="1"/>
  <c r="D908" i="11"/>
  <c r="E909" i="11" s="1"/>
  <c r="D910" i="11"/>
  <c r="E911" i="11" s="1"/>
  <c r="D912" i="11"/>
  <c r="E913" i="11" s="1"/>
  <c r="D914" i="11"/>
  <c r="E915" i="11" s="1"/>
  <c r="H915" i="11" s="1"/>
  <c r="F916" i="11" s="1"/>
  <c r="D916" i="11"/>
  <c r="E917" i="11" s="1"/>
  <c r="H917" i="11" s="1"/>
  <c r="F918" i="11" s="1"/>
  <c r="D918" i="11"/>
  <c r="E919" i="11" s="1"/>
  <c r="D920" i="11"/>
  <c r="E921" i="11" s="1"/>
  <c r="D922" i="11"/>
  <c r="E923" i="11" s="1"/>
  <c r="D924" i="11"/>
  <c r="E925" i="11" s="1"/>
  <c r="H925" i="11" s="1"/>
  <c r="F926" i="11" s="1"/>
  <c r="D926" i="11"/>
  <c r="E927" i="11" s="1"/>
  <c r="D928" i="11"/>
  <c r="E929" i="11" s="1"/>
  <c r="D930" i="11"/>
  <c r="E931" i="11" s="1"/>
  <c r="D932" i="11"/>
  <c r="E933" i="11" s="1"/>
  <c r="D934" i="11"/>
  <c r="E935" i="11" s="1"/>
  <c r="D939" i="11"/>
  <c r="E940" i="11" s="1"/>
  <c r="D947" i="11"/>
  <c r="E948" i="11" s="1"/>
  <c r="D955" i="11"/>
  <c r="E956" i="11" s="1"/>
  <c r="H956" i="11" s="1"/>
  <c r="F957" i="11" s="1"/>
  <c r="K974" i="11"/>
  <c r="J974" i="11"/>
  <c r="I974" i="11"/>
  <c r="J1016" i="11"/>
  <c r="K1016" i="11"/>
  <c r="J1035" i="11"/>
  <c r="K1035" i="11"/>
  <c r="I1035" i="11"/>
  <c r="K1047" i="11"/>
  <c r="J1047" i="11"/>
  <c r="K1056" i="11"/>
  <c r="J1056" i="11"/>
  <c r="I1056" i="11"/>
  <c r="K1068" i="11"/>
  <c r="J1068" i="11"/>
  <c r="I1068" i="11"/>
  <c r="H1105" i="11"/>
  <c r="F1106" i="11" s="1"/>
  <c r="H1106" i="11" s="1"/>
  <c r="F1107" i="11" s="1"/>
  <c r="H1107" i="11" s="1"/>
  <c r="K1062" i="11"/>
  <c r="J1062" i="11"/>
  <c r="K1070" i="11"/>
  <c r="I1070" i="11"/>
  <c r="K1084" i="11"/>
  <c r="J1084" i="11"/>
  <c r="I1084" i="11"/>
  <c r="K1086" i="11"/>
  <c r="I1086" i="11"/>
  <c r="K1057" i="11"/>
  <c r="J1057" i="11"/>
  <c r="I1062" i="11"/>
  <c r="K1065" i="11"/>
  <c r="J1065" i="11"/>
  <c r="J1070" i="11"/>
  <c r="J1086" i="11"/>
  <c r="K1115" i="11"/>
  <c r="J1115" i="11"/>
  <c r="K1124" i="11"/>
  <c r="J1124" i="11"/>
  <c r="I1124" i="11"/>
  <c r="I1147" i="11"/>
  <c r="J1147" i="11"/>
  <c r="D963" i="11"/>
  <c r="E964" i="11" s="1"/>
  <c r="H964" i="11" s="1"/>
  <c r="F965" i="11" s="1"/>
  <c r="D964" i="11"/>
  <c r="E965" i="11" s="1"/>
  <c r="D965" i="11"/>
  <c r="E966" i="11" s="1"/>
  <c r="D966" i="11"/>
  <c r="E967" i="11" s="1"/>
  <c r="D967" i="11"/>
  <c r="E968" i="11" s="1"/>
  <c r="I1025" i="11"/>
  <c r="I1057" i="11"/>
  <c r="I1065" i="11"/>
  <c r="J1072" i="11"/>
  <c r="H1074" i="11"/>
  <c r="F1075" i="11" s="1"/>
  <c r="K1088" i="11"/>
  <c r="I1088" i="11"/>
  <c r="I1155" i="11"/>
  <c r="J1155" i="11"/>
  <c r="K1063" i="11"/>
  <c r="J1063" i="11"/>
  <c r="K1114" i="11"/>
  <c r="I1114" i="11"/>
  <c r="K1125" i="11"/>
  <c r="J1125" i="11"/>
  <c r="I1125" i="11"/>
  <c r="H1134" i="11"/>
  <c r="F1135" i="11" s="1"/>
  <c r="H1135" i="11" s="1"/>
  <c r="F1136" i="11" s="1"/>
  <c r="H1136" i="11" s="1"/>
  <c r="F1137" i="11" s="1"/>
  <c r="H1137" i="11" s="1"/>
  <c r="F1138" i="11" s="1"/>
  <c r="H1138" i="11" s="1"/>
  <c r="F1139" i="11" s="1"/>
  <c r="H1139" i="11" s="1"/>
  <c r="K1148" i="11"/>
  <c r="I1148" i="11"/>
  <c r="I1063" i="11"/>
  <c r="H1094" i="11"/>
  <c r="F1095" i="11" s="1"/>
  <c r="K1104" i="11"/>
  <c r="J1104" i="11"/>
  <c r="I1104" i="11"/>
  <c r="J1114" i="11"/>
  <c r="K1135" i="11"/>
  <c r="K1144" i="11"/>
  <c r="J1144" i="11"/>
  <c r="I1144" i="11"/>
  <c r="H1089" i="11"/>
  <c r="F1090" i="11" s="1"/>
  <c r="H1090" i="11" s="1"/>
  <c r="F1091" i="11" s="1"/>
  <c r="H1091" i="11" s="1"/>
  <c r="F1092" i="11" s="1"/>
  <c r="H1092" i="11" s="1"/>
  <c r="K1149" i="11"/>
  <c r="I1149" i="11"/>
  <c r="K1064" i="11"/>
  <c r="J1064" i="11"/>
  <c r="K1136" i="11"/>
  <c r="K1145" i="11"/>
  <c r="J1145" i="11"/>
  <c r="I1145" i="11"/>
  <c r="D1121" i="11"/>
  <c r="E1122" i="11" s="1"/>
  <c r="D1125" i="11"/>
  <c r="E1126" i="11" s="1"/>
  <c r="H1126" i="11" s="1"/>
  <c r="F1127" i="11" s="1"/>
  <c r="H1127" i="11" s="1"/>
  <c r="F1128" i="11" s="1"/>
  <c r="H1128" i="11" s="1"/>
  <c r="F1129" i="11" s="1"/>
  <c r="H1129" i="11" s="1"/>
  <c r="F1130" i="11" s="1"/>
  <c r="H1130" i="11" s="1"/>
  <c r="F1131" i="11" s="1"/>
  <c r="H1131" i="11" s="1"/>
  <c r="D1129" i="11"/>
  <c r="E1130" i="11" s="1"/>
  <c r="D1133" i="11"/>
  <c r="E1134" i="11" s="1"/>
  <c r="D1137" i="11"/>
  <c r="E1138" i="11" s="1"/>
  <c r="D1141" i="11"/>
  <c r="E1142" i="11" s="1"/>
  <c r="D1145" i="11"/>
  <c r="E1146" i="11" s="1"/>
  <c r="H1146" i="11" s="1"/>
  <c r="F1147" i="11" s="1"/>
  <c r="H1147" i="11" s="1"/>
  <c r="F1148" i="11" s="1"/>
  <c r="H1148" i="11" s="1"/>
  <c r="F1149" i="11" s="1"/>
  <c r="H1149" i="11" s="1"/>
  <c r="F1150" i="11" s="1"/>
  <c r="H1150" i="11" s="1"/>
  <c r="F1151" i="11" s="1"/>
  <c r="H1151" i="11" s="1"/>
  <c r="D1149" i="11"/>
  <c r="E1150" i="11" s="1"/>
  <c r="D1153" i="11"/>
  <c r="E1154" i="11" s="1"/>
  <c r="H1154" i="11" s="1"/>
  <c r="F1155" i="11" s="1"/>
  <c r="H1155" i="11" s="1"/>
  <c r="F1156" i="11" s="1"/>
  <c r="D1156" i="11"/>
  <c r="E1157" i="11" s="1"/>
  <c r="K1164" i="11"/>
  <c r="I1164" i="11"/>
  <c r="J1215" i="11"/>
  <c r="J1274" i="11"/>
  <c r="K1274" i="11"/>
  <c r="I1274" i="11"/>
  <c r="D1287" i="11"/>
  <c r="E1288" i="11" s="1"/>
  <c r="J1344" i="11"/>
  <c r="I1344" i="11"/>
  <c r="K1344" i="11"/>
  <c r="J1350" i="11"/>
  <c r="I1350" i="11"/>
  <c r="K1350" i="11"/>
  <c r="J1355" i="11"/>
  <c r="I1355" i="11"/>
  <c r="K1355" i="11"/>
  <c r="J1359" i="11"/>
  <c r="I1359" i="11"/>
  <c r="K1359" i="11"/>
  <c r="H1156" i="11"/>
  <c r="F1157" i="11" s="1"/>
  <c r="H1157" i="11" s="1"/>
  <c r="F1158" i="11" s="1"/>
  <c r="H1158" i="11" s="1"/>
  <c r="F1159" i="11" s="1"/>
  <c r="H1159" i="11" s="1"/>
  <c r="J1164" i="11"/>
  <c r="I1167" i="11"/>
  <c r="D1262" i="11"/>
  <c r="E1263" i="11" s="1"/>
  <c r="K1194" i="11"/>
  <c r="I1194" i="11"/>
  <c r="J1318" i="11"/>
  <c r="I1318" i="11"/>
  <c r="K1318" i="11"/>
  <c r="J1325" i="11"/>
  <c r="I1325" i="11"/>
  <c r="K1325" i="11"/>
  <c r="D1407" i="11"/>
  <c r="E1408" i="11" s="1"/>
  <c r="H1165" i="11"/>
  <c r="F1166" i="11" s="1"/>
  <c r="J1194" i="11"/>
  <c r="J1320" i="11"/>
  <c r="I1320" i="11"/>
  <c r="K1320" i="11"/>
  <c r="H1184" i="11"/>
  <c r="F1185" i="11" s="1"/>
  <c r="H1185" i="11" s="1"/>
  <c r="I1226" i="11"/>
  <c r="H1071" i="11"/>
  <c r="F1072" i="11" s="1"/>
  <c r="H1072" i="11" s="1"/>
  <c r="F1073" i="11" s="1"/>
  <c r="H1073" i="11" s="1"/>
  <c r="H1075" i="11"/>
  <c r="F1076" i="11" s="1"/>
  <c r="H1076" i="11" s="1"/>
  <c r="F1077" i="11" s="1"/>
  <c r="H1077" i="11" s="1"/>
  <c r="F1078" i="11" s="1"/>
  <c r="H1078" i="11" s="1"/>
  <c r="F1079" i="11" s="1"/>
  <c r="H1079" i="11" s="1"/>
  <c r="F1080" i="11" s="1"/>
  <c r="H1080" i="11" s="1"/>
  <c r="H1087" i="11"/>
  <c r="F1088" i="11" s="1"/>
  <c r="H1088" i="11" s="1"/>
  <c r="F1089" i="11" s="1"/>
  <c r="H1095" i="11"/>
  <c r="F1096" i="11" s="1"/>
  <c r="H1096" i="11" s="1"/>
  <c r="F1097" i="11" s="1"/>
  <c r="H1097" i="11" s="1"/>
  <c r="F1098" i="11" s="1"/>
  <c r="H1098" i="11" s="1"/>
  <c r="F1099" i="11" s="1"/>
  <c r="H1099" i="11" s="1"/>
  <c r="H1195" i="11"/>
  <c r="F1196" i="11" s="1"/>
  <c r="H1196" i="11" s="1"/>
  <c r="F1197" i="11" s="1"/>
  <c r="H1197" i="11" s="1"/>
  <c r="F1198" i="11" s="1"/>
  <c r="H1198" i="11" s="1"/>
  <c r="F1199" i="11" s="1"/>
  <c r="H1199" i="11" s="1"/>
  <c r="K1226" i="11"/>
  <c r="I1264" i="11"/>
  <c r="J1264" i="11"/>
  <c r="K1264" i="11"/>
  <c r="D1294" i="11"/>
  <c r="E1295" i="11" s="1"/>
  <c r="J1315" i="11"/>
  <c r="I1315" i="11"/>
  <c r="K1315" i="11"/>
  <c r="H1166" i="11"/>
  <c r="F1167" i="11" s="1"/>
  <c r="H1167" i="11" s="1"/>
  <c r="H1174" i="11"/>
  <c r="F1175" i="11" s="1"/>
  <c r="H1175" i="11" s="1"/>
  <c r="K1175" i="11" s="1"/>
  <c r="D1201" i="11"/>
  <c r="E1202" i="11" s="1"/>
  <c r="J1360" i="11"/>
  <c r="I1360" i="11"/>
  <c r="K1360" i="11"/>
  <c r="I1204" i="11"/>
  <c r="K1204" i="11"/>
  <c r="J1224" i="11"/>
  <c r="I1224" i="11"/>
  <c r="D1306" i="11"/>
  <c r="E1307" i="11" s="1"/>
  <c r="H1307" i="11" s="1"/>
  <c r="F1308" i="11" s="1"/>
  <c r="D1232" i="11"/>
  <c r="E1233" i="11" s="1"/>
  <c r="H1265" i="11"/>
  <c r="F1266" i="11" s="1"/>
  <c r="J1345" i="11"/>
  <c r="I1345" i="11"/>
  <c r="K1345" i="11"/>
  <c r="J1347" i="11"/>
  <c r="I1347" i="11"/>
  <c r="K1347" i="11"/>
  <c r="D1307" i="11"/>
  <c r="E1308" i="11" s="1"/>
  <c r="J1337" i="11"/>
  <c r="I1337" i="11"/>
  <c r="K1337" i="11"/>
  <c r="J1353" i="11"/>
  <c r="I1353" i="11"/>
  <c r="K1353" i="11"/>
  <c r="J1367" i="11"/>
  <c r="I1367" i="11"/>
  <c r="K1367" i="11"/>
  <c r="K1385" i="11"/>
  <c r="D1442" i="11"/>
  <c r="E1443" i="11" s="1"/>
  <c r="D1249" i="11"/>
  <c r="E1250" i="11" s="1"/>
  <c r="J1259" i="11"/>
  <c r="D1265" i="11"/>
  <c r="E1266" i="11" s="1"/>
  <c r="J1284" i="11"/>
  <c r="I1284" i="11"/>
  <c r="K1284" i="11"/>
  <c r="D1295" i="11"/>
  <c r="E1296" i="11" s="1"/>
  <c r="J1314" i="11"/>
  <c r="I1314" i="11"/>
  <c r="J1327" i="11"/>
  <c r="I1327" i="11"/>
  <c r="J1334" i="11"/>
  <c r="I1334" i="11"/>
  <c r="K1334" i="11"/>
  <c r="J1346" i="11"/>
  <c r="I1346" i="11"/>
  <c r="K1346" i="11"/>
  <c r="J1348" i="11"/>
  <c r="I1348" i="11"/>
  <c r="K1348" i="11"/>
  <c r="J1405" i="11"/>
  <c r="D1233" i="11"/>
  <c r="E1234" i="11" s="1"/>
  <c r="H1234" i="11" s="1"/>
  <c r="F1235" i="11" s="1"/>
  <c r="H1235" i="11" s="1"/>
  <c r="F1236" i="11" s="1"/>
  <c r="H1236" i="11" s="1"/>
  <c r="F1237" i="11" s="1"/>
  <c r="H1237" i="11" s="1"/>
  <c r="J1244" i="11"/>
  <c r="J1304" i="11"/>
  <c r="I1304" i="11"/>
  <c r="K1304" i="11"/>
  <c r="J1316" i="11"/>
  <c r="I1316" i="11"/>
  <c r="K1316" i="11"/>
  <c r="J1351" i="11"/>
  <c r="I1351" i="11"/>
  <c r="K1351" i="11"/>
  <c r="J1356" i="11"/>
  <c r="I1356" i="11"/>
  <c r="K1356" i="11"/>
  <c r="I1386" i="11"/>
  <c r="H1214" i="11"/>
  <c r="F1215" i="11" s="1"/>
  <c r="H1215" i="11" s="1"/>
  <c r="H1225" i="11"/>
  <c r="F1226" i="11" s="1"/>
  <c r="H1226" i="11" s="1"/>
  <c r="F1227" i="11" s="1"/>
  <c r="H1227" i="11" s="1"/>
  <c r="F1228" i="11" s="1"/>
  <c r="H1228" i="11" s="1"/>
  <c r="K1244" i="11"/>
  <c r="D1250" i="11"/>
  <c r="E1251" i="11" s="1"/>
  <c r="D1266" i="11"/>
  <c r="E1267" i="11" s="1"/>
  <c r="D1278" i="11"/>
  <c r="E1279" i="11" s="1"/>
  <c r="D1282" i="11"/>
  <c r="E1283" i="11" s="1"/>
  <c r="J1306" i="11"/>
  <c r="I1306" i="11"/>
  <c r="K1306" i="11"/>
  <c r="J1321" i="11"/>
  <c r="I1321" i="11"/>
  <c r="K1321" i="11"/>
  <c r="J1364" i="11"/>
  <c r="I1364" i="11"/>
  <c r="K1364" i="11"/>
  <c r="J1285" i="11"/>
  <c r="I1285" i="11"/>
  <c r="K1285" i="11"/>
  <c r="K1314" i="11"/>
  <c r="J1319" i="11"/>
  <c r="I1319" i="11"/>
  <c r="K1319" i="11"/>
  <c r="J1324" i="11"/>
  <c r="I1324" i="11"/>
  <c r="K1324" i="11"/>
  <c r="J1335" i="11"/>
  <c r="I1335" i="11"/>
  <c r="K1335" i="11"/>
  <c r="J1358" i="11"/>
  <c r="I1358" i="11"/>
  <c r="D1418" i="11"/>
  <c r="E1419" i="11" s="1"/>
  <c r="H1205" i="11"/>
  <c r="F1206" i="11" s="1"/>
  <c r="H1206" i="11" s="1"/>
  <c r="F1207" i="11" s="1"/>
  <c r="H1207" i="11" s="1"/>
  <c r="K1245" i="11"/>
  <c r="J1245" i="11"/>
  <c r="D1261" i="11"/>
  <c r="E1262" i="11" s="1"/>
  <c r="D1279" i="11"/>
  <c r="E1280" i="11" s="1"/>
  <c r="D1286" i="11"/>
  <c r="E1287" i="11" s="1"/>
  <c r="J1352" i="11"/>
  <c r="I1352" i="11"/>
  <c r="K1352" i="11"/>
  <c r="J1357" i="11"/>
  <c r="I1357" i="11"/>
  <c r="K1357" i="11"/>
  <c r="J1361" i="11"/>
  <c r="I1361" i="11"/>
  <c r="J1366" i="11"/>
  <c r="I1366" i="11"/>
  <c r="K1366" i="11"/>
  <c r="J1368" i="11"/>
  <c r="I1368" i="11"/>
  <c r="K1368" i="11"/>
  <c r="H1294" i="11"/>
  <c r="F1295" i="11" s="1"/>
  <c r="D1424" i="11"/>
  <c r="E1425" i="11" s="1"/>
  <c r="K1580" i="11"/>
  <c r="J1580" i="11"/>
  <c r="I1580" i="11"/>
  <c r="D1253" i="11"/>
  <c r="E1254" i="11" s="1"/>
  <c r="H1254" i="11" s="1"/>
  <c r="F1255" i="11" s="1"/>
  <c r="H1255" i="11" s="1"/>
  <c r="F1256" i="11" s="1"/>
  <c r="H1256" i="11" s="1"/>
  <c r="F1257" i="11" s="1"/>
  <c r="H1257" i="11" s="1"/>
  <c r="F1258" i="11" s="1"/>
  <c r="J1322" i="11"/>
  <c r="I1322" i="11"/>
  <c r="I1377" i="11"/>
  <c r="K1377" i="11"/>
  <c r="D1434" i="11"/>
  <c r="E1435" i="11" s="1"/>
  <c r="J1317" i="11"/>
  <c r="I1317" i="11"/>
  <c r="K1317" i="11"/>
  <c r="D1440" i="11"/>
  <c r="E1441" i="11" s="1"/>
  <c r="D1450" i="11"/>
  <c r="E1451" i="11" s="1"/>
  <c r="H1275" i="11"/>
  <c r="F1276" i="11" s="1"/>
  <c r="H1276" i="11" s="1"/>
  <c r="H1286" i="11"/>
  <c r="F1287" i="11" s="1"/>
  <c r="H1287" i="11" s="1"/>
  <c r="F1288" i="11" s="1"/>
  <c r="J1394" i="11"/>
  <c r="I1394" i="11"/>
  <c r="K1394" i="11"/>
  <c r="K1407" i="11"/>
  <c r="J1407" i="11"/>
  <c r="J1498" i="11"/>
  <c r="D1257" i="11"/>
  <c r="E1258" i="11" s="1"/>
  <c r="H1258" i="11" s="1"/>
  <c r="F1259" i="11" s="1"/>
  <c r="H1259" i="11" s="1"/>
  <c r="D1269" i="11"/>
  <c r="E1270" i="11" s="1"/>
  <c r="J1305" i="11"/>
  <c r="I1305" i="11"/>
  <c r="J1326" i="11"/>
  <c r="I1326" i="11"/>
  <c r="J1336" i="11"/>
  <c r="I1336" i="11"/>
  <c r="K1336" i="11"/>
  <c r="J1354" i="11"/>
  <c r="I1354" i="11"/>
  <c r="J1365" i="11"/>
  <c r="I1365" i="11"/>
  <c r="K1365" i="11"/>
  <c r="J1374" i="11"/>
  <c r="I1374" i="11"/>
  <c r="J1378" i="11"/>
  <c r="I1378" i="11"/>
  <c r="H1398" i="11"/>
  <c r="F1399" i="11" s="1"/>
  <c r="H1399" i="11" s="1"/>
  <c r="J1464" i="11"/>
  <c r="K1464" i="11"/>
  <c r="I1464" i="11"/>
  <c r="J1338" i="11"/>
  <c r="I1338" i="11"/>
  <c r="J1349" i="11"/>
  <c r="I1349" i="11"/>
  <c r="K1349" i="11"/>
  <c r="J1395" i="11"/>
  <c r="I1395" i="11"/>
  <c r="I1387" i="11"/>
  <c r="H1404" i="11"/>
  <c r="F1405" i="11" s="1"/>
  <c r="H1405" i="11" s="1"/>
  <c r="F1406" i="11" s="1"/>
  <c r="D1416" i="11"/>
  <c r="E1417" i="11" s="1"/>
  <c r="D1448" i="11"/>
  <c r="E1449" i="11" s="1"/>
  <c r="H1449" i="11" s="1"/>
  <c r="F1450" i="11" s="1"/>
  <c r="H1450" i="11" s="1"/>
  <c r="F1451" i="11" s="1"/>
  <c r="D1454" i="11"/>
  <c r="E1455" i="11" s="1"/>
  <c r="J1465" i="11"/>
  <c r="I1465" i="11"/>
  <c r="K1465" i="11"/>
  <c r="D1476" i="11"/>
  <c r="E1477" i="11" s="1"/>
  <c r="D1248" i="11"/>
  <c r="E1249" i="11" s="1"/>
  <c r="D1256" i="11"/>
  <c r="E1257" i="11" s="1"/>
  <c r="D1264" i="11"/>
  <c r="E1265" i="11" s="1"/>
  <c r="H1370" i="11"/>
  <c r="F1371" i="11" s="1"/>
  <c r="H1371" i="11" s="1"/>
  <c r="F1372" i="11" s="1"/>
  <c r="H1372" i="11" s="1"/>
  <c r="H1384" i="11"/>
  <c r="F1385" i="11" s="1"/>
  <c r="H1385" i="11" s="1"/>
  <c r="F1386" i="11" s="1"/>
  <c r="H1386" i="11" s="1"/>
  <c r="F1387" i="11" s="1"/>
  <c r="H1387" i="11" s="1"/>
  <c r="J1387" i="11" s="1"/>
  <c r="D1410" i="11"/>
  <c r="E1411" i="11" s="1"/>
  <c r="D1426" i="11"/>
  <c r="E1427" i="11" s="1"/>
  <c r="J1484" i="11"/>
  <c r="K1484" i="11"/>
  <c r="I1484" i="11"/>
  <c r="D1496" i="11"/>
  <c r="E1497" i="11" s="1"/>
  <c r="H1497" i="11" s="1"/>
  <c r="F1498" i="11" s="1"/>
  <c r="H1498" i="11" s="1"/>
  <c r="J1496" i="11"/>
  <c r="I1496" i="11"/>
  <c r="J1627" i="11"/>
  <c r="I1627" i="11"/>
  <c r="K1627" i="11"/>
  <c r="J1645" i="11"/>
  <c r="K1645" i="11"/>
  <c r="I1645" i="11"/>
  <c r="H1369" i="11"/>
  <c r="F1370" i="11" s="1"/>
  <c r="H1375" i="11"/>
  <c r="F1376" i="11" s="1"/>
  <c r="H1376" i="11" s="1"/>
  <c r="F1377" i="11" s="1"/>
  <c r="H1377" i="11" s="1"/>
  <c r="F1378" i="11" s="1"/>
  <c r="H1378" i="11" s="1"/>
  <c r="H1397" i="11"/>
  <c r="F1398" i="11" s="1"/>
  <c r="H1406" i="11"/>
  <c r="F1407" i="11" s="1"/>
  <c r="H1407" i="11" s="1"/>
  <c r="F1408" i="11" s="1"/>
  <c r="D1414" i="11"/>
  <c r="E1415" i="11" s="1"/>
  <c r="H1415" i="11" s="1"/>
  <c r="F1416" i="11" s="1"/>
  <c r="H1416" i="11" s="1"/>
  <c r="F1417" i="11" s="1"/>
  <c r="H1417" i="11" s="1"/>
  <c r="F1418" i="11" s="1"/>
  <c r="H1418" i="11" s="1"/>
  <c r="F1419" i="11" s="1"/>
  <c r="D1432" i="11"/>
  <c r="E1433" i="11" s="1"/>
  <c r="D1451" i="11"/>
  <c r="E1452" i="11" s="1"/>
  <c r="J1456" i="11"/>
  <c r="D1492" i="11"/>
  <c r="E1493" i="11" s="1"/>
  <c r="J1554" i="11"/>
  <c r="I1554" i="11"/>
  <c r="K1554" i="11"/>
  <c r="D1379" i="11"/>
  <c r="E1380" i="11" s="1"/>
  <c r="D1383" i="11"/>
  <c r="E1384" i="11" s="1"/>
  <c r="D1387" i="11"/>
  <c r="E1388" i="11" s="1"/>
  <c r="D1391" i="11"/>
  <c r="E1392" i="11" s="1"/>
  <c r="D1395" i="11"/>
  <c r="E1396" i="11" s="1"/>
  <c r="H1396" i="11" s="1"/>
  <c r="F1397" i="11" s="1"/>
  <c r="D1399" i="11"/>
  <c r="E1400" i="11" s="1"/>
  <c r="D1403" i="11"/>
  <c r="E1404" i="11" s="1"/>
  <c r="D1409" i="11"/>
  <c r="E1410" i="11" s="1"/>
  <c r="J1485" i="11"/>
  <c r="I1485" i="11"/>
  <c r="J1555" i="11"/>
  <c r="I1555" i="11"/>
  <c r="H1414" i="11"/>
  <c r="F1415" i="11" s="1"/>
  <c r="H1434" i="11"/>
  <c r="F1435" i="11" s="1"/>
  <c r="D1452" i="11"/>
  <c r="E1453" i="11" s="1"/>
  <c r="D1469" i="11"/>
  <c r="E1470" i="11" s="1"/>
  <c r="J1495" i="11"/>
  <c r="K1495" i="11"/>
  <c r="I1495" i="11"/>
  <c r="J1466" i="11"/>
  <c r="K1466" i="11"/>
  <c r="D1420" i="11"/>
  <c r="E1421" i="11" s="1"/>
  <c r="H1424" i="11"/>
  <c r="F1425" i="11" s="1"/>
  <c r="H1425" i="11" s="1"/>
  <c r="F1426" i="11" s="1"/>
  <c r="H1426" i="11" s="1"/>
  <c r="F1427" i="11" s="1"/>
  <c r="D1428" i="11"/>
  <c r="E1429" i="11" s="1"/>
  <c r="D1436" i="11"/>
  <c r="E1437" i="11" s="1"/>
  <c r="D1444" i="11"/>
  <c r="E1445" i="11" s="1"/>
  <c r="H1445" i="11" s="1"/>
  <c r="F1446" i="11" s="1"/>
  <c r="H1446" i="11" s="1"/>
  <c r="F1447" i="11" s="1"/>
  <c r="H1447" i="11" s="1"/>
  <c r="F1448" i="11" s="1"/>
  <c r="H1448" i="11" s="1"/>
  <c r="F1449" i="11" s="1"/>
  <c r="H1454" i="11"/>
  <c r="F1455" i="11" s="1"/>
  <c r="H1455" i="11" s="1"/>
  <c r="F1456" i="11" s="1"/>
  <c r="H1456" i="11" s="1"/>
  <c r="I1466" i="11"/>
  <c r="D1509" i="11"/>
  <c r="E1510" i="11" s="1"/>
  <c r="K1555" i="11"/>
  <c r="H1514" i="11"/>
  <c r="F1515" i="11" s="1"/>
  <c r="H1515" i="11" s="1"/>
  <c r="K1589" i="11"/>
  <c r="J1589" i="11"/>
  <c r="I1589" i="11"/>
  <c r="H1444" i="11"/>
  <c r="F1445" i="11" s="1"/>
  <c r="D1485" i="11"/>
  <c r="E1486" i="11" s="1"/>
  <c r="H1486" i="11"/>
  <c r="F1487" i="11" s="1"/>
  <c r="H1487" i="11" s="1"/>
  <c r="F1488" i="11" s="1"/>
  <c r="H1488" i="11" s="1"/>
  <c r="F1489" i="11" s="1"/>
  <c r="H1489" i="11" s="1"/>
  <c r="F1490" i="11" s="1"/>
  <c r="H1490" i="11" s="1"/>
  <c r="J1595" i="11"/>
  <c r="I1595" i="11"/>
  <c r="K1595" i="11"/>
  <c r="K1618" i="11"/>
  <c r="I1618" i="11"/>
  <c r="J1618" i="11"/>
  <c r="J1474" i="11"/>
  <c r="K1474" i="11"/>
  <c r="J1487" i="11"/>
  <c r="K1487" i="11"/>
  <c r="D1517" i="11"/>
  <c r="E1518" i="11" s="1"/>
  <c r="D1525" i="11"/>
  <c r="E1526" i="11" s="1"/>
  <c r="J1619" i="11"/>
  <c r="I1619" i="11"/>
  <c r="K1619" i="11"/>
  <c r="J1467" i="11"/>
  <c r="K1467" i="11"/>
  <c r="H1524" i="11"/>
  <c r="F1525" i="11" s="1"/>
  <c r="H1525" i="11" s="1"/>
  <c r="D1523" i="11"/>
  <c r="E1524" i="11" s="1"/>
  <c r="J1525" i="11"/>
  <c r="I1544" i="11"/>
  <c r="J1544" i="11"/>
  <c r="I1582" i="11"/>
  <c r="J1582" i="11"/>
  <c r="K1582" i="11"/>
  <c r="J1475" i="11"/>
  <c r="K1475" i="11"/>
  <c r="I1487" i="11"/>
  <c r="H1494" i="11"/>
  <c r="F1495" i="11" s="1"/>
  <c r="H1495" i="11" s="1"/>
  <c r="F1496" i="11" s="1"/>
  <c r="H1496" i="11" s="1"/>
  <c r="F1497" i="11" s="1"/>
  <c r="D1504" i="11"/>
  <c r="E1505" i="11" s="1"/>
  <c r="J1545" i="11"/>
  <c r="I1545" i="11"/>
  <c r="I1574" i="11"/>
  <c r="J1574" i="11"/>
  <c r="K1574" i="11"/>
  <c r="J1585" i="11"/>
  <c r="K1585" i="11"/>
  <c r="I1585" i="11"/>
  <c r="K1646" i="11"/>
  <c r="I1646" i="11"/>
  <c r="J1646" i="11"/>
  <c r="J1557" i="11"/>
  <c r="K1557" i="11"/>
  <c r="J1577" i="11"/>
  <c r="K1577" i="11"/>
  <c r="I1577" i="11"/>
  <c r="I1614" i="11"/>
  <c r="J1614" i="11"/>
  <c r="K1614" i="11"/>
  <c r="D1501" i="11"/>
  <c r="E1502" i="11" s="1"/>
  <c r="D1511" i="11"/>
  <c r="E1512" i="11" s="1"/>
  <c r="D1520" i="11"/>
  <c r="E1521" i="11" s="1"/>
  <c r="I1534" i="11"/>
  <c r="I1557" i="11"/>
  <c r="K1576" i="11"/>
  <c r="I1576" i="11"/>
  <c r="J1576" i="11"/>
  <c r="K1586" i="11"/>
  <c r="I1586" i="11"/>
  <c r="J1586" i="11"/>
  <c r="J1593" i="11"/>
  <c r="K1593" i="11"/>
  <c r="I1593" i="11"/>
  <c r="K1578" i="11"/>
  <c r="I1578" i="11"/>
  <c r="J1578" i="11"/>
  <c r="K1621" i="11"/>
  <c r="J1621" i="11"/>
  <c r="I1621" i="11"/>
  <c r="D1503" i="11"/>
  <c r="E1504" i="11" s="1"/>
  <c r="H1504" i="11" s="1"/>
  <c r="F1505" i="11" s="1"/>
  <c r="H1505" i="11" s="1"/>
  <c r="F1506" i="11" s="1"/>
  <c r="H1506" i="11" s="1"/>
  <c r="D1515" i="11"/>
  <c r="E1516" i="11" s="1"/>
  <c r="J1579" i="11"/>
  <c r="I1579" i="11"/>
  <c r="K1579" i="11"/>
  <c r="J1583" i="11"/>
  <c r="I1583" i="11"/>
  <c r="K1583" i="11"/>
  <c r="J1587" i="11"/>
  <c r="I1587" i="11"/>
  <c r="K1587" i="11"/>
  <c r="J1615" i="11"/>
  <c r="I1615" i="11"/>
  <c r="K1615" i="11"/>
  <c r="D1507" i="11"/>
  <c r="E1508" i="11" s="1"/>
  <c r="I1535" i="11"/>
  <c r="J1556" i="11"/>
  <c r="I1556" i="11"/>
  <c r="K1556" i="11"/>
  <c r="J1564" i="11"/>
  <c r="I1564" i="11"/>
  <c r="K1581" i="11"/>
  <c r="J1581" i="11"/>
  <c r="I1581" i="11"/>
  <c r="I1606" i="11"/>
  <c r="J1606" i="11"/>
  <c r="J1625" i="11"/>
  <c r="K1625" i="11"/>
  <c r="I1625" i="11"/>
  <c r="K1634" i="11"/>
  <c r="J1634" i="11"/>
  <c r="I1634" i="11"/>
  <c r="K1654" i="11"/>
  <c r="I1654" i="11"/>
  <c r="J1654" i="11"/>
  <c r="K1584" i="11"/>
  <c r="I1584" i="11"/>
  <c r="J1584" i="11"/>
  <c r="I1590" i="11"/>
  <c r="J1590" i="11"/>
  <c r="K1594" i="11"/>
  <c r="I1594" i="11"/>
  <c r="J1594" i="11"/>
  <c r="J1617" i="11"/>
  <c r="K1617" i="11"/>
  <c r="I1622" i="11"/>
  <c r="J1622" i="11"/>
  <c r="K1626" i="11"/>
  <c r="I1626" i="11"/>
  <c r="J1626" i="11"/>
  <c r="K1638" i="11"/>
  <c r="I1638" i="11"/>
  <c r="J1638" i="11"/>
  <c r="D1519" i="11"/>
  <c r="E1520" i="11" s="1"/>
  <c r="K1604" i="11"/>
  <c r="J1604" i="11"/>
  <c r="I1604" i="11"/>
  <c r="K1635" i="11"/>
  <c r="J1635" i="11"/>
  <c r="I1635" i="11"/>
  <c r="J1558" i="11"/>
  <c r="I1558" i="11"/>
  <c r="K1590" i="11"/>
  <c r="K1596" i="11"/>
  <c r="J1596" i="11"/>
  <c r="I1596" i="11"/>
  <c r="K1605" i="11"/>
  <c r="J1605" i="11"/>
  <c r="I1617" i="11"/>
  <c r="K1622" i="11"/>
  <c r="K1628" i="11"/>
  <c r="J1628" i="11"/>
  <c r="I1628" i="11"/>
  <c r="I1636" i="11"/>
  <c r="K1636" i="11"/>
  <c r="J1636" i="11"/>
  <c r="J1575" i="11"/>
  <c r="I1575" i="11"/>
  <c r="K1575" i="11"/>
  <c r="K1588" i="11"/>
  <c r="J1588" i="11"/>
  <c r="I1588" i="11"/>
  <c r="J1591" i="11"/>
  <c r="I1591" i="11"/>
  <c r="K1591" i="11"/>
  <c r="K1597" i="11"/>
  <c r="J1597" i="11"/>
  <c r="I1605" i="11"/>
  <c r="K1620" i="11"/>
  <c r="J1620" i="11"/>
  <c r="I1620" i="11"/>
  <c r="J1623" i="11"/>
  <c r="I1623" i="11"/>
  <c r="K1623" i="11"/>
  <c r="K1629" i="11"/>
  <c r="J1629" i="11"/>
  <c r="I1644" i="11"/>
  <c r="K1644" i="11"/>
  <c r="J1644" i="11"/>
  <c r="K1592" i="11"/>
  <c r="I1592" i="11"/>
  <c r="K1616" i="11"/>
  <c r="I1616" i="11"/>
  <c r="K1624" i="11"/>
  <c r="I1624" i="11"/>
  <c r="K1565" i="11"/>
  <c r="J1592" i="11"/>
  <c r="J1616" i="11"/>
  <c r="J1624" i="11"/>
  <c r="J1637" i="11"/>
  <c r="K1637" i="11"/>
  <c r="I1647" i="11"/>
  <c r="H1766" i="10" l="1"/>
  <c r="F1767" i="10" s="1"/>
  <c r="H1767" i="10" s="1"/>
  <c r="H1675" i="10"/>
  <c r="F1676" i="10" s="1"/>
  <c r="H1676" i="10" s="1"/>
  <c r="F1677" i="10" s="1"/>
  <c r="H1677" i="10" s="1"/>
  <c r="F1678" i="10" s="1"/>
  <c r="H1678" i="10" s="1"/>
  <c r="F1679" i="10" s="1"/>
  <c r="H1679" i="10" s="1"/>
  <c r="F1680" i="10" s="1"/>
  <c r="J1107" i="10"/>
  <c r="F1108" i="10"/>
  <c r="H1108" i="10" s="1"/>
  <c r="F1109" i="10" s="1"/>
  <c r="H1109" i="10" s="1"/>
  <c r="K1107" i="10"/>
  <c r="I1107" i="10"/>
  <c r="H1627" i="10"/>
  <c r="F1628" i="10" s="1"/>
  <c r="H1628" i="10" s="1"/>
  <c r="F1629" i="10" s="1"/>
  <c r="H1629" i="10" s="1"/>
  <c r="H1615" i="10"/>
  <c r="F1616" i="10" s="1"/>
  <c r="H1616" i="10" s="1"/>
  <c r="H1721" i="10"/>
  <c r="F1722" i="10" s="1"/>
  <c r="H1722" i="10" s="1"/>
  <c r="F1723" i="10" s="1"/>
  <c r="H1476" i="10"/>
  <c r="F1477" i="10" s="1"/>
  <c r="H1477" i="10" s="1"/>
  <c r="F1478" i="10" s="1"/>
  <c r="H1478" i="10" s="1"/>
  <c r="F1479" i="10" s="1"/>
  <c r="H1479" i="10" s="1"/>
  <c r="F1480" i="10" s="1"/>
  <c r="H1480" i="10" s="1"/>
  <c r="F1481" i="10" s="1"/>
  <c r="H1555" i="10"/>
  <c r="F1556" i="10" s="1"/>
  <c r="H1571" i="10"/>
  <c r="H945" i="10"/>
  <c r="F946" i="10" s="1"/>
  <c r="H946" i="10" s="1"/>
  <c r="F947" i="10" s="1"/>
  <c r="H947" i="10" s="1"/>
  <c r="F948" i="10" s="1"/>
  <c r="H948" i="10" s="1"/>
  <c r="F949" i="10" s="1"/>
  <c r="H1606" i="10"/>
  <c r="F1607" i="10" s="1"/>
  <c r="H1607" i="10" s="1"/>
  <c r="F1608" i="10" s="1"/>
  <c r="H1608" i="10" s="1"/>
  <c r="F1609" i="10" s="1"/>
  <c r="H1609" i="10" s="1"/>
  <c r="F1610" i="10" s="1"/>
  <c r="H1610" i="10" s="1"/>
  <c r="H1657" i="10"/>
  <c r="F1658" i="10" s="1"/>
  <c r="H1658" i="10" s="1"/>
  <c r="F1659" i="10" s="1"/>
  <c r="H1659" i="10" s="1"/>
  <c r="F1660" i="10" s="1"/>
  <c r="H1660" i="10" s="1"/>
  <c r="F1661" i="10" s="1"/>
  <c r="H1661" i="10" s="1"/>
  <c r="F1662" i="10" s="1"/>
  <c r="H1662" i="10" s="1"/>
  <c r="F1663" i="10" s="1"/>
  <c r="H1663" i="10" s="1"/>
  <c r="H1521" i="10"/>
  <c r="H1489" i="10"/>
  <c r="F1490" i="10" s="1"/>
  <c r="H1490" i="10" s="1"/>
  <c r="F1491" i="10" s="1"/>
  <c r="H1491" i="10" s="1"/>
  <c r="H1457" i="10"/>
  <c r="F1458" i="10" s="1"/>
  <c r="H1458" i="10" s="1"/>
  <c r="F1459" i="10" s="1"/>
  <c r="H1459" i="10" s="1"/>
  <c r="H1425" i="10"/>
  <c r="F1426" i="10" s="1"/>
  <c r="H1426" i="10" s="1"/>
  <c r="F1427" i="10" s="1"/>
  <c r="H1427" i="10" s="1"/>
  <c r="H987" i="10"/>
  <c r="F988" i="10" s="1"/>
  <c r="H988" i="10" s="1"/>
  <c r="F989" i="10" s="1"/>
  <c r="H906" i="10"/>
  <c r="H1556" i="10"/>
  <c r="F1557" i="10" s="1"/>
  <c r="H1557" i="10" s="1"/>
  <c r="F1558" i="10" s="1"/>
  <c r="H1558" i="10" s="1"/>
  <c r="F1559" i="10" s="1"/>
  <c r="H1559" i="10" s="1"/>
  <c r="F1560" i="10" s="1"/>
  <c r="H1560" i="10" s="1"/>
  <c r="F1561" i="10" s="1"/>
  <c r="H1561" i="10" s="1"/>
  <c r="H1749" i="10"/>
  <c r="H1531" i="10"/>
  <c r="F1532" i="10" s="1"/>
  <c r="H1435" i="10"/>
  <c r="F1436" i="10" s="1"/>
  <c r="H1739" i="10"/>
  <c r="F1740" i="10" s="1"/>
  <c r="H1740" i="10" s="1"/>
  <c r="F1741" i="10" s="1"/>
  <c r="H1741" i="10" s="1"/>
  <c r="F1742" i="10" s="1"/>
  <c r="H1742" i="10" s="1"/>
  <c r="F1743" i="10" s="1"/>
  <c r="H1743" i="10" s="1"/>
  <c r="H708" i="10"/>
  <c r="F709" i="10" s="1"/>
  <c r="F1159" i="10"/>
  <c r="H1159" i="10" s="1"/>
  <c r="J1158" i="10"/>
  <c r="H1680" i="10"/>
  <c r="H1636" i="10"/>
  <c r="F1637" i="10" s="1"/>
  <c r="H1637" i="10" s="1"/>
  <c r="F1638" i="10" s="1"/>
  <c r="H1596" i="10"/>
  <c r="F1597" i="10" s="1"/>
  <c r="H1597" i="10" s="1"/>
  <c r="H1705" i="10"/>
  <c r="F1706" i="10" s="1"/>
  <c r="H1706" i="10" s="1"/>
  <c r="F1707" i="10" s="1"/>
  <c r="H1436" i="10"/>
  <c r="F1437" i="10" s="1"/>
  <c r="H1437" i="10" s="1"/>
  <c r="F1438" i="10" s="1"/>
  <c r="H1438" i="10" s="1"/>
  <c r="F1439" i="10" s="1"/>
  <c r="H1439" i="10" s="1"/>
  <c r="F1440" i="10" s="1"/>
  <c r="H1440" i="10" s="1"/>
  <c r="F1441" i="10" s="1"/>
  <c r="H1665" i="10"/>
  <c r="F1666" i="10" s="1"/>
  <c r="H1666" i="10" s="1"/>
  <c r="F1667" i="10" s="1"/>
  <c r="H1667" i="10" s="1"/>
  <c r="H1529" i="10"/>
  <c r="F1530" i="10" s="1"/>
  <c r="H1530" i="10" s="1"/>
  <c r="F1531" i="10" s="1"/>
  <c r="H1497" i="10"/>
  <c r="F1498" i="10" s="1"/>
  <c r="H1498" i="10" s="1"/>
  <c r="F1499" i="10" s="1"/>
  <c r="H1499" i="10" s="1"/>
  <c r="H1465" i="10"/>
  <c r="F1466" i="10" s="1"/>
  <c r="H1466" i="10" s="1"/>
  <c r="F1467" i="10" s="1"/>
  <c r="H1467" i="10" s="1"/>
  <c r="H1089" i="10"/>
  <c r="F1090" i="10" s="1"/>
  <c r="H1090" i="10" s="1"/>
  <c r="F1091" i="10" s="1"/>
  <c r="H1091" i="10" s="1"/>
  <c r="F1092" i="10" s="1"/>
  <c r="H1092" i="10" s="1"/>
  <c r="H977" i="10"/>
  <c r="F978" i="10" s="1"/>
  <c r="H978" i="10" s="1"/>
  <c r="F979" i="10" s="1"/>
  <c r="H979" i="10" s="1"/>
  <c r="J1115" i="10"/>
  <c r="F1116" i="10"/>
  <c r="H1116" i="10" s="1"/>
  <c r="F1117" i="10" s="1"/>
  <c r="H1117" i="10" s="1"/>
  <c r="H1586" i="10"/>
  <c r="F1587" i="10" s="1"/>
  <c r="H1507" i="10"/>
  <c r="F1508" i="10" s="1"/>
  <c r="H1508" i="10" s="1"/>
  <c r="H1475" i="10"/>
  <c r="F1476" i="10" s="1"/>
  <c r="H788" i="10"/>
  <c r="F789" i="10" s="1"/>
  <c r="H1638" i="10"/>
  <c r="H1589" i="10"/>
  <c r="F1590" i="10" s="1"/>
  <c r="H1590" i="10" s="1"/>
  <c r="F1591" i="10" s="1"/>
  <c r="H1591" i="10" s="1"/>
  <c r="F1592" i="10" s="1"/>
  <c r="H1592" i="10" s="1"/>
  <c r="F1593" i="10" s="1"/>
  <c r="H1593" i="10" s="1"/>
  <c r="H1569" i="10"/>
  <c r="F1570" i="10" s="1"/>
  <c r="H1570" i="10" s="1"/>
  <c r="F1571" i="10" s="1"/>
  <c r="H1537" i="10"/>
  <c r="F1538" i="10" s="1"/>
  <c r="H1538" i="10" s="1"/>
  <c r="F1539" i="10" s="1"/>
  <c r="H1539" i="10" s="1"/>
  <c r="H1441" i="10"/>
  <c r="H1646" i="10"/>
  <c r="F1647" i="10" s="1"/>
  <c r="H1647" i="10" s="1"/>
  <c r="H1017" i="10"/>
  <c r="F1018" i="10" s="1"/>
  <c r="H1018" i="10" s="1"/>
  <c r="F1019" i="10" s="1"/>
  <c r="H1019" i="10" s="1"/>
  <c r="F1020" i="10" s="1"/>
  <c r="H1020" i="10" s="1"/>
  <c r="F1021" i="10" s="1"/>
  <c r="H969" i="10"/>
  <c r="F970" i="10" s="1"/>
  <c r="H970" i="10" s="1"/>
  <c r="F971" i="10" s="1"/>
  <c r="H971" i="10" s="1"/>
  <c r="F972" i="10" s="1"/>
  <c r="H972" i="10" s="1"/>
  <c r="F973" i="10" s="1"/>
  <c r="H973" i="10" s="1"/>
  <c r="H856" i="10"/>
  <c r="H797" i="10"/>
  <c r="F798" i="10" s="1"/>
  <c r="H1707" i="10"/>
  <c r="F1708" i="10" s="1"/>
  <c r="H1708" i="10" s="1"/>
  <c r="F1709" i="10" s="1"/>
  <c r="H1709" i="10" s="1"/>
  <c r="F1710" i="10" s="1"/>
  <c r="H1710" i="10" s="1"/>
  <c r="F1711" i="10" s="1"/>
  <c r="H1711" i="10" s="1"/>
  <c r="F1712" i="10" s="1"/>
  <c r="H1712" i="10" s="1"/>
  <c r="H1578" i="10"/>
  <c r="F1579" i="10" s="1"/>
  <c r="H1579" i="10" s="1"/>
  <c r="F1580" i="10" s="1"/>
  <c r="H1580" i="10" s="1"/>
  <c r="F1581" i="10" s="1"/>
  <c r="H1581" i="10" s="1"/>
  <c r="F1582" i="10" s="1"/>
  <c r="H1582" i="10" s="1"/>
  <c r="H1737" i="10"/>
  <c r="F1738" i="10" s="1"/>
  <c r="H1738" i="10" s="1"/>
  <c r="F1739" i="10" s="1"/>
  <c r="H1689" i="10"/>
  <c r="F1690" i="10" s="1"/>
  <c r="H1690" i="10" s="1"/>
  <c r="F1691" i="10" s="1"/>
  <c r="H1691" i="10" s="1"/>
  <c r="F1692" i="10" s="1"/>
  <c r="H1692" i="10" s="1"/>
  <c r="F1693" i="10" s="1"/>
  <c r="H1693" i="10" s="1"/>
  <c r="H1727" i="10"/>
  <c r="F1728" i="10" s="1"/>
  <c r="H1728" i="10" s="1"/>
  <c r="F1729" i="10" s="1"/>
  <c r="H1729" i="10" s="1"/>
  <c r="F1730" i="10" s="1"/>
  <c r="H1730" i="10" s="1"/>
  <c r="F1731" i="10" s="1"/>
  <c r="H1731" i="10" s="1"/>
  <c r="F1732" i="10" s="1"/>
  <c r="H1732" i="10" s="1"/>
  <c r="F1733" i="10" s="1"/>
  <c r="H1733" i="10" s="1"/>
  <c r="H1065" i="10"/>
  <c r="H798" i="10"/>
  <c r="F799" i="10" s="1"/>
  <c r="F1218" i="10"/>
  <c r="H1218" i="10" s="1"/>
  <c r="K1217" i="10"/>
  <c r="J1217" i="10"/>
  <c r="I1217" i="10"/>
  <c r="I1645" i="10"/>
  <c r="H1532" i="10"/>
  <c r="F1533" i="10" s="1"/>
  <c r="H1533" i="10" s="1"/>
  <c r="H1576" i="10"/>
  <c r="F1577" i="10" s="1"/>
  <c r="H1577" i="10" s="1"/>
  <c r="F1578" i="10" s="1"/>
  <c r="H1587" i="10"/>
  <c r="F1588" i="10" s="1"/>
  <c r="H1588" i="10" s="1"/>
  <c r="F1589" i="10" s="1"/>
  <c r="H1545" i="10"/>
  <c r="F1546" i="10" s="1"/>
  <c r="H1546" i="10" s="1"/>
  <c r="F1547" i="10" s="1"/>
  <c r="H1547" i="10" s="1"/>
  <c r="H1481" i="10"/>
  <c r="H1449" i="10"/>
  <c r="F1450" i="10" s="1"/>
  <c r="H1450" i="10" s="1"/>
  <c r="F1451" i="10" s="1"/>
  <c r="H1451" i="10" s="1"/>
  <c r="H1417" i="10"/>
  <c r="F1418" i="10" s="1"/>
  <c r="H1418" i="10" s="1"/>
  <c r="F1419" i="10" s="1"/>
  <c r="H1419" i="10" s="1"/>
  <c r="H915" i="10"/>
  <c r="F916" i="10" s="1"/>
  <c r="H916" i="10"/>
  <c r="F917" i="10" s="1"/>
  <c r="H917" i="10" s="1"/>
  <c r="H439" i="10"/>
  <c r="F440" i="10" s="1"/>
  <c r="H570" i="10"/>
  <c r="I1186" i="10"/>
  <c r="F1187" i="10"/>
  <c r="H1187" i="10" s="1"/>
  <c r="H1723" i="10"/>
  <c r="H885" i="10"/>
  <c r="F886" i="10" s="1"/>
  <c r="H878" i="10"/>
  <c r="F879" i="10" s="1"/>
  <c r="H879" i="10" s="1"/>
  <c r="F880" i="10" s="1"/>
  <c r="H935" i="10"/>
  <c r="F936" i="10" s="1"/>
  <c r="H936" i="10" s="1"/>
  <c r="F937" i="10" s="1"/>
  <c r="H937" i="10" s="1"/>
  <c r="F938" i="10" s="1"/>
  <c r="H938" i="10" s="1"/>
  <c r="F939" i="10" s="1"/>
  <c r="H939" i="10" s="1"/>
  <c r="F940" i="10" s="1"/>
  <c r="H940" i="10" s="1"/>
  <c r="F941" i="10" s="1"/>
  <c r="H941" i="10" s="1"/>
  <c r="F942" i="10" s="1"/>
  <c r="H942" i="10" s="1"/>
  <c r="F943" i="10" s="1"/>
  <c r="H796" i="10"/>
  <c r="F797" i="10" s="1"/>
  <c r="H846" i="10"/>
  <c r="H775" i="10"/>
  <c r="F776" i="10" s="1"/>
  <c r="H776" i="10" s="1"/>
  <c r="F777" i="10" s="1"/>
  <c r="H777" i="10" s="1"/>
  <c r="F778" i="10" s="1"/>
  <c r="H778" i="10" s="1"/>
  <c r="F779" i="10" s="1"/>
  <c r="H779" i="10" s="1"/>
  <c r="F780" i="10" s="1"/>
  <c r="H780" i="10" s="1"/>
  <c r="H540" i="10"/>
  <c r="H618" i="10"/>
  <c r="F619" i="10" s="1"/>
  <c r="H330" i="10"/>
  <c r="H266" i="10"/>
  <c r="F267" i="10" s="1"/>
  <c r="H267" i="10" s="1"/>
  <c r="H138" i="10"/>
  <c r="F139" i="10" s="1"/>
  <c r="H139" i="10" s="1"/>
  <c r="H465" i="10"/>
  <c r="F466" i="10" s="1"/>
  <c r="H31" i="10"/>
  <c r="F1406" i="10"/>
  <c r="H1406" i="10" s="1"/>
  <c r="K1405" i="10"/>
  <c r="H1045" i="10"/>
  <c r="F1046" i="10" s="1"/>
  <c r="H1046" i="10" s="1"/>
  <c r="F1047" i="10" s="1"/>
  <c r="H1047" i="10" s="1"/>
  <c r="F1048" i="10" s="1"/>
  <c r="H1048" i="10" s="1"/>
  <c r="F1049" i="10" s="1"/>
  <c r="H1049" i="10" s="1"/>
  <c r="F1050" i="10" s="1"/>
  <c r="H1050" i="10" s="1"/>
  <c r="F1051" i="10" s="1"/>
  <c r="H1051" i="10" s="1"/>
  <c r="H709" i="10"/>
  <c r="F710" i="10" s="1"/>
  <c r="H550" i="10"/>
  <c r="F551" i="10" s="1"/>
  <c r="H569" i="10"/>
  <c r="F570" i="10" s="1"/>
  <c r="F1207" i="10"/>
  <c r="H1207" i="10" s="1"/>
  <c r="I1206" i="10"/>
  <c r="J1095" i="10"/>
  <c r="F1096" i="10"/>
  <c r="H1096" i="10" s="1"/>
  <c r="F1097" i="10" s="1"/>
  <c r="H1097" i="10" s="1"/>
  <c r="F1098" i="10" s="1"/>
  <c r="H1098" i="10" s="1"/>
  <c r="F1099" i="10" s="1"/>
  <c r="H1099" i="10" s="1"/>
  <c r="H991" i="10"/>
  <c r="F992" i="10" s="1"/>
  <c r="H992" i="10" s="1"/>
  <c r="F993" i="10" s="1"/>
  <c r="H993" i="10" s="1"/>
  <c r="H927" i="10"/>
  <c r="F928" i="10" s="1"/>
  <c r="H928" i="10" s="1"/>
  <c r="F929" i="10" s="1"/>
  <c r="H929" i="10" s="1"/>
  <c r="F930" i="10" s="1"/>
  <c r="H930" i="10" s="1"/>
  <c r="F931" i="10" s="1"/>
  <c r="H806" i="10"/>
  <c r="H716" i="10"/>
  <c r="F717" i="10" s="1"/>
  <c r="H957" i="10"/>
  <c r="F958" i="10" s="1"/>
  <c r="H958" i="10" s="1"/>
  <c r="F959" i="10" s="1"/>
  <c r="H959" i="10" s="1"/>
  <c r="F960" i="10" s="1"/>
  <c r="H960" i="10" s="1"/>
  <c r="F961" i="10" s="1"/>
  <c r="H815" i="10"/>
  <c r="F816" i="10" s="1"/>
  <c r="H701" i="10"/>
  <c r="F702" i="10" s="1"/>
  <c r="H547" i="10"/>
  <c r="F548" i="10" s="1"/>
  <c r="H548" i="10" s="1"/>
  <c r="F549" i="10" s="1"/>
  <c r="H549" i="10" s="1"/>
  <c r="F550" i="10" s="1"/>
  <c r="F387" i="10"/>
  <c r="H387" i="10" s="1"/>
  <c r="F388" i="10" s="1"/>
  <c r="H388" i="10" s="1"/>
  <c r="I386" i="10"/>
  <c r="H1025" i="10"/>
  <c r="F1026" i="10" s="1"/>
  <c r="H1026" i="10" s="1"/>
  <c r="F1027" i="10" s="1"/>
  <c r="H961" i="10"/>
  <c r="F962" i="10" s="1"/>
  <c r="H962" i="10" s="1"/>
  <c r="F963" i="10" s="1"/>
  <c r="H963" i="10" s="1"/>
  <c r="K1095" i="10"/>
  <c r="H766" i="10"/>
  <c r="F767" i="10" s="1"/>
  <c r="H740" i="10"/>
  <c r="H702" i="10"/>
  <c r="F703" i="10" s="1"/>
  <c r="H838" i="10"/>
  <c r="F839" i="10" s="1"/>
  <c r="H839" i="10" s="1"/>
  <c r="H949" i="10"/>
  <c r="F950" i="10" s="1"/>
  <c r="H950" i="10" s="1"/>
  <c r="F951" i="10" s="1"/>
  <c r="H951" i="10" s="1"/>
  <c r="F952" i="10" s="1"/>
  <c r="H952" i="10" s="1"/>
  <c r="F953" i="10" s="1"/>
  <c r="H953" i="10" s="1"/>
  <c r="J953" i="10" s="1"/>
  <c r="H717" i="10"/>
  <c r="F718" i="10" s="1"/>
  <c r="H718" i="10" s="1"/>
  <c r="H496" i="10"/>
  <c r="F497" i="10" s="1"/>
  <c r="H416" i="10"/>
  <c r="F417" i="10" s="1"/>
  <c r="H417" i="10" s="1"/>
  <c r="H446" i="10"/>
  <c r="F447" i="10" s="1"/>
  <c r="H447" i="10" s="1"/>
  <c r="K400" i="10"/>
  <c r="H287" i="10"/>
  <c r="F288" i="10" s="1"/>
  <c r="H288" i="10" s="1"/>
  <c r="F289" i="10" s="1"/>
  <c r="H289" i="10" s="1"/>
  <c r="F290" i="10" s="1"/>
  <c r="H290" i="10" s="1"/>
  <c r="F291" i="10" s="1"/>
  <c r="H291" i="10" s="1"/>
  <c r="H247" i="10"/>
  <c r="F248" i="10" s="1"/>
  <c r="H215" i="10"/>
  <c r="F216" i="10" s="1"/>
  <c r="H199" i="10"/>
  <c r="F200" i="10" s="1"/>
  <c r="H119" i="10"/>
  <c r="F120" i="10" s="1"/>
  <c r="H87" i="10"/>
  <c r="F88" i="10" s="1"/>
  <c r="H617" i="10"/>
  <c r="F618" i="10" s="1"/>
  <c r="K1376" i="10"/>
  <c r="F1377" i="10"/>
  <c r="H1377" i="10" s="1"/>
  <c r="H1755" i="10"/>
  <c r="F1756" i="10" s="1"/>
  <c r="H1756" i="10" s="1"/>
  <c r="F1757" i="10" s="1"/>
  <c r="H1757" i="10" s="1"/>
  <c r="H1059" i="10"/>
  <c r="F1060" i="10" s="1"/>
  <c r="H1027" i="10"/>
  <c r="F1028" i="10" s="1"/>
  <c r="H1028" i="10" s="1"/>
  <c r="F1029" i="10" s="1"/>
  <c r="H1029" i="10" s="1"/>
  <c r="F1030" i="10" s="1"/>
  <c r="H1030" i="10" s="1"/>
  <c r="F1031" i="10" s="1"/>
  <c r="H1031" i="10" s="1"/>
  <c r="F1032" i="10" s="1"/>
  <c r="H1032" i="10" s="1"/>
  <c r="F1033" i="10" s="1"/>
  <c r="H1033" i="10" s="1"/>
  <c r="H995" i="10"/>
  <c r="F996" i="10" s="1"/>
  <c r="H996" i="10" s="1"/>
  <c r="F997" i="10" s="1"/>
  <c r="H997" i="10" s="1"/>
  <c r="F998" i="10" s="1"/>
  <c r="H998" i="10" s="1"/>
  <c r="F999" i="10" s="1"/>
  <c r="H999" i="10" s="1"/>
  <c r="H931" i="10"/>
  <c r="F932" i="10" s="1"/>
  <c r="H932" i="10" s="1"/>
  <c r="F933" i="10" s="1"/>
  <c r="H933" i="10" s="1"/>
  <c r="H869" i="10"/>
  <c r="F870" i="10" s="1"/>
  <c r="H870" i="10" s="1"/>
  <c r="H926" i="10"/>
  <c r="F927" i="10" s="1"/>
  <c r="I1095" i="10"/>
  <c r="H828" i="10"/>
  <c r="H816" i="10"/>
  <c r="F817" i="10" s="1"/>
  <c r="H817" i="10" s="1"/>
  <c r="F818" i="10" s="1"/>
  <c r="H818" i="10" s="1"/>
  <c r="F819" i="10" s="1"/>
  <c r="H819" i="10" s="1"/>
  <c r="F820" i="10" s="1"/>
  <c r="H820" i="10" s="1"/>
  <c r="H790" i="10"/>
  <c r="F791" i="10" s="1"/>
  <c r="H791" i="10" s="1"/>
  <c r="H1077" i="10"/>
  <c r="F1078" i="10" s="1"/>
  <c r="H1078" i="10" s="1"/>
  <c r="F1079" i="10" s="1"/>
  <c r="H1079" i="10" s="1"/>
  <c r="F1080" i="10" s="1"/>
  <c r="H1080" i="10" s="1"/>
  <c r="F1081" i="10" s="1"/>
  <c r="H1081" i="10" s="1"/>
  <c r="H989" i="10"/>
  <c r="F990" i="10" s="1"/>
  <c r="H990" i="10" s="1"/>
  <c r="F991" i="10" s="1"/>
  <c r="J1138" i="10"/>
  <c r="I400" i="10"/>
  <c r="H460" i="10"/>
  <c r="H595" i="10"/>
  <c r="F596" i="10" s="1"/>
  <c r="H596" i="10" s="1"/>
  <c r="H366" i="10"/>
  <c r="F367" i="10" s="1"/>
  <c r="H367" i="10" s="1"/>
  <c r="F368" i="10" s="1"/>
  <c r="H318" i="10"/>
  <c r="H286" i="10"/>
  <c r="F287" i="10" s="1"/>
  <c r="H206" i="10"/>
  <c r="F207" i="10" s="1"/>
  <c r="H207" i="10" s="1"/>
  <c r="F208" i="10" s="1"/>
  <c r="H38" i="10"/>
  <c r="F39" i="10" s="1"/>
  <c r="H39" i="10" s="1"/>
  <c r="F40" i="10" s="1"/>
  <c r="J1179" i="10"/>
  <c r="F1180" i="10"/>
  <c r="H1180" i="10" s="1"/>
  <c r="H789" i="10"/>
  <c r="F790" i="10" s="1"/>
  <c r="H757" i="10"/>
  <c r="F758" i="10" s="1"/>
  <c r="H758" i="10" s="1"/>
  <c r="H725" i="10"/>
  <c r="F726" i="10" s="1"/>
  <c r="H726" i="10" s="1"/>
  <c r="H880" i="10"/>
  <c r="F881" i="10" s="1"/>
  <c r="H881" i="10" s="1"/>
  <c r="H357" i="10"/>
  <c r="H317" i="10"/>
  <c r="F318" i="10" s="1"/>
  <c r="H489" i="10"/>
  <c r="F490" i="10" s="1"/>
  <c r="H490" i="10" s="1"/>
  <c r="F403" i="10"/>
  <c r="H403" i="10" s="1"/>
  <c r="I402" i="10"/>
  <c r="F1396" i="10"/>
  <c r="H1396" i="10" s="1"/>
  <c r="K1395" i="10"/>
  <c r="K1345" i="10"/>
  <c r="F1346" i="10"/>
  <c r="H1346" i="10" s="1"/>
  <c r="F1257" i="10"/>
  <c r="H1257" i="10" s="1"/>
  <c r="K1256" i="10"/>
  <c r="J1140" i="10"/>
  <c r="F1141" i="10"/>
  <c r="H1141" i="10" s="1"/>
  <c r="I1140" i="10"/>
  <c r="J1147" i="10"/>
  <c r="F1148" i="10"/>
  <c r="H1148" i="10" s="1"/>
  <c r="H886" i="10"/>
  <c r="H1060" i="10"/>
  <c r="F1061" i="10" s="1"/>
  <c r="H1039" i="10"/>
  <c r="F1040" i="10" s="1"/>
  <c r="H1040" i="10" s="1"/>
  <c r="F1041" i="10" s="1"/>
  <c r="H1041" i="10" s="1"/>
  <c r="H1007" i="10"/>
  <c r="F1008" i="10" s="1"/>
  <c r="H1008" i="10" s="1"/>
  <c r="F1009" i="10" s="1"/>
  <c r="H1009" i="10" s="1"/>
  <c r="H943" i="10"/>
  <c r="H800" i="10"/>
  <c r="F801" i="10" s="1"/>
  <c r="H801" i="10" s="1"/>
  <c r="F802" i="10" s="1"/>
  <c r="H802" i="10" s="1"/>
  <c r="F803" i="10" s="1"/>
  <c r="H803" i="10" s="1"/>
  <c r="H748" i="10"/>
  <c r="F749" i="10" s="1"/>
  <c r="H749" i="10" s="1"/>
  <c r="H736" i="10"/>
  <c r="F737" i="10" s="1"/>
  <c r="H737" i="10" s="1"/>
  <c r="F738" i="10" s="1"/>
  <c r="H738" i="10" s="1"/>
  <c r="F739" i="10" s="1"/>
  <c r="H739" i="10" s="1"/>
  <c r="F740" i="10" s="1"/>
  <c r="H710" i="10"/>
  <c r="F711" i="10" s="1"/>
  <c r="H711" i="10" s="1"/>
  <c r="H1021" i="10"/>
  <c r="F1022" i="10" s="1"/>
  <c r="H1022" i="10" s="1"/>
  <c r="F1023" i="10" s="1"/>
  <c r="H1023" i="10" s="1"/>
  <c r="H799" i="10"/>
  <c r="F800" i="10" s="1"/>
  <c r="H767" i="10"/>
  <c r="F768" i="10" s="1"/>
  <c r="H768" i="10" s="1"/>
  <c r="H735" i="10"/>
  <c r="F736" i="10" s="1"/>
  <c r="H703" i="10"/>
  <c r="H575" i="10"/>
  <c r="F576" i="10" s="1"/>
  <c r="H576" i="10" s="1"/>
  <c r="F577" i="10" s="1"/>
  <c r="H577" i="10" s="1"/>
  <c r="F578" i="10" s="1"/>
  <c r="H578" i="10" s="1"/>
  <c r="F579" i="10" s="1"/>
  <c r="H579" i="10" s="1"/>
  <c r="J402" i="10"/>
  <c r="H466" i="10"/>
  <c r="F467" i="10" s="1"/>
  <c r="H467" i="10" s="1"/>
  <c r="F468" i="10" s="1"/>
  <c r="H468" i="10" s="1"/>
  <c r="H425" i="10"/>
  <c r="F426" i="10" s="1"/>
  <c r="H426" i="10" s="1"/>
  <c r="F427" i="10" s="1"/>
  <c r="H427" i="10" s="1"/>
  <c r="F428" i="10" s="1"/>
  <c r="H428" i="10" s="1"/>
  <c r="F429" i="10" s="1"/>
  <c r="H429" i="10" s="1"/>
  <c r="F430" i="10" s="1"/>
  <c r="H430" i="10" s="1"/>
  <c r="F431" i="10" s="1"/>
  <c r="H431" i="10" s="1"/>
  <c r="F432" i="10" s="1"/>
  <c r="H432" i="10" s="1"/>
  <c r="F433" i="10" s="1"/>
  <c r="H433" i="10" s="1"/>
  <c r="J433" i="10" s="1"/>
  <c r="H560" i="10"/>
  <c r="F561" i="10" s="1"/>
  <c r="H561" i="10" s="1"/>
  <c r="H607" i="10"/>
  <c r="F608" i="10" s="1"/>
  <c r="H608" i="10" s="1"/>
  <c r="F609" i="10" s="1"/>
  <c r="H609" i="10" s="1"/>
  <c r="F610" i="10" s="1"/>
  <c r="H610" i="10" s="1"/>
  <c r="F611" i="10" s="1"/>
  <c r="H440" i="10"/>
  <c r="F441" i="10" s="1"/>
  <c r="H441" i="10" s="1"/>
  <c r="F442" i="10" s="1"/>
  <c r="H442" i="10" s="1"/>
  <c r="F443" i="10" s="1"/>
  <c r="H443" i="10" s="1"/>
  <c r="H525" i="10"/>
  <c r="F526" i="10" s="1"/>
  <c r="H526" i="10" s="1"/>
  <c r="F527" i="10" s="1"/>
  <c r="H527" i="10" s="1"/>
  <c r="F528" i="10" s="1"/>
  <c r="H528" i="10" s="1"/>
  <c r="H415" i="10"/>
  <c r="F416" i="10" s="1"/>
  <c r="H356" i="10"/>
  <c r="F357" i="10" s="1"/>
  <c r="H276" i="10"/>
  <c r="F277" i="10" s="1"/>
  <c r="H277" i="10" s="1"/>
  <c r="F278" i="10" s="1"/>
  <c r="H278" i="10" s="1"/>
  <c r="H236" i="10"/>
  <c r="H156" i="10"/>
  <c r="F157" i="10" s="1"/>
  <c r="H157" i="10" s="1"/>
  <c r="F158" i="10" s="1"/>
  <c r="H158" i="10" s="1"/>
  <c r="H76" i="10"/>
  <c r="H36" i="10"/>
  <c r="F37" i="10" s="1"/>
  <c r="H37" i="10" s="1"/>
  <c r="F38" i="10" s="1"/>
  <c r="H497" i="10"/>
  <c r="F498" i="10" s="1"/>
  <c r="H498" i="10" s="1"/>
  <c r="F1366" i="10"/>
  <c r="H1366" i="10" s="1"/>
  <c r="K1365" i="10"/>
  <c r="F1356" i="10"/>
  <c r="H1356" i="10" s="1"/>
  <c r="K1355" i="10"/>
  <c r="H585" i="10"/>
  <c r="F586" i="10" s="1"/>
  <c r="H537" i="10"/>
  <c r="F538" i="10" s="1"/>
  <c r="H21" i="10"/>
  <c r="F22" i="10" s="1"/>
  <c r="H22" i="10" s="1"/>
  <c r="J1226" i="10"/>
  <c r="F1227" i="10"/>
  <c r="H1227" i="10" s="1"/>
  <c r="K1385" i="10"/>
  <c r="F1386" i="10"/>
  <c r="H1386" i="10" s="1"/>
  <c r="H896" i="10"/>
  <c r="F897" i="10" s="1"/>
  <c r="H897" i="10" s="1"/>
  <c r="H551" i="10"/>
  <c r="F552" i="10" s="1"/>
  <c r="H552" i="10" s="1"/>
  <c r="F553" i="10" s="1"/>
  <c r="H606" i="10"/>
  <c r="F607" i="10" s="1"/>
  <c r="H478" i="10"/>
  <c r="F479" i="10" s="1"/>
  <c r="H479" i="10" s="1"/>
  <c r="K398" i="10"/>
  <c r="H619" i="10"/>
  <c r="F620" i="10" s="1"/>
  <c r="H620" i="10" s="1"/>
  <c r="H515" i="10"/>
  <c r="F516" i="10" s="1"/>
  <c r="H516" i="10" s="1"/>
  <c r="F517" i="10" s="1"/>
  <c r="H517" i="10" s="1"/>
  <c r="F518" i="10" s="1"/>
  <c r="H518" i="10" s="1"/>
  <c r="F519" i="10" s="1"/>
  <c r="H519" i="10" s="1"/>
  <c r="H586" i="10"/>
  <c r="F587" i="10" s="1"/>
  <c r="H587" i="10" s="1"/>
  <c r="H538" i="10"/>
  <c r="F539" i="10" s="1"/>
  <c r="H539" i="10" s="1"/>
  <c r="F540" i="10" s="1"/>
  <c r="H409" i="10"/>
  <c r="F410" i="10" s="1"/>
  <c r="H410" i="10" s="1"/>
  <c r="F411" i="10" s="1"/>
  <c r="H411" i="10" s="1"/>
  <c r="F412" i="10" s="1"/>
  <c r="H412" i="10" s="1"/>
  <c r="F413" i="10" s="1"/>
  <c r="H413" i="10" s="1"/>
  <c r="H345" i="10"/>
  <c r="F346" i="10" s="1"/>
  <c r="H346" i="10" s="1"/>
  <c r="H337" i="10"/>
  <c r="F338" i="10" s="1"/>
  <c r="H338" i="10" s="1"/>
  <c r="F339" i="10" s="1"/>
  <c r="H339" i="10" s="1"/>
  <c r="H305" i="10"/>
  <c r="F306" i="10" s="1"/>
  <c r="H306" i="10" s="1"/>
  <c r="F307" i="10" s="1"/>
  <c r="H307" i="10" s="1"/>
  <c r="H257" i="10"/>
  <c r="F258" i="10" s="1"/>
  <c r="H258" i="10" s="1"/>
  <c r="F259" i="10" s="1"/>
  <c r="H259" i="10" s="1"/>
  <c r="H225" i="10"/>
  <c r="H185" i="10"/>
  <c r="F186" i="10" s="1"/>
  <c r="H186" i="10" s="1"/>
  <c r="F187" i="10" s="1"/>
  <c r="H187" i="10" s="1"/>
  <c r="H177" i="10"/>
  <c r="F178" i="10" s="1"/>
  <c r="H178" i="10" s="1"/>
  <c r="F179" i="10" s="1"/>
  <c r="H179" i="10" s="1"/>
  <c r="H169" i="10"/>
  <c r="F170" i="10" s="1"/>
  <c r="H170" i="10" s="1"/>
  <c r="F171" i="10" s="1"/>
  <c r="H171" i="10" s="1"/>
  <c r="H145" i="10"/>
  <c r="F146" i="10" s="1"/>
  <c r="H146" i="10" s="1"/>
  <c r="F147" i="10" s="1"/>
  <c r="H147" i="10" s="1"/>
  <c r="H137" i="10"/>
  <c r="F138" i="10" s="1"/>
  <c r="H105" i="10"/>
  <c r="F106" i="10" s="1"/>
  <c r="H106" i="10" s="1"/>
  <c r="H97" i="10"/>
  <c r="F98" i="10" s="1"/>
  <c r="H98" i="10" s="1"/>
  <c r="F99" i="10" s="1"/>
  <c r="H99" i="10" s="1"/>
  <c r="H65" i="10"/>
  <c r="F66" i="10" s="1"/>
  <c r="H66" i="10" s="1"/>
  <c r="F67" i="10" s="1"/>
  <c r="H67" i="10" s="1"/>
  <c r="H27" i="10"/>
  <c r="F28" i="10" s="1"/>
  <c r="H28" i="10" s="1"/>
  <c r="F29" i="10" s="1"/>
  <c r="H29" i="10" s="1"/>
  <c r="F30" i="10" s="1"/>
  <c r="H17" i="10"/>
  <c r="F18" i="10" s="1"/>
  <c r="H18" i="10" s="1"/>
  <c r="F19" i="10" s="1"/>
  <c r="H19" i="10" s="1"/>
  <c r="F20" i="10" s="1"/>
  <c r="F1327" i="10"/>
  <c r="H1327" i="10" s="1"/>
  <c r="K1326" i="10"/>
  <c r="F1247" i="10"/>
  <c r="H1247" i="10" s="1"/>
  <c r="K1246" i="10"/>
  <c r="F1287" i="10"/>
  <c r="H1287" i="10" s="1"/>
  <c r="K1286" i="10"/>
  <c r="H476" i="10"/>
  <c r="F477" i="10" s="1"/>
  <c r="H477" i="10" s="1"/>
  <c r="F478" i="10" s="1"/>
  <c r="H611" i="10"/>
  <c r="F612" i="10" s="1"/>
  <c r="H612" i="10" s="1"/>
  <c r="F613" i="10" s="1"/>
  <c r="H613" i="10" s="1"/>
  <c r="H459" i="10"/>
  <c r="F460" i="10" s="1"/>
  <c r="H376" i="10"/>
  <c r="F377" i="10" s="1"/>
  <c r="H377" i="10" s="1"/>
  <c r="F378" i="10" s="1"/>
  <c r="H378" i="10" s="1"/>
  <c r="H368" i="10"/>
  <c r="F369" i="10" s="1"/>
  <c r="H369" i="10" s="1"/>
  <c r="F370" i="10" s="1"/>
  <c r="H370" i="10" s="1"/>
  <c r="F371" i="10" s="1"/>
  <c r="H371" i="10" s="1"/>
  <c r="H328" i="10"/>
  <c r="F329" i="10" s="1"/>
  <c r="H329" i="10" s="1"/>
  <c r="F330" i="10" s="1"/>
  <c r="H296" i="10"/>
  <c r="F297" i="10" s="1"/>
  <c r="H297" i="10" s="1"/>
  <c r="F298" i="10" s="1"/>
  <c r="H298" i="10" s="1"/>
  <c r="F299" i="10" s="1"/>
  <c r="H299" i="10" s="1"/>
  <c r="H256" i="10"/>
  <c r="F257" i="10" s="1"/>
  <c r="H248" i="10"/>
  <c r="F249" i="10" s="1"/>
  <c r="H249" i="10" s="1"/>
  <c r="F250" i="10" s="1"/>
  <c r="H250" i="10" s="1"/>
  <c r="F251" i="10" s="1"/>
  <c r="H251" i="10" s="1"/>
  <c r="H216" i="10"/>
  <c r="F217" i="10" s="1"/>
  <c r="H217" i="10" s="1"/>
  <c r="H208" i="10"/>
  <c r="F209" i="10" s="1"/>
  <c r="H209" i="10" s="1"/>
  <c r="F210" i="10" s="1"/>
  <c r="H210" i="10" s="1"/>
  <c r="F211" i="10" s="1"/>
  <c r="H211" i="10" s="1"/>
  <c r="H200" i="10"/>
  <c r="F201" i="10" s="1"/>
  <c r="H201" i="10" s="1"/>
  <c r="F202" i="10" s="1"/>
  <c r="H202" i="10" s="1"/>
  <c r="F203" i="10" s="1"/>
  <c r="H203" i="10" s="1"/>
  <c r="H176" i="10"/>
  <c r="F177" i="10" s="1"/>
  <c r="H168" i="10"/>
  <c r="F169" i="10" s="1"/>
  <c r="H136" i="10"/>
  <c r="F137" i="10" s="1"/>
  <c r="H128" i="10"/>
  <c r="F129" i="10" s="1"/>
  <c r="H129" i="10" s="1"/>
  <c r="F130" i="10" s="1"/>
  <c r="H130" i="10" s="1"/>
  <c r="F131" i="10" s="1"/>
  <c r="H131" i="10" s="1"/>
  <c r="H120" i="10"/>
  <c r="F121" i="10" s="1"/>
  <c r="H121" i="10" s="1"/>
  <c r="H96" i="10"/>
  <c r="F97" i="10" s="1"/>
  <c r="H88" i="10"/>
  <c r="F89" i="10" s="1"/>
  <c r="H89" i="10" s="1"/>
  <c r="F90" i="10" s="1"/>
  <c r="H90" i="10" s="1"/>
  <c r="F91" i="10" s="1"/>
  <c r="H91" i="10" s="1"/>
  <c r="H56" i="10"/>
  <c r="F57" i="10" s="1"/>
  <c r="H57" i="10" s="1"/>
  <c r="F58" i="10" s="1"/>
  <c r="H58" i="10" s="1"/>
  <c r="H40" i="10"/>
  <c r="F41" i="10" s="1"/>
  <c r="H41" i="10" s="1"/>
  <c r="F42" i="10" s="1"/>
  <c r="H42" i="10" s="1"/>
  <c r="F43" i="10" s="1"/>
  <c r="H43" i="10" s="1"/>
  <c r="H1061" i="10"/>
  <c r="F1062" i="10" s="1"/>
  <c r="H1062" i="10" s="1"/>
  <c r="F1063" i="10" s="1"/>
  <c r="H1063" i="10" s="1"/>
  <c r="H20" i="10"/>
  <c r="F21" i="10" s="1"/>
  <c r="H30" i="10"/>
  <c r="F31" i="10" s="1"/>
  <c r="F1307" i="10"/>
  <c r="H1307" i="10" s="1"/>
  <c r="K1306" i="10"/>
  <c r="K1336" i="10"/>
  <c r="F1337" i="10"/>
  <c r="H1337" i="10" s="1"/>
  <c r="K1315" i="10"/>
  <c r="F1316" i="10"/>
  <c r="H1316" i="10" s="1"/>
  <c r="J1197" i="10"/>
  <c r="F1198" i="10"/>
  <c r="H1198" i="10" s="1"/>
  <c r="I1197" i="10"/>
  <c r="F1128" i="10"/>
  <c r="H1128" i="10" s="1"/>
  <c r="I1127" i="10"/>
  <c r="J1237" i="10"/>
  <c r="F1238" i="10"/>
  <c r="H1238" i="10" s="1"/>
  <c r="I1237" i="10"/>
  <c r="F1267" i="10"/>
  <c r="H1267" i="10" s="1"/>
  <c r="K1266" i="10"/>
  <c r="I1167" i="10"/>
  <c r="F1168" i="10"/>
  <c r="H1168" i="10" s="1"/>
  <c r="H45" i="10"/>
  <c r="F46" i="10" s="1"/>
  <c r="H46" i="10" s="1"/>
  <c r="H553" i="10"/>
  <c r="H505" i="10"/>
  <c r="F506" i="10" s="1"/>
  <c r="H506" i="10" s="1"/>
  <c r="F1297" i="10"/>
  <c r="H1297" i="10" s="1"/>
  <c r="K1296" i="10"/>
  <c r="F1277" i="10"/>
  <c r="H1277" i="10" s="1"/>
  <c r="K1276" i="10"/>
  <c r="F1491" i="11"/>
  <c r="H1491" i="11" s="1"/>
  <c r="I1490" i="11"/>
  <c r="K1490" i="11"/>
  <c r="J1490" i="11"/>
  <c r="F1373" i="11"/>
  <c r="H1373" i="11" s="1"/>
  <c r="K1372" i="11"/>
  <c r="J1372" i="11"/>
  <c r="I1372" i="11"/>
  <c r="F1457" i="11"/>
  <c r="H1457" i="11" s="1"/>
  <c r="K1456" i="11"/>
  <c r="I1456" i="11"/>
  <c r="F1499" i="11"/>
  <c r="H1499" i="11" s="1"/>
  <c r="K1498" i="11"/>
  <c r="I1498" i="11"/>
  <c r="F1277" i="11"/>
  <c r="H1277" i="11" s="1"/>
  <c r="J1276" i="11"/>
  <c r="I1276" i="11"/>
  <c r="K1276" i="11"/>
  <c r="F1081" i="11"/>
  <c r="H1081" i="11" s="1"/>
  <c r="K1080" i="11"/>
  <c r="J1080" i="11"/>
  <c r="I1080" i="11"/>
  <c r="F1140" i="11"/>
  <c r="H1140" i="11" s="1"/>
  <c r="J1139" i="11"/>
  <c r="K1139" i="11"/>
  <c r="I1139" i="11"/>
  <c r="F1100" i="11"/>
  <c r="H1100" i="11" s="1"/>
  <c r="I1099" i="11"/>
  <c r="K1099" i="11"/>
  <c r="J1099" i="11"/>
  <c r="F1208" i="11"/>
  <c r="H1208" i="11" s="1"/>
  <c r="F1209" i="11" s="1"/>
  <c r="H1209" i="11" s="1"/>
  <c r="F1210" i="11" s="1"/>
  <c r="H1210" i="11" s="1"/>
  <c r="F1211" i="11" s="1"/>
  <c r="H1211" i="11" s="1"/>
  <c r="F1212" i="11" s="1"/>
  <c r="H1212" i="11" s="1"/>
  <c r="I1207" i="11"/>
  <c r="J1207" i="11"/>
  <c r="K1207" i="11"/>
  <c r="F1229" i="11"/>
  <c r="H1229" i="11" s="1"/>
  <c r="F1230" i="11" s="1"/>
  <c r="H1230" i="11" s="1"/>
  <c r="K1228" i="11"/>
  <c r="J1228" i="11"/>
  <c r="I1228" i="11"/>
  <c r="F1132" i="11"/>
  <c r="H1132" i="11" s="1"/>
  <c r="I1131" i="11"/>
  <c r="J1131" i="11"/>
  <c r="K1131" i="11"/>
  <c r="F740" i="11"/>
  <c r="H740" i="11" s="1"/>
  <c r="F741" i="11" s="1"/>
  <c r="H741" i="11" s="1"/>
  <c r="K739" i="11"/>
  <c r="I739" i="11"/>
  <c r="J739" i="11"/>
  <c r="F1507" i="11"/>
  <c r="H1507" i="11" s="1"/>
  <c r="K1506" i="11"/>
  <c r="J1506" i="11"/>
  <c r="I1506" i="11"/>
  <c r="F708" i="11"/>
  <c r="H708" i="11" s="1"/>
  <c r="F709" i="11" s="1"/>
  <c r="H709" i="11" s="1"/>
  <c r="F710" i="11" s="1"/>
  <c r="H710" i="11" s="1"/>
  <c r="F711" i="11" s="1"/>
  <c r="H711" i="11" s="1"/>
  <c r="K707" i="11"/>
  <c r="I707" i="11"/>
  <c r="J707" i="11"/>
  <c r="F1093" i="11"/>
  <c r="H1093" i="11" s="1"/>
  <c r="K1092" i="11"/>
  <c r="J1092" i="11"/>
  <c r="I1092" i="11"/>
  <c r="F1260" i="11"/>
  <c r="H1260" i="11" s="1"/>
  <c r="I1259" i="11"/>
  <c r="K1259" i="11"/>
  <c r="F1238" i="11"/>
  <c r="H1238" i="11" s="1"/>
  <c r="F1239" i="11" s="1"/>
  <c r="H1239" i="11" s="1"/>
  <c r="K1237" i="11"/>
  <c r="J1237" i="11"/>
  <c r="I1237" i="11"/>
  <c r="F1152" i="11"/>
  <c r="H1152" i="11" s="1"/>
  <c r="K1151" i="11"/>
  <c r="I1151" i="11"/>
  <c r="J1151" i="11"/>
  <c r="H1427" i="11"/>
  <c r="F1428" i="11" s="1"/>
  <c r="H1428" i="11" s="1"/>
  <c r="F1429" i="11" s="1"/>
  <c r="H1429" i="11" s="1"/>
  <c r="F1400" i="11"/>
  <c r="H1400" i="11" s="1"/>
  <c r="K1399" i="11"/>
  <c r="J1399" i="11"/>
  <c r="I1399" i="11"/>
  <c r="F1200" i="11"/>
  <c r="H1200" i="11" s="1"/>
  <c r="F1201" i="11" s="1"/>
  <c r="H1201" i="11" s="1"/>
  <c r="J1199" i="11"/>
  <c r="K1199" i="11"/>
  <c r="I1199" i="11"/>
  <c r="F1160" i="11"/>
  <c r="H1160" i="11" s="1"/>
  <c r="J1159" i="11"/>
  <c r="K1159" i="11"/>
  <c r="I1159" i="11"/>
  <c r="I1107" i="11"/>
  <c r="F1108" i="11"/>
  <c r="H1108" i="11" s="1"/>
  <c r="K1107" i="11"/>
  <c r="J1107" i="11"/>
  <c r="F700" i="11"/>
  <c r="H700" i="11" s="1"/>
  <c r="F701" i="11" s="1"/>
  <c r="H701" i="11" s="1"/>
  <c r="F702" i="11" s="1"/>
  <c r="H702" i="11" s="1"/>
  <c r="F703" i="11" s="1"/>
  <c r="H703" i="11" s="1"/>
  <c r="K699" i="11"/>
  <c r="I699" i="11"/>
  <c r="J699" i="11"/>
  <c r="J1515" i="11"/>
  <c r="F1516" i="11"/>
  <c r="H1516" i="11" s="1"/>
  <c r="K1515" i="11"/>
  <c r="K1378" i="11"/>
  <c r="F1379" i="11"/>
  <c r="H1379" i="11" s="1"/>
  <c r="I1407" i="11"/>
  <c r="I1376" i="11"/>
  <c r="J1377" i="11"/>
  <c r="J1386" i="11"/>
  <c r="K1405" i="11"/>
  <c r="I1385" i="11"/>
  <c r="F1168" i="11"/>
  <c r="H1168" i="11" s="1"/>
  <c r="F1169" i="11" s="1"/>
  <c r="H1169" i="11" s="1"/>
  <c r="J1167" i="11"/>
  <c r="K1167" i="11"/>
  <c r="I1196" i="11"/>
  <c r="J1127" i="11"/>
  <c r="J1096" i="11"/>
  <c r="J1135" i="11"/>
  <c r="J1076" i="11"/>
  <c r="K1072" i="11"/>
  <c r="J1137" i="11"/>
  <c r="F676" i="11"/>
  <c r="H676" i="11" s="1"/>
  <c r="F677" i="11" s="1"/>
  <c r="H677" i="11" s="1"/>
  <c r="F678" i="11" s="1"/>
  <c r="H678" i="11" s="1"/>
  <c r="F679" i="11" s="1"/>
  <c r="H679" i="11" s="1"/>
  <c r="I675" i="11"/>
  <c r="J675" i="11"/>
  <c r="K675" i="11"/>
  <c r="H866" i="11"/>
  <c r="F867" i="11" s="1"/>
  <c r="H867" i="11" s="1"/>
  <c r="F868" i="11" s="1"/>
  <c r="H868" i="11" s="1"/>
  <c r="F869" i="11" s="1"/>
  <c r="H869" i="11" s="1"/>
  <c r="F870" i="11" s="1"/>
  <c r="H870" i="11" s="1"/>
  <c r="F871" i="11" s="1"/>
  <c r="F778" i="11"/>
  <c r="H778" i="11" s="1"/>
  <c r="J777" i="11"/>
  <c r="I777" i="11"/>
  <c r="K777" i="11"/>
  <c r="H1526" i="11"/>
  <c r="J1376" i="11"/>
  <c r="I1405" i="11"/>
  <c r="H1266" i="11"/>
  <c r="F1267" i="11" s="1"/>
  <c r="J1385" i="11"/>
  <c r="K1196" i="11"/>
  <c r="I1127" i="11"/>
  <c r="K1096" i="11"/>
  <c r="J1149" i="11"/>
  <c r="I1135" i="11"/>
  <c r="K1076" i="11"/>
  <c r="K1155" i="11"/>
  <c r="I1129" i="11"/>
  <c r="H965" i="11"/>
  <c r="F966" i="11" s="1"/>
  <c r="H966" i="11" s="1"/>
  <c r="F967" i="11" s="1"/>
  <c r="K1137" i="11"/>
  <c r="H871" i="11"/>
  <c r="F872" i="11" s="1"/>
  <c r="H872" i="11" s="1"/>
  <c r="H875" i="11"/>
  <c r="F876" i="11" s="1"/>
  <c r="H876" i="11" s="1"/>
  <c r="F877" i="11" s="1"/>
  <c r="F668" i="11"/>
  <c r="H668" i="11" s="1"/>
  <c r="F669" i="11" s="1"/>
  <c r="H669" i="11" s="1"/>
  <c r="F670" i="11" s="1"/>
  <c r="H670" i="11" s="1"/>
  <c r="F671" i="11" s="1"/>
  <c r="H671" i="11" s="1"/>
  <c r="K667" i="11"/>
  <c r="I667" i="11"/>
  <c r="J667" i="11"/>
  <c r="J1185" i="11"/>
  <c r="F1186" i="11"/>
  <c r="H1186" i="11" s="1"/>
  <c r="K1127" i="11"/>
  <c r="J1129" i="11"/>
  <c r="I1128" i="11"/>
  <c r="H927" i="11"/>
  <c r="F928" i="11" s="1"/>
  <c r="H928" i="11" s="1"/>
  <c r="F929" i="11" s="1"/>
  <c r="H929" i="11" s="1"/>
  <c r="H895" i="11"/>
  <c r="F896" i="11" s="1"/>
  <c r="H896" i="11" s="1"/>
  <c r="F897" i="11" s="1"/>
  <c r="H897" i="11" s="1"/>
  <c r="H918" i="11"/>
  <c r="F919" i="11" s="1"/>
  <c r="H661" i="11"/>
  <c r="F728" i="11"/>
  <c r="H728" i="11" s="1"/>
  <c r="F729" i="11" s="1"/>
  <c r="H729" i="11" s="1"/>
  <c r="F730" i="11" s="1"/>
  <c r="H730" i="11" s="1"/>
  <c r="F731" i="11" s="1"/>
  <c r="H731" i="11" s="1"/>
  <c r="K727" i="11"/>
  <c r="I727" i="11"/>
  <c r="J727" i="11"/>
  <c r="F1388" i="11"/>
  <c r="H1388" i="11" s="1"/>
  <c r="F1389" i="11" s="1"/>
  <c r="H1389" i="11" s="1"/>
  <c r="K1387" i="11"/>
  <c r="F1216" i="11"/>
  <c r="H1216" i="11" s="1"/>
  <c r="F1217" i="11" s="1"/>
  <c r="H1217" i="11" s="1"/>
  <c r="F1218" i="11" s="1"/>
  <c r="H1218" i="11" s="1"/>
  <c r="K1215" i="11"/>
  <c r="H1408" i="11"/>
  <c r="F1409" i="11" s="1"/>
  <c r="H1409" i="11" s="1"/>
  <c r="J1255" i="11"/>
  <c r="K1129" i="11"/>
  <c r="J1088" i="11"/>
  <c r="J1128" i="11"/>
  <c r="H877" i="11"/>
  <c r="F878" i="11" s="1"/>
  <c r="I1097" i="11"/>
  <c r="H926" i="11"/>
  <c r="F927" i="11" s="1"/>
  <c r="H947" i="11"/>
  <c r="F948" i="11" s="1"/>
  <c r="F748" i="11"/>
  <c r="H748" i="11" s="1"/>
  <c r="F749" i="11" s="1"/>
  <c r="H749" i="11" s="1"/>
  <c r="K747" i="11"/>
  <c r="I747" i="11"/>
  <c r="I1185" i="11"/>
  <c r="H1295" i="11"/>
  <c r="F1296" i="11" s="1"/>
  <c r="H1296" i="11" s="1"/>
  <c r="F1297" i="11" s="1"/>
  <c r="H1297" i="11" s="1"/>
  <c r="K1255" i="11"/>
  <c r="I1175" i="11"/>
  <c r="K1128" i="11"/>
  <c r="H948" i="11"/>
  <c r="J1097" i="11"/>
  <c r="F720" i="11"/>
  <c r="H720" i="11" s="1"/>
  <c r="F721" i="11" s="1"/>
  <c r="H721" i="11" s="1"/>
  <c r="F722" i="11" s="1"/>
  <c r="H722" i="11" s="1"/>
  <c r="F723" i="11" s="1"/>
  <c r="H723" i="11" s="1"/>
  <c r="K719" i="11"/>
  <c r="I719" i="11"/>
  <c r="J719" i="11"/>
  <c r="K1525" i="11"/>
  <c r="F1526" i="11"/>
  <c r="I1525" i="11"/>
  <c r="I1515" i="11"/>
  <c r="K1496" i="11"/>
  <c r="K1376" i="11"/>
  <c r="H1435" i="11"/>
  <c r="F1436" i="11" s="1"/>
  <c r="H1436" i="11" s="1"/>
  <c r="F1437" i="11" s="1"/>
  <c r="H1437" i="11" s="1"/>
  <c r="I1437" i="11" s="1"/>
  <c r="H1419" i="11"/>
  <c r="F1420" i="11" s="1"/>
  <c r="H1420" i="11" s="1"/>
  <c r="F1421" i="11" s="1"/>
  <c r="H1421" i="11" s="1"/>
  <c r="H1267" i="11"/>
  <c r="F1268" i="11" s="1"/>
  <c r="H1268" i="11" s="1"/>
  <c r="F1269" i="11" s="1"/>
  <c r="H1269" i="11" s="1"/>
  <c r="H1308" i="11"/>
  <c r="F1309" i="11" s="1"/>
  <c r="H1309" i="11" s="1"/>
  <c r="K1185" i="11"/>
  <c r="J1256" i="11"/>
  <c r="J1226" i="11"/>
  <c r="I1255" i="11"/>
  <c r="J1196" i="11"/>
  <c r="H1288" i="11"/>
  <c r="F1289" i="11" s="1"/>
  <c r="H1289" i="11" s="1"/>
  <c r="I1215" i="11"/>
  <c r="I1136" i="11"/>
  <c r="J1148" i="11"/>
  <c r="K1147" i="11"/>
  <c r="H905" i="11"/>
  <c r="F906" i="11" s="1"/>
  <c r="H906" i="11" s="1"/>
  <c r="F907" i="11" s="1"/>
  <c r="H907" i="11" s="1"/>
  <c r="K1097" i="11"/>
  <c r="H878" i="11"/>
  <c r="F879" i="11" s="1"/>
  <c r="H879" i="11" s="1"/>
  <c r="H865" i="11"/>
  <c r="F866" i="11" s="1"/>
  <c r="H859" i="11"/>
  <c r="F688" i="11"/>
  <c r="H688" i="11" s="1"/>
  <c r="F689" i="11" s="1"/>
  <c r="H689" i="11" s="1"/>
  <c r="F690" i="11" s="1"/>
  <c r="H690" i="11" s="1"/>
  <c r="F691" i="11" s="1"/>
  <c r="H691" i="11" s="1"/>
  <c r="J687" i="11"/>
  <c r="K687" i="11"/>
  <c r="I687" i="11"/>
  <c r="H1451" i="11"/>
  <c r="F1452" i="11" s="1"/>
  <c r="H1452" i="11" s="1"/>
  <c r="K1386" i="11"/>
  <c r="K1256" i="11"/>
  <c r="J1136" i="11"/>
  <c r="I1072" i="11"/>
  <c r="H935" i="11"/>
  <c r="F936" i="11" s="1"/>
  <c r="H936" i="11" s="1"/>
  <c r="F937" i="11" s="1"/>
  <c r="H937" i="11" s="1"/>
  <c r="F938" i="11" s="1"/>
  <c r="H938" i="11" s="1"/>
  <c r="H919" i="11"/>
  <c r="F920" i="11" s="1"/>
  <c r="H920" i="11" s="1"/>
  <c r="F921" i="11" s="1"/>
  <c r="H921" i="11" s="1"/>
  <c r="H887" i="11"/>
  <c r="H886" i="11"/>
  <c r="F887" i="11" s="1"/>
  <c r="H957" i="11"/>
  <c r="F958" i="11" s="1"/>
  <c r="H958" i="11" s="1"/>
  <c r="I1256" i="11"/>
  <c r="F1176" i="11"/>
  <c r="H1176" i="11" s="1"/>
  <c r="F1177" i="11" s="1"/>
  <c r="H1177" i="11" s="1"/>
  <c r="J1175" i="11"/>
  <c r="I1096" i="11"/>
  <c r="I1076" i="11"/>
  <c r="H967" i="11"/>
  <c r="F968" i="11" s="1"/>
  <c r="H968" i="11" s="1"/>
  <c r="F969" i="11" s="1"/>
  <c r="H969" i="11" s="1"/>
  <c r="I1137" i="11"/>
  <c r="H596" i="11"/>
  <c r="F597" i="11" s="1"/>
  <c r="H597" i="11" s="1"/>
  <c r="F598" i="11" s="1"/>
  <c r="H598" i="11" s="1"/>
  <c r="F599" i="11" s="1"/>
  <c r="H599" i="11" s="1"/>
  <c r="F600" i="11" s="1"/>
  <c r="H600" i="11" s="1"/>
  <c r="F601" i="11" s="1"/>
  <c r="H601" i="11" s="1"/>
  <c r="F602" i="11" s="1"/>
  <c r="H602" i="11" s="1"/>
  <c r="F603" i="11" s="1"/>
  <c r="J715" i="11"/>
  <c r="H571" i="11"/>
  <c r="H317" i="11"/>
  <c r="F318" i="11" s="1"/>
  <c r="H318" i="11" s="1"/>
  <c r="F319" i="11" s="1"/>
  <c r="H759" i="11"/>
  <c r="F760" i="11" s="1"/>
  <c r="H760" i="11" s="1"/>
  <c r="H310" i="11"/>
  <c r="F311" i="11" s="1"/>
  <c r="H218" i="11"/>
  <c r="K820" i="11"/>
  <c r="F821" i="11"/>
  <c r="H821" i="11" s="1"/>
  <c r="J1535" i="11"/>
  <c r="F1536" i="11"/>
  <c r="H1536" i="11" s="1"/>
  <c r="K1535" i="11"/>
  <c r="F987" i="11"/>
  <c r="H987" i="11" s="1"/>
  <c r="K986" i="11"/>
  <c r="H858" i="11"/>
  <c r="F859" i="11" s="1"/>
  <c r="H588" i="11"/>
  <c r="F589" i="11" s="1"/>
  <c r="H589" i="11" s="1"/>
  <c r="F590" i="11" s="1"/>
  <c r="H590" i="11" s="1"/>
  <c r="F591" i="11" s="1"/>
  <c r="H591" i="11" s="1"/>
  <c r="F592" i="11" s="1"/>
  <c r="H592" i="11" s="1"/>
  <c r="F593" i="11" s="1"/>
  <c r="I715" i="11"/>
  <c r="H577" i="11"/>
  <c r="F578" i="11" s="1"/>
  <c r="H578" i="11" s="1"/>
  <c r="F579" i="11" s="1"/>
  <c r="H579" i="11" s="1"/>
  <c r="H529" i="11"/>
  <c r="F530" i="11" s="1"/>
  <c r="H530" i="11" s="1"/>
  <c r="F531" i="11" s="1"/>
  <c r="H465" i="11"/>
  <c r="F466" i="11" s="1"/>
  <c r="H466" i="11" s="1"/>
  <c r="F467" i="11" s="1"/>
  <c r="H467" i="11" s="1"/>
  <c r="H349" i="11"/>
  <c r="F350" i="11" s="1"/>
  <c r="H350" i="11" s="1"/>
  <c r="F351" i="11" s="1"/>
  <c r="H351" i="11" s="1"/>
  <c r="H587" i="11"/>
  <c r="F588" i="11" s="1"/>
  <c r="K1545" i="11"/>
  <c r="F1546" i="11"/>
  <c r="H1546" i="11" s="1"/>
  <c r="K786" i="11"/>
  <c r="F787" i="11"/>
  <c r="H787" i="11" s="1"/>
  <c r="H636" i="11"/>
  <c r="F637" i="11" s="1"/>
  <c r="H637" i="11" s="1"/>
  <c r="F638" i="11" s="1"/>
  <c r="H532" i="11"/>
  <c r="F533" i="11" s="1"/>
  <c r="H533" i="11" s="1"/>
  <c r="K715" i="11"/>
  <c r="H477" i="11"/>
  <c r="F478" i="11" s="1"/>
  <c r="H478" i="11" s="1"/>
  <c r="F479" i="11" s="1"/>
  <c r="H479" i="11" s="1"/>
  <c r="F480" i="11" s="1"/>
  <c r="H480" i="11" s="1"/>
  <c r="F481" i="11" s="1"/>
  <c r="H309" i="11"/>
  <c r="F310" i="11" s="1"/>
  <c r="H336" i="11"/>
  <c r="F337" i="11" s="1"/>
  <c r="J1647" i="11"/>
  <c r="F1648" i="11"/>
  <c r="H1648" i="11" s="1"/>
  <c r="K1647" i="11"/>
  <c r="F1030" i="11"/>
  <c r="H1030" i="11" s="1"/>
  <c r="I1029" i="11"/>
  <c r="H647" i="11"/>
  <c r="F648" i="11" s="1"/>
  <c r="H648" i="11" s="1"/>
  <c r="F649" i="11" s="1"/>
  <c r="H649" i="11" s="1"/>
  <c r="F650" i="11" s="1"/>
  <c r="H650" i="11" s="1"/>
  <c r="F651" i="11" s="1"/>
  <c r="H651" i="11" s="1"/>
  <c r="F652" i="11" s="1"/>
  <c r="H652" i="11" s="1"/>
  <c r="F653" i="11" s="1"/>
  <c r="H653" i="11" s="1"/>
  <c r="H446" i="11"/>
  <c r="F447" i="11" s="1"/>
  <c r="H447" i="11" s="1"/>
  <c r="F448" i="11" s="1"/>
  <c r="H448" i="11" s="1"/>
  <c r="F449" i="11" s="1"/>
  <c r="H449" i="11" s="1"/>
  <c r="F450" i="11" s="1"/>
  <c r="H450" i="11" s="1"/>
  <c r="F451" i="11" s="1"/>
  <c r="H451" i="11" s="1"/>
  <c r="F452" i="11" s="1"/>
  <c r="H452" i="11" s="1"/>
  <c r="F453" i="11" s="1"/>
  <c r="H453" i="11" s="1"/>
  <c r="H382" i="11"/>
  <c r="H475" i="11"/>
  <c r="F476" i="11" s="1"/>
  <c r="H476" i="11" s="1"/>
  <c r="F477" i="11" s="1"/>
  <c r="H329" i="11"/>
  <c r="F330" i="11" s="1"/>
  <c r="H330" i="11" s="1"/>
  <c r="F331" i="11" s="1"/>
  <c r="H331" i="11" s="1"/>
  <c r="H515" i="11"/>
  <c r="F516" i="11" s="1"/>
  <c r="H516" i="11" s="1"/>
  <c r="F138" i="11"/>
  <c r="H138" i="11" s="1"/>
  <c r="K137" i="11"/>
  <c r="F1323" i="11"/>
  <c r="H1323" i="11" s="1"/>
  <c r="K1322" i="11"/>
  <c r="F170" i="11"/>
  <c r="H170" i="11" s="1"/>
  <c r="K169" i="11"/>
  <c r="J169" i="11"/>
  <c r="I169" i="11"/>
  <c r="F60" i="11"/>
  <c r="H60" i="11" s="1"/>
  <c r="K59" i="11"/>
  <c r="J59" i="11"/>
  <c r="I59" i="11"/>
  <c r="F107" i="11"/>
  <c r="H107" i="11" s="1"/>
  <c r="K106" i="11"/>
  <c r="J106" i="11"/>
  <c r="H638" i="11"/>
  <c r="F639" i="11" s="1"/>
  <c r="H639" i="11" s="1"/>
  <c r="J695" i="11"/>
  <c r="H531" i="11"/>
  <c r="F532" i="11" s="1"/>
  <c r="H359" i="11"/>
  <c r="F360" i="11" s="1"/>
  <c r="H360" i="11" s="1"/>
  <c r="F1630" i="11"/>
  <c r="H1630" i="11" s="1"/>
  <c r="I1629" i="11"/>
  <c r="F1598" i="11"/>
  <c r="H1598" i="11" s="1"/>
  <c r="I1597" i="11"/>
  <c r="J1565" i="11"/>
  <c r="F1566" i="11"/>
  <c r="H1566" i="11" s="1"/>
  <c r="I1565" i="11"/>
  <c r="K1338" i="11"/>
  <c r="F1339" i="11"/>
  <c r="H1339" i="11" s="1"/>
  <c r="I1008" i="11"/>
  <c r="F1009" i="11"/>
  <c r="H1009" i="11" s="1"/>
  <c r="I1047" i="11"/>
  <c r="F1048" i="11"/>
  <c r="H1048" i="11" s="1"/>
  <c r="F90" i="11"/>
  <c r="H90" i="11" s="1"/>
  <c r="K89" i="11"/>
  <c r="J89" i="11"/>
  <c r="I89" i="11"/>
  <c r="H769" i="11"/>
  <c r="F770" i="11" s="1"/>
  <c r="H770" i="11" s="1"/>
  <c r="H438" i="11"/>
  <c r="F439" i="11" s="1"/>
  <c r="H439" i="11" s="1"/>
  <c r="F440" i="11" s="1"/>
  <c r="H440" i="11" s="1"/>
  <c r="F441" i="11" s="1"/>
  <c r="H441" i="11" s="1"/>
  <c r="F442" i="11" s="1"/>
  <c r="H442" i="11" s="1"/>
  <c r="F443" i="11" s="1"/>
  <c r="H443" i="11" s="1"/>
  <c r="H406" i="11"/>
  <c r="F407" i="11" s="1"/>
  <c r="H407" i="11" s="1"/>
  <c r="F408" i="11" s="1"/>
  <c r="H408" i="11" s="1"/>
  <c r="F409" i="11" s="1"/>
  <c r="H409" i="11" s="1"/>
  <c r="F410" i="11" s="1"/>
  <c r="H410" i="11" s="1"/>
  <c r="F411" i="11" s="1"/>
  <c r="H411" i="11" s="1"/>
  <c r="F412" i="11" s="1"/>
  <c r="H412" i="11" s="1"/>
  <c r="F413" i="11" s="1"/>
  <c r="H413" i="11" s="1"/>
  <c r="H610" i="11"/>
  <c r="F611" i="11" s="1"/>
  <c r="H611" i="11" s="1"/>
  <c r="F612" i="11" s="1"/>
  <c r="H612" i="11" s="1"/>
  <c r="F613" i="11" s="1"/>
  <c r="H613" i="11" s="1"/>
  <c r="H497" i="11"/>
  <c r="F498" i="11" s="1"/>
  <c r="H498" i="11" s="1"/>
  <c r="F499" i="11" s="1"/>
  <c r="H499" i="11" s="1"/>
  <c r="H485" i="11"/>
  <c r="F486" i="11" s="1"/>
  <c r="H486" i="11" s="1"/>
  <c r="F487" i="11" s="1"/>
  <c r="H487" i="11" s="1"/>
  <c r="F488" i="11" s="1"/>
  <c r="H488" i="11" s="1"/>
  <c r="F489" i="11" s="1"/>
  <c r="H489" i="11" s="1"/>
  <c r="H459" i="11"/>
  <c r="K765" i="11"/>
  <c r="J735" i="11"/>
  <c r="I695" i="11"/>
  <c r="H357" i="11"/>
  <c r="F358" i="11" s="1"/>
  <c r="H358" i="11" s="1"/>
  <c r="F359" i="11" s="1"/>
  <c r="H279" i="11"/>
  <c r="K802" i="11"/>
  <c r="F803" i="11"/>
  <c r="H803" i="11" s="1"/>
  <c r="F828" i="11"/>
  <c r="H828" i="11" s="1"/>
  <c r="K827" i="11"/>
  <c r="F130" i="11"/>
  <c r="H130" i="11" s="1"/>
  <c r="I129" i="11"/>
  <c r="F121" i="11"/>
  <c r="H121" i="11" s="1"/>
  <c r="K120" i="11"/>
  <c r="J120" i="11"/>
  <c r="H556" i="11"/>
  <c r="H457" i="11"/>
  <c r="F458" i="11" s="1"/>
  <c r="H458" i="11" s="1"/>
  <c r="F459" i="11" s="1"/>
  <c r="I765" i="11"/>
  <c r="I735" i="11"/>
  <c r="K695" i="11"/>
  <c r="H339" i="11"/>
  <c r="H368" i="11"/>
  <c r="F369" i="11" s="1"/>
  <c r="H238" i="11"/>
  <c r="F239" i="11" s="1"/>
  <c r="H239" i="11" s="1"/>
  <c r="H206" i="11"/>
  <c r="F207" i="11" s="1"/>
  <c r="H207" i="11" s="1"/>
  <c r="F161" i="11"/>
  <c r="H161" i="11" s="1"/>
  <c r="K160" i="11"/>
  <c r="J160" i="11"/>
  <c r="I160" i="11"/>
  <c r="F812" i="11"/>
  <c r="H812" i="11" s="1"/>
  <c r="K811" i="11"/>
  <c r="F97" i="11"/>
  <c r="H97" i="11" s="1"/>
  <c r="K96" i="11"/>
  <c r="J96" i="11"/>
  <c r="I96" i="11"/>
  <c r="F68" i="11"/>
  <c r="H68" i="11" s="1"/>
  <c r="K67" i="11"/>
  <c r="J67" i="11"/>
  <c r="I67" i="11"/>
  <c r="H629" i="11"/>
  <c r="F630" i="11" s="1"/>
  <c r="H630" i="11" s="1"/>
  <c r="F631" i="11" s="1"/>
  <c r="H631" i="11" s="1"/>
  <c r="F632" i="11" s="1"/>
  <c r="H632" i="11" s="1"/>
  <c r="F633" i="11" s="1"/>
  <c r="H633" i="11" s="1"/>
  <c r="H430" i="11"/>
  <c r="F431" i="11" s="1"/>
  <c r="H431" i="11" s="1"/>
  <c r="F432" i="11" s="1"/>
  <c r="H432" i="11" s="1"/>
  <c r="F433" i="11" s="1"/>
  <c r="H433" i="11" s="1"/>
  <c r="H398" i="11"/>
  <c r="F399" i="11" s="1"/>
  <c r="H399" i="11" s="1"/>
  <c r="H548" i="11"/>
  <c r="F549" i="11" s="1"/>
  <c r="H549" i="11" s="1"/>
  <c r="F550" i="11" s="1"/>
  <c r="H550" i="11" s="1"/>
  <c r="F551" i="11" s="1"/>
  <c r="H551" i="11" s="1"/>
  <c r="F552" i="11" s="1"/>
  <c r="H552" i="11" s="1"/>
  <c r="F553" i="11" s="1"/>
  <c r="H553" i="11" s="1"/>
  <c r="H593" i="11"/>
  <c r="H507" i="11"/>
  <c r="F508" i="11" s="1"/>
  <c r="H508" i="11" s="1"/>
  <c r="F509" i="11" s="1"/>
  <c r="H509" i="11" s="1"/>
  <c r="H481" i="11"/>
  <c r="F482" i="11" s="1"/>
  <c r="H482" i="11" s="1"/>
  <c r="F483" i="11" s="1"/>
  <c r="H483" i="11" s="1"/>
  <c r="J765" i="11"/>
  <c r="H603" i="11"/>
  <c r="K735" i="11"/>
  <c r="H369" i="11"/>
  <c r="H337" i="11"/>
  <c r="F338" i="11" s="1"/>
  <c r="H338" i="11" s="1"/>
  <c r="F339" i="11" s="1"/>
  <c r="H236" i="11"/>
  <c r="F237" i="11" s="1"/>
  <c r="H237" i="11" s="1"/>
  <c r="F238" i="11" s="1"/>
  <c r="H188" i="11"/>
  <c r="F189" i="11" s="1"/>
  <c r="H189" i="11" s="1"/>
  <c r="F190" i="11" s="1"/>
  <c r="H190" i="11" s="1"/>
  <c r="H278" i="11"/>
  <c r="F279" i="11" s="1"/>
  <c r="F147" i="11"/>
  <c r="H147" i="11" s="1"/>
  <c r="K146" i="11"/>
  <c r="F82" i="11"/>
  <c r="H82" i="11" s="1"/>
  <c r="K81" i="11"/>
  <c r="J81" i="11"/>
  <c r="H226" i="11"/>
  <c r="H245" i="11"/>
  <c r="F246" i="11" s="1"/>
  <c r="I1016" i="11"/>
  <c r="F1017" i="11"/>
  <c r="H1017" i="11" s="1"/>
  <c r="F997" i="11"/>
  <c r="H997" i="11" s="1"/>
  <c r="J996" i="11"/>
  <c r="F1362" i="11"/>
  <c r="H1362" i="11" s="1"/>
  <c r="K1361" i="11"/>
  <c r="F836" i="11"/>
  <c r="H836" i="11" s="1"/>
  <c r="K835" i="11"/>
  <c r="K46" i="11"/>
  <c r="F47" i="11"/>
  <c r="H47" i="11" s="1"/>
  <c r="K36" i="11"/>
  <c r="F37" i="11"/>
  <c r="H37" i="11" s="1"/>
  <c r="F977" i="11"/>
  <c r="H977" i="11" s="1"/>
  <c r="I976" i="11"/>
  <c r="K1327" i="11"/>
  <c r="F1328" i="11"/>
  <c r="H1328" i="11" s="1"/>
  <c r="I1115" i="11"/>
  <c r="F1116" i="11"/>
  <c r="H1116" i="11" s="1"/>
  <c r="K26" i="11"/>
  <c r="F27" i="11"/>
  <c r="H27" i="11" s="1"/>
  <c r="H277" i="11"/>
  <c r="F278" i="11" s="1"/>
  <c r="H216" i="11"/>
  <c r="F217" i="11" s="1"/>
  <c r="H217" i="11" s="1"/>
  <c r="F218" i="11" s="1"/>
  <c r="H319" i="11"/>
  <c r="F320" i="11" s="1"/>
  <c r="H320" i="11" s="1"/>
  <c r="F321" i="11" s="1"/>
  <c r="H321" i="11" s="1"/>
  <c r="F322" i="11" s="1"/>
  <c r="H322" i="11" s="1"/>
  <c r="F323" i="11" s="1"/>
  <c r="H323" i="11" s="1"/>
  <c r="H296" i="11"/>
  <c r="F297" i="11" s="1"/>
  <c r="H297" i="11" s="1"/>
  <c r="F298" i="11" s="1"/>
  <c r="H298" i="11" s="1"/>
  <c r="F299" i="11" s="1"/>
  <c r="H299" i="11" s="1"/>
  <c r="J1639" i="11"/>
  <c r="F1640" i="11"/>
  <c r="H1640" i="11" s="1"/>
  <c r="I1639" i="11"/>
  <c r="K1639" i="11"/>
  <c r="F1607" i="11"/>
  <c r="H1607" i="11" s="1"/>
  <c r="K1606" i="11"/>
  <c r="I1245" i="11"/>
  <c r="F1246" i="11"/>
  <c r="H1246" i="11" s="1"/>
  <c r="F1476" i="11"/>
  <c r="H1476" i="11" s="1"/>
  <c r="I1475" i="11"/>
  <c r="H311" i="11"/>
  <c r="F312" i="11" s="1"/>
  <c r="H312" i="11" s="1"/>
  <c r="F313" i="11" s="1"/>
  <c r="H313" i="11" s="1"/>
  <c r="H265" i="11"/>
  <c r="F266" i="11" s="1"/>
  <c r="H266" i="11" s="1"/>
  <c r="F267" i="11" s="1"/>
  <c r="H267" i="11" s="1"/>
  <c r="H246" i="11"/>
  <c r="F247" i="11" s="1"/>
  <c r="H198" i="11"/>
  <c r="H286" i="11"/>
  <c r="F287" i="11" s="1"/>
  <c r="H287" i="11" s="1"/>
  <c r="H255" i="11"/>
  <c r="F256" i="11" s="1"/>
  <c r="H256" i="11" s="1"/>
  <c r="H195" i="11"/>
  <c r="F196" i="11" s="1"/>
  <c r="F1038" i="11"/>
  <c r="H1038" i="11" s="1"/>
  <c r="I1037" i="11"/>
  <c r="K18" i="11"/>
  <c r="F19" i="11"/>
  <c r="H19" i="11" s="1"/>
  <c r="H196" i="11"/>
  <c r="F197" i="11" s="1"/>
  <c r="H197" i="11" s="1"/>
  <c r="F198" i="11" s="1"/>
  <c r="H247" i="11"/>
  <c r="F248" i="11" s="1"/>
  <c r="H248" i="11" s="1"/>
  <c r="F1468" i="11"/>
  <c r="H1468" i="11" s="1"/>
  <c r="I1467" i="11"/>
  <c r="F1559" i="11"/>
  <c r="H1559" i="11" s="1"/>
  <c r="K1558" i="11"/>
  <c r="H727" i="9"/>
  <c r="F728" i="9" s="1"/>
  <c r="H702" i="9"/>
  <c r="H759" i="9"/>
  <c r="F760" i="9" s="1"/>
  <c r="H760" i="9" s="1"/>
  <c r="F761" i="9" s="1"/>
  <c r="H761" i="9" s="1"/>
  <c r="F762" i="9" s="1"/>
  <c r="H762" i="9" s="1"/>
  <c r="F763" i="9" s="1"/>
  <c r="H763" i="9" s="1"/>
  <c r="H757" i="9"/>
  <c r="F758" i="9" s="1"/>
  <c r="H758" i="9" s="1"/>
  <c r="F759" i="9" s="1"/>
  <c r="H1188" i="9"/>
  <c r="F1189" i="9" s="1"/>
  <c r="H1156" i="9"/>
  <c r="F1157" i="9" s="1"/>
  <c r="H1116" i="9"/>
  <c r="H1076" i="9"/>
  <c r="F1077" i="9" s="1"/>
  <c r="H1036" i="9"/>
  <c r="F1037" i="9" s="1"/>
  <c r="H1028" i="9"/>
  <c r="H996" i="9"/>
  <c r="F997" i="9" s="1"/>
  <c r="H956" i="9"/>
  <c r="F957" i="9" s="1"/>
  <c r="H891" i="9"/>
  <c r="F892" i="9" s="1"/>
  <c r="H892" i="9" s="1"/>
  <c r="F893" i="9" s="1"/>
  <c r="H815" i="9"/>
  <c r="F816" i="9" s="1"/>
  <c r="H716" i="9"/>
  <c r="F717" i="9" s="1"/>
  <c r="H717" i="9" s="1"/>
  <c r="F718" i="9" s="1"/>
  <c r="H718" i="9" s="1"/>
  <c r="F719" i="9" s="1"/>
  <c r="F149" i="9"/>
  <c r="H149" i="9" s="1"/>
  <c r="I148" i="9"/>
  <c r="K148" i="9"/>
  <c r="J148" i="9"/>
  <c r="H816" i="9"/>
  <c r="F817" i="9" s="1"/>
  <c r="H821" i="9"/>
  <c r="H49" i="9"/>
  <c r="F50" i="9" s="1"/>
  <c r="H50" i="9" s="1"/>
  <c r="F51" i="9" s="1"/>
  <c r="H772" i="9"/>
  <c r="F773" i="9" s="1"/>
  <c r="F216" i="9"/>
  <c r="H216" i="9" s="1"/>
  <c r="I215" i="9"/>
  <c r="J215" i="9"/>
  <c r="K215" i="9"/>
  <c r="H1186" i="9"/>
  <c r="F1187" i="9" s="1"/>
  <c r="H1187" i="9" s="1"/>
  <c r="F1188" i="9" s="1"/>
  <c r="H1146" i="9"/>
  <c r="F1147" i="9" s="1"/>
  <c r="H1147" i="9" s="1"/>
  <c r="F1148" i="9" s="1"/>
  <c r="H1148" i="9" s="1"/>
  <c r="H1106" i="9"/>
  <c r="F1107" i="9" s="1"/>
  <c r="H1107" i="9" s="1"/>
  <c r="F1108" i="9" s="1"/>
  <c r="H1108" i="9" s="1"/>
  <c r="I1108" i="9" s="1"/>
  <c r="H1026" i="9"/>
  <c r="F1027" i="9" s="1"/>
  <c r="H1027" i="9" s="1"/>
  <c r="F1028" i="9" s="1"/>
  <c r="H986" i="9"/>
  <c r="F987" i="9" s="1"/>
  <c r="H987" i="9" s="1"/>
  <c r="F988" i="9" s="1"/>
  <c r="H988" i="9" s="1"/>
  <c r="H935" i="9"/>
  <c r="F936" i="9" s="1"/>
  <c r="H936" i="9" s="1"/>
  <c r="H859" i="9"/>
  <c r="F860" i="9" s="1"/>
  <c r="H860" i="9" s="1"/>
  <c r="F861" i="9" s="1"/>
  <c r="H728" i="9"/>
  <c r="F729" i="9" s="1"/>
  <c r="H926" i="9"/>
  <c r="F177" i="9"/>
  <c r="H177" i="9" s="1"/>
  <c r="K176" i="9"/>
  <c r="I176" i="9"/>
  <c r="H861" i="9"/>
  <c r="F862" i="9" s="1"/>
  <c r="F198" i="9"/>
  <c r="H198" i="9" s="1"/>
  <c r="I197" i="9"/>
  <c r="J197" i="9"/>
  <c r="K197" i="9"/>
  <c r="H1137" i="9"/>
  <c r="F1138" i="9" s="1"/>
  <c r="H1138" i="9" s="1"/>
  <c r="F137" i="9"/>
  <c r="H137" i="9" s="1"/>
  <c r="I136" i="9"/>
  <c r="K136" i="9"/>
  <c r="J136" i="9"/>
  <c r="H735" i="9"/>
  <c r="F736" i="9" s="1"/>
  <c r="H736" i="9" s="1"/>
  <c r="F737" i="9" s="1"/>
  <c r="F166" i="9"/>
  <c r="H166" i="9" s="1"/>
  <c r="F167" i="9" s="1"/>
  <c r="H167" i="9" s="1"/>
  <c r="F168" i="9" s="1"/>
  <c r="H168" i="9" s="1"/>
  <c r="K165" i="9"/>
  <c r="I165" i="9"/>
  <c r="J165" i="9"/>
  <c r="H1176" i="9"/>
  <c r="F1177" i="9" s="1"/>
  <c r="H1177" i="9" s="1"/>
  <c r="H1168" i="9"/>
  <c r="F1169" i="9" s="1"/>
  <c r="H1169" i="9" s="1"/>
  <c r="H1136" i="9"/>
  <c r="F1137" i="9" s="1"/>
  <c r="H976" i="9"/>
  <c r="F977" i="9" s="1"/>
  <c r="H977" i="9" s="1"/>
  <c r="H827" i="9"/>
  <c r="F828" i="9" s="1"/>
  <c r="H830" i="9"/>
  <c r="F831" i="9" s="1"/>
  <c r="H831" i="9" s="1"/>
  <c r="H868" i="9"/>
  <c r="F869" i="9" s="1"/>
  <c r="H1215" i="9"/>
  <c r="F1216" i="9" s="1"/>
  <c r="H1216" i="9" s="1"/>
  <c r="F1217" i="9" s="1"/>
  <c r="H1217" i="9" s="1"/>
  <c r="H1175" i="9"/>
  <c r="F1176" i="9" s="1"/>
  <c r="H1127" i="9"/>
  <c r="F1128" i="9" s="1"/>
  <c r="H1128" i="9" s="1"/>
  <c r="F1129" i="9" s="1"/>
  <c r="H1129" i="9" s="1"/>
  <c r="H1095" i="9"/>
  <c r="F1096" i="9" s="1"/>
  <c r="H1096" i="9" s="1"/>
  <c r="F1097" i="9" s="1"/>
  <c r="H1097" i="9" s="1"/>
  <c r="H1087" i="9"/>
  <c r="F1088" i="9" s="1"/>
  <c r="H1088" i="9" s="1"/>
  <c r="F1089" i="9" s="1"/>
  <c r="H1089" i="9" s="1"/>
  <c r="H1055" i="9"/>
  <c r="F1056" i="9" s="1"/>
  <c r="H1056" i="9" s="1"/>
  <c r="F1057" i="9" s="1"/>
  <c r="H1057" i="9" s="1"/>
  <c r="H1015" i="9"/>
  <c r="F1016" i="9" s="1"/>
  <c r="H1016" i="9" s="1"/>
  <c r="F1017" i="9" s="1"/>
  <c r="H1017" i="9" s="1"/>
  <c r="H999" i="9"/>
  <c r="F1000" i="9" s="1"/>
  <c r="H1000" i="9" s="1"/>
  <c r="F1001" i="9" s="1"/>
  <c r="H1001" i="9" s="1"/>
  <c r="H875" i="9"/>
  <c r="F876" i="9" s="1"/>
  <c r="H876" i="9" s="1"/>
  <c r="F877" i="9" s="1"/>
  <c r="H877" i="9" s="1"/>
  <c r="F878" i="9" s="1"/>
  <c r="H878" i="9" s="1"/>
  <c r="H846" i="9"/>
  <c r="F847" i="9" s="1"/>
  <c r="H699" i="9"/>
  <c r="F700" i="9" s="1"/>
  <c r="H700" i="9" s="1"/>
  <c r="F701" i="9" s="1"/>
  <c r="H701" i="9" s="1"/>
  <c r="F702" i="9" s="1"/>
  <c r="H893" i="9"/>
  <c r="H789" i="9"/>
  <c r="F790" i="9" s="1"/>
  <c r="H790" i="9" s="1"/>
  <c r="F791" i="9" s="1"/>
  <c r="H729" i="9"/>
  <c r="F730" i="9" s="1"/>
  <c r="H730" i="9" s="1"/>
  <c r="F452" i="9"/>
  <c r="H452" i="9" s="1"/>
  <c r="I451" i="9"/>
  <c r="J451" i="9"/>
  <c r="K451" i="9"/>
  <c r="H1206" i="9"/>
  <c r="F1207" i="9" s="1"/>
  <c r="H1207" i="9" s="1"/>
  <c r="F1208" i="9" s="1"/>
  <c r="H1208" i="9" s="1"/>
  <c r="F1209" i="9" s="1"/>
  <c r="H1209" i="9" s="1"/>
  <c r="H1198" i="9"/>
  <c r="F1199" i="9" s="1"/>
  <c r="H1199" i="9" s="1"/>
  <c r="F1200" i="9" s="1"/>
  <c r="H1200" i="9" s="1"/>
  <c r="F1201" i="9" s="1"/>
  <c r="H1201" i="9" s="1"/>
  <c r="H1166" i="9"/>
  <c r="F1167" i="9" s="1"/>
  <c r="H1167" i="9" s="1"/>
  <c r="F1168" i="9" s="1"/>
  <c r="H1086" i="9"/>
  <c r="F1087" i="9" s="1"/>
  <c r="H1046" i="9"/>
  <c r="F1047" i="9" s="1"/>
  <c r="H1047" i="9" s="1"/>
  <c r="F1048" i="9" s="1"/>
  <c r="H1048" i="9" s="1"/>
  <c r="F1049" i="9" s="1"/>
  <c r="H1049" i="9" s="1"/>
  <c r="H1006" i="9"/>
  <c r="F1007" i="9" s="1"/>
  <c r="H1007" i="9" s="1"/>
  <c r="F1008" i="9" s="1"/>
  <c r="H1008" i="9" s="1"/>
  <c r="F1009" i="9" s="1"/>
  <c r="H1009" i="9" s="1"/>
  <c r="H966" i="9"/>
  <c r="F967" i="9" s="1"/>
  <c r="H967" i="9" s="1"/>
  <c r="F968" i="9" s="1"/>
  <c r="H968" i="9" s="1"/>
  <c r="F969" i="9" s="1"/>
  <c r="H969" i="9" s="1"/>
  <c r="H847" i="9"/>
  <c r="F848" i="9" s="1"/>
  <c r="H848" i="9" s="1"/>
  <c r="H862" i="9"/>
  <c r="F863" i="9" s="1"/>
  <c r="H863" i="9" s="1"/>
  <c r="H817" i="9"/>
  <c r="F818" i="9" s="1"/>
  <c r="H818" i="9" s="1"/>
  <c r="F819" i="9" s="1"/>
  <c r="H819" i="9" s="1"/>
  <c r="F820" i="9" s="1"/>
  <c r="H820" i="9" s="1"/>
  <c r="F821" i="9" s="1"/>
  <c r="F157" i="9"/>
  <c r="H157" i="9" s="1"/>
  <c r="J156" i="9"/>
  <c r="I156" i="9"/>
  <c r="K156" i="9"/>
  <c r="H776" i="9"/>
  <c r="F777" i="9" s="1"/>
  <c r="H777" i="9" s="1"/>
  <c r="F778" i="9" s="1"/>
  <c r="H778" i="9" s="1"/>
  <c r="F779" i="9" s="1"/>
  <c r="H779" i="9" s="1"/>
  <c r="F559" i="9"/>
  <c r="H559" i="9" s="1"/>
  <c r="K558" i="9"/>
  <c r="I558" i="9"/>
  <c r="J558" i="9"/>
  <c r="H1189" i="9"/>
  <c r="F1190" i="9" s="1"/>
  <c r="H1190" i="9" s="1"/>
  <c r="F1191" i="9" s="1"/>
  <c r="H1191" i="9" s="1"/>
  <c r="F1192" i="9" s="1"/>
  <c r="H1192" i="9" s="1"/>
  <c r="F1193" i="9" s="1"/>
  <c r="H1193" i="9" s="1"/>
  <c r="H1157" i="9"/>
  <c r="F1158" i="9" s="1"/>
  <c r="H1158" i="9" s="1"/>
  <c r="F1159" i="9" s="1"/>
  <c r="H1159" i="9" s="1"/>
  <c r="F1160" i="9" s="1"/>
  <c r="H1160" i="9" s="1"/>
  <c r="F1161" i="9" s="1"/>
  <c r="H1161" i="9" s="1"/>
  <c r="H1077" i="9"/>
  <c r="K1077" i="9" s="1"/>
  <c r="H1069" i="9"/>
  <c r="F1070" i="9" s="1"/>
  <c r="H1070" i="9" s="1"/>
  <c r="F1071" i="9" s="1"/>
  <c r="H1071" i="9" s="1"/>
  <c r="F1072" i="9" s="1"/>
  <c r="H1072" i="9" s="1"/>
  <c r="F1073" i="9" s="1"/>
  <c r="H1073" i="9" s="1"/>
  <c r="H1037" i="9"/>
  <c r="F1038" i="9" s="1"/>
  <c r="H1038" i="9" s="1"/>
  <c r="F1039" i="9" s="1"/>
  <c r="H1039" i="9" s="1"/>
  <c r="F1040" i="9" s="1"/>
  <c r="H1040" i="9" s="1"/>
  <c r="F1041" i="9" s="1"/>
  <c r="H1041" i="9" s="1"/>
  <c r="H997" i="9"/>
  <c r="F998" i="9" s="1"/>
  <c r="H998" i="9" s="1"/>
  <c r="F999" i="9" s="1"/>
  <c r="H957" i="9"/>
  <c r="F958" i="9" s="1"/>
  <c r="H958" i="9" s="1"/>
  <c r="F959" i="9" s="1"/>
  <c r="H959" i="9" s="1"/>
  <c r="F960" i="9" s="1"/>
  <c r="H960" i="9" s="1"/>
  <c r="F961" i="9" s="1"/>
  <c r="H961" i="9" s="1"/>
  <c r="H791" i="9"/>
  <c r="F792" i="9" s="1"/>
  <c r="H792" i="9" s="1"/>
  <c r="F793" i="9" s="1"/>
  <c r="H793" i="9" s="1"/>
  <c r="H705" i="9"/>
  <c r="F706" i="9" s="1"/>
  <c r="H706" i="9" s="1"/>
  <c r="F707" i="9" s="1"/>
  <c r="H707" i="9" s="1"/>
  <c r="H773" i="9"/>
  <c r="H719" i="9"/>
  <c r="F720" i="9" s="1"/>
  <c r="H720" i="9" s="1"/>
  <c r="F721" i="9" s="1"/>
  <c r="H721" i="9" s="1"/>
  <c r="F722" i="9" s="1"/>
  <c r="H722" i="9" s="1"/>
  <c r="F723" i="9" s="1"/>
  <c r="H723" i="9" s="1"/>
  <c r="H51" i="9"/>
  <c r="F52" i="9" s="1"/>
  <c r="H52" i="9" s="1"/>
  <c r="F53" i="9" s="1"/>
  <c r="H917" i="9"/>
  <c r="H869" i="9"/>
  <c r="F870" i="9" s="1"/>
  <c r="H870" i="9" s="1"/>
  <c r="F871" i="9" s="1"/>
  <c r="H871" i="9" s="1"/>
  <c r="F872" i="9" s="1"/>
  <c r="H872" i="9" s="1"/>
  <c r="F873" i="9" s="1"/>
  <c r="H873" i="9" s="1"/>
  <c r="H36" i="9"/>
  <c r="F37" i="9" s="1"/>
  <c r="H796" i="9"/>
  <c r="F797" i="9" s="1"/>
  <c r="H745" i="9"/>
  <c r="F746" i="9" s="1"/>
  <c r="H746" i="9" s="1"/>
  <c r="F206" i="9"/>
  <c r="H206" i="9" s="1"/>
  <c r="J205" i="9"/>
  <c r="H37" i="9"/>
  <c r="F38" i="9" s="1"/>
  <c r="H38" i="9" s="1"/>
  <c r="F39" i="9" s="1"/>
  <c r="H39" i="9" s="1"/>
  <c r="F40" i="9" s="1"/>
  <c r="H40" i="9" s="1"/>
  <c r="I205" i="9"/>
  <c r="F620" i="9"/>
  <c r="H620" i="9" s="1"/>
  <c r="K619" i="9"/>
  <c r="J619" i="9"/>
  <c r="F413" i="9"/>
  <c r="H413" i="9" s="1"/>
  <c r="K412" i="9"/>
  <c r="F530" i="9"/>
  <c r="H530" i="9" s="1"/>
  <c r="J529" i="9"/>
  <c r="I529" i="9"/>
  <c r="F357" i="9"/>
  <c r="H357" i="9" s="1"/>
  <c r="J356" i="9"/>
  <c r="F330" i="9"/>
  <c r="H330" i="9" s="1"/>
  <c r="K329" i="9"/>
  <c r="F250" i="9"/>
  <c r="H250" i="9" s="1"/>
  <c r="J249" i="9"/>
  <c r="H76" i="9"/>
  <c r="F77" i="9" s="1"/>
  <c r="H77" i="9" s="1"/>
  <c r="F78" i="9" s="1"/>
  <c r="H78" i="9" s="1"/>
  <c r="F79" i="9" s="1"/>
  <c r="H79" i="9" s="1"/>
  <c r="H805" i="9"/>
  <c r="F806" i="9" s="1"/>
  <c r="H806" i="9" s="1"/>
  <c r="F807" i="9" s="1"/>
  <c r="H807" i="9" s="1"/>
  <c r="H26" i="9"/>
  <c r="F27" i="9" s="1"/>
  <c r="H27" i="9" s="1"/>
  <c r="F28" i="9" s="1"/>
  <c r="H28" i="9" s="1"/>
  <c r="H836" i="9"/>
  <c r="F837" i="9" s="1"/>
  <c r="H188" i="9"/>
  <c r="F189" i="9" s="1"/>
  <c r="H189" i="9" s="1"/>
  <c r="H128" i="9"/>
  <c r="F129" i="9" s="1"/>
  <c r="H129" i="9" s="1"/>
  <c r="H25" i="9"/>
  <c r="F26" i="9" s="1"/>
  <c r="F380" i="9"/>
  <c r="H380" i="9" s="1"/>
  <c r="J379" i="9"/>
  <c r="F460" i="9"/>
  <c r="H460" i="9" s="1"/>
  <c r="I459" i="9"/>
  <c r="H949" i="9"/>
  <c r="F950" i="9" s="1"/>
  <c r="H950" i="9" s="1"/>
  <c r="F951" i="9" s="1"/>
  <c r="H951" i="9" s="1"/>
  <c r="F952" i="9" s="1"/>
  <c r="H952" i="9" s="1"/>
  <c r="F953" i="9" s="1"/>
  <c r="H953" i="9" s="1"/>
  <c r="H797" i="9"/>
  <c r="F798" i="9" s="1"/>
  <c r="H798" i="9" s="1"/>
  <c r="H53" i="9"/>
  <c r="H828" i="9"/>
  <c r="F829" i="9" s="1"/>
  <c r="H65" i="9"/>
  <c r="F66" i="9" s="1"/>
  <c r="H66" i="9" s="1"/>
  <c r="F67" i="9" s="1"/>
  <c r="H67" i="9" s="1"/>
  <c r="F677" i="9"/>
  <c r="H677" i="9" s="1"/>
  <c r="J676" i="9"/>
  <c r="F607" i="9"/>
  <c r="H607" i="9" s="1"/>
  <c r="K606" i="9"/>
  <c r="F442" i="9"/>
  <c r="H442" i="9" s="1"/>
  <c r="J441" i="9"/>
  <c r="F306" i="9"/>
  <c r="H306" i="9" s="1"/>
  <c r="K305" i="9"/>
  <c r="F349" i="9"/>
  <c r="H349" i="9" s="1"/>
  <c r="I348" i="9"/>
  <c r="H110" i="9"/>
  <c r="F111" i="9" s="1"/>
  <c r="H111" i="9" s="1"/>
  <c r="H95" i="9"/>
  <c r="F96" i="9" s="1"/>
  <c r="H96" i="9" s="1"/>
  <c r="F543" i="9"/>
  <c r="H543" i="9" s="1"/>
  <c r="J542" i="9"/>
  <c r="F580" i="9"/>
  <c r="H580" i="9" s="1"/>
  <c r="I579" i="9"/>
  <c r="J579" i="9"/>
  <c r="F418" i="9"/>
  <c r="H418" i="9" s="1"/>
  <c r="K417" i="9"/>
  <c r="I417" i="9"/>
  <c r="F292" i="9"/>
  <c r="H292" i="9" s="1"/>
  <c r="K291" i="9"/>
  <c r="J291" i="9"/>
  <c r="F591" i="9"/>
  <c r="H591" i="9" s="1"/>
  <c r="K590" i="9"/>
  <c r="J590" i="9"/>
  <c r="H737" i="9"/>
  <c r="F738" i="9" s="1"/>
  <c r="H738" i="9" s="1"/>
  <c r="F739" i="9" s="1"/>
  <c r="H739" i="9" s="1"/>
  <c r="F740" i="9" s="1"/>
  <c r="H740" i="9" s="1"/>
  <c r="F741" i="9" s="1"/>
  <c r="H741" i="9" s="1"/>
  <c r="H837" i="9"/>
  <c r="F838" i="9" s="1"/>
  <c r="H838" i="9" s="1"/>
  <c r="F839" i="9" s="1"/>
  <c r="H839" i="9" s="1"/>
  <c r="H17" i="9"/>
  <c r="F18" i="9" s="1"/>
  <c r="H18" i="9" s="1"/>
  <c r="F19" i="9" s="1"/>
  <c r="H19" i="9" s="1"/>
  <c r="H908" i="9"/>
  <c r="F909" i="9" s="1"/>
  <c r="H909" i="9" s="1"/>
  <c r="F910" i="9" s="1"/>
  <c r="H910" i="9" s="1"/>
  <c r="H228" i="9"/>
  <c r="F229" i="9" s="1"/>
  <c r="H229" i="9" s="1"/>
  <c r="H117" i="9"/>
  <c r="F118" i="9" s="1"/>
  <c r="H118" i="9" s="1"/>
  <c r="F119" i="9" s="1"/>
  <c r="H119" i="9" s="1"/>
  <c r="F120" i="9" s="1"/>
  <c r="H120" i="9" s="1"/>
  <c r="F121" i="9" s="1"/>
  <c r="H121" i="9" s="1"/>
  <c r="F122" i="9" s="1"/>
  <c r="H122" i="9" s="1"/>
  <c r="H55" i="9"/>
  <c r="F56" i="9" s="1"/>
  <c r="H56" i="9" s="1"/>
  <c r="I540" i="9"/>
  <c r="F660" i="9"/>
  <c r="H660" i="9" s="1"/>
  <c r="I659" i="9"/>
  <c r="F508" i="9"/>
  <c r="H508" i="9" s="1"/>
  <c r="J507" i="9"/>
  <c r="F319" i="9"/>
  <c r="H319" i="9" s="1"/>
  <c r="I318" i="9"/>
  <c r="F500" i="9"/>
  <c r="H500" i="9" s="1"/>
  <c r="J499" i="9"/>
  <c r="I499" i="9"/>
  <c r="K499" i="9"/>
  <c r="F397" i="9"/>
  <c r="H397" i="9" s="1"/>
  <c r="J396" i="9"/>
  <c r="F298" i="9"/>
  <c r="H298" i="9" s="1"/>
  <c r="K297" i="9"/>
  <c r="I297" i="9"/>
  <c r="F597" i="9"/>
  <c r="H597" i="9" s="1"/>
  <c r="K596" i="9"/>
  <c r="I596" i="9"/>
  <c r="F479" i="9"/>
  <c r="H479" i="9" s="1"/>
  <c r="J478" i="9"/>
  <c r="F340" i="9"/>
  <c r="H340" i="9" s="1"/>
  <c r="K339" i="9"/>
  <c r="H829" i="9"/>
  <c r="F830" i="9" s="1"/>
  <c r="H900" i="9"/>
  <c r="F901" i="9" s="1"/>
  <c r="H901" i="9" s="1"/>
  <c r="F902" i="9" s="1"/>
  <c r="H902" i="9" s="1"/>
  <c r="F903" i="9" s="1"/>
  <c r="H903" i="9" s="1"/>
  <c r="K903" i="9" s="1"/>
  <c r="H108" i="9"/>
  <c r="F109" i="9" s="1"/>
  <c r="H109" i="9" s="1"/>
  <c r="F110" i="9" s="1"/>
  <c r="H88" i="9"/>
  <c r="F89" i="9" s="1"/>
  <c r="H89" i="9" s="1"/>
  <c r="F671" i="9"/>
  <c r="H671" i="9" s="1"/>
  <c r="J670" i="9"/>
  <c r="F492" i="9"/>
  <c r="H492" i="9" s="1"/>
  <c r="K491" i="9"/>
  <c r="J491" i="9"/>
  <c r="F279" i="9"/>
  <c r="H279" i="9" s="1"/>
  <c r="I278" i="9"/>
  <c r="K523" i="9"/>
  <c r="I523" i="9"/>
  <c r="F269" i="9"/>
  <c r="H269" i="9" s="1"/>
  <c r="J268" i="9"/>
  <c r="F636" i="9"/>
  <c r="H636" i="9" s="1"/>
  <c r="J635" i="9"/>
  <c r="F692" i="9"/>
  <c r="H692" i="9" s="1"/>
  <c r="K691" i="9"/>
  <c r="J691" i="9"/>
  <c r="F548" i="9"/>
  <c r="H548" i="9" s="1"/>
  <c r="K547" i="9"/>
  <c r="J547" i="9"/>
  <c r="I547" i="9"/>
  <c r="F367" i="9"/>
  <c r="H367" i="9" s="1"/>
  <c r="K366" i="9"/>
  <c r="J366" i="9"/>
  <c r="F428" i="9"/>
  <c r="H428" i="9" s="1"/>
  <c r="I427" i="9"/>
  <c r="K427" i="9"/>
  <c r="F628" i="9"/>
  <c r="H628" i="9" s="1"/>
  <c r="J627" i="9"/>
  <c r="I627" i="9"/>
  <c r="K627" i="9"/>
  <c r="F260" i="9"/>
  <c r="H260" i="9" s="1"/>
  <c r="K259" i="9"/>
  <c r="J259" i="9"/>
  <c r="I259" i="9"/>
  <c r="F388" i="9"/>
  <c r="H388" i="9" s="1"/>
  <c r="K387" i="9"/>
  <c r="J387" i="9"/>
  <c r="I387" i="9"/>
  <c r="F239" i="9"/>
  <c r="H239" i="9" s="1"/>
  <c r="K238" i="9"/>
  <c r="J238" i="9"/>
  <c r="I577" i="9"/>
  <c r="K526" i="9"/>
  <c r="K468" i="9"/>
  <c r="I436" i="9"/>
  <c r="K385" i="9"/>
  <c r="K689" i="9"/>
  <c r="I651" i="9"/>
  <c r="J571" i="9"/>
  <c r="J315" i="9"/>
  <c r="J657" i="9"/>
  <c r="I595" i="9"/>
  <c r="I467" i="9"/>
  <c r="K651" i="9"/>
  <c r="I276" i="9"/>
  <c r="I526" i="9"/>
  <c r="I468" i="9"/>
  <c r="I385" i="9"/>
  <c r="K595" i="9"/>
  <c r="K467" i="9"/>
  <c r="K1445" i="11"/>
  <c r="I1445" i="11"/>
  <c r="J1445" i="11"/>
  <c r="K1451" i="11"/>
  <c r="I1451" i="11"/>
  <c r="J1451" i="11"/>
  <c r="K1254" i="11"/>
  <c r="J1254" i="11"/>
  <c r="I1254" i="11"/>
  <c r="K935" i="11"/>
  <c r="J935" i="11"/>
  <c r="I935" i="11"/>
  <c r="J919" i="11"/>
  <c r="I919" i="11"/>
  <c r="K919" i="11"/>
  <c r="K887" i="11"/>
  <c r="J886" i="11"/>
  <c r="K886" i="11"/>
  <c r="I886" i="11"/>
  <c r="K957" i="11"/>
  <c r="J957" i="11"/>
  <c r="I957" i="11"/>
  <c r="K628" i="11"/>
  <c r="I628" i="11"/>
  <c r="J628" i="11"/>
  <c r="K638" i="11"/>
  <c r="I638" i="11"/>
  <c r="J638" i="11"/>
  <c r="J516" i="11"/>
  <c r="K531" i="11"/>
  <c r="I531" i="11"/>
  <c r="J531" i="11"/>
  <c r="I359" i="11"/>
  <c r="K359" i="11"/>
  <c r="J359" i="11"/>
  <c r="K326" i="11"/>
  <c r="J326" i="11"/>
  <c r="I326" i="11"/>
  <c r="I579" i="11"/>
  <c r="K294" i="11"/>
  <c r="J294" i="11"/>
  <c r="I294" i="11"/>
  <c r="I224" i="11"/>
  <c r="K224" i="11"/>
  <c r="J224" i="11"/>
  <c r="K1696" i="10"/>
  <c r="I1696" i="10"/>
  <c r="J1696" i="10"/>
  <c r="K1664" i="10"/>
  <c r="I1664" i="10"/>
  <c r="J1664" i="10"/>
  <c r="K1715" i="10"/>
  <c r="I1715" i="10"/>
  <c r="J1715" i="10"/>
  <c r="I1638" i="10"/>
  <c r="I1564" i="10"/>
  <c r="K1564" i="10"/>
  <c r="J1564" i="10"/>
  <c r="I1436" i="10"/>
  <c r="K1436" i="10"/>
  <c r="J1436" i="10"/>
  <c r="K1737" i="10"/>
  <c r="J1737" i="10"/>
  <c r="I1737" i="10"/>
  <c r="K1569" i="10"/>
  <c r="I1569" i="10"/>
  <c r="J1569" i="10"/>
  <c r="I1537" i="10"/>
  <c r="J1537" i="10"/>
  <c r="K1537" i="10"/>
  <c r="I1505" i="10"/>
  <c r="J1505" i="10"/>
  <c r="K1505" i="10"/>
  <c r="I1441" i="10"/>
  <c r="K1441" i="10"/>
  <c r="I1646" i="10"/>
  <c r="K1646" i="10"/>
  <c r="J1646" i="10"/>
  <c r="K1697" i="10"/>
  <c r="I1697" i="10"/>
  <c r="J1697" i="10"/>
  <c r="K897" i="10"/>
  <c r="J1017" i="10"/>
  <c r="K1017" i="10"/>
  <c r="I1017" i="10"/>
  <c r="K915" i="10"/>
  <c r="J915" i="10"/>
  <c r="I915" i="10"/>
  <c r="K884" i="10"/>
  <c r="J884" i="10"/>
  <c r="I884" i="10"/>
  <c r="K824" i="10"/>
  <c r="I824" i="10"/>
  <c r="J824" i="10"/>
  <c r="K798" i="10"/>
  <c r="I798" i="10"/>
  <c r="J798" i="10"/>
  <c r="K734" i="10"/>
  <c r="I734" i="10"/>
  <c r="J734" i="10"/>
  <c r="K708" i="10"/>
  <c r="I708" i="10"/>
  <c r="J708" i="10"/>
  <c r="K797" i="10"/>
  <c r="I797" i="10"/>
  <c r="J797" i="10"/>
  <c r="K765" i="10"/>
  <c r="I765" i="10"/>
  <c r="J765" i="10"/>
  <c r="J536" i="10"/>
  <c r="I536" i="10"/>
  <c r="K536" i="10"/>
  <c r="J455" i="10"/>
  <c r="I455" i="10"/>
  <c r="K455" i="10"/>
  <c r="J555" i="10"/>
  <c r="I555" i="10"/>
  <c r="K555" i="10"/>
  <c r="J474" i="10"/>
  <c r="I474" i="10"/>
  <c r="K474" i="10"/>
  <c r="K375" i="10"/>
  <c r="J375" i="10"/>
  <c r="I375" i="10"/>
  <c r="K335" i="10"/>
  <c r="J335" i="10"/>
  <c r="I335" i="10"/>
  <c r="J327" i="10"/>
  <c r="I327" i="10"/>
  <c r="K327" i="10"/>
  <c r="J295" i="10"/>
  <c r="I295" i="10"/>
  <c r="K295" i="10"/>
  <c r="J287" i="10"/>
  <c r="I287" i="10"/>
  <c r="K287" i="10"/>
  <c r="J247" i="10"/>
  <c r="K247" i="10"/>
  <c r="I247" i="10"/>
  <c r="J215" i="10"/>
  <c r="K215" i="10"/>
  <c r="I215" i="10"/>
  <c r="J199" i="10"/>
  <c r="K199" i="10"/>
  <c r="I199" i="10"/>
  <c r="J167" i="10"/>
  <c r="K167" i="10"/>
  <c r="I167" i="10"/>
  <c r="J135" i="10"/>
  <c r="K135" i="10"/>
  <c r="I135" i="10"/>
  <c r="J119" i="10"/>
  <c r="K119" i="10"/>
  <c r="I119" i="10"/>
  <c r="J87" i="10"/>
  <c r="K87" i="10"/>
  <c r="I87" i="10"/>
  <c r="J55" i="10"/>
  <c r="K55" i="10"/>
  <c r="I55" i="10"/>
  <c r="J617" i="10"/>
  <c r="I617" i="10"/>
  <c r="K617" i="10"/>
  <c r="J569" i="10"/>
  <c r="I569" i="10"/>
  <c r="K569" i="10"/>
  <c r="J465" i="10"/>
  <c r="I465" i="10"/>
  <c r="K465" i="10"/>
  <c r="K1205" i="9"/>
  <c r="J1205" i="9"/>
  <c r="I1205" i="9"/>
  <c r="K1197" i="9"/>
  <c r="J1197" i="9"/>
  <c r="I1197" i="9"/>
  <c r="K1189" i="9"/>
  <c r="J1189" i="9"/>
  <c r="I1189" i="9"/>
  <c r="K1165" i="9"/>
  <c r="J1165" i="9"/>
  <c r="I1165" i="9"/>
  <c r="K1157" i="9"/>
  <c r="J1157" i="9"/>
  <c r="I1157" i="9"/>
  <c r="K1125" i="9"/>
  <c r="J1125" i="9"/>
  <c r="I1125" i="9"/>
  <c r="K1085" i="9"/>
  <c r="J1085" i="9"/>
  <c r="I1085" i="9"/>
  <c r="K1069" i="9"/>
  <c r="J1069" i="9"/>
  <c r="I1069" i="9"/>
  <c r="K1045" i="9"/>
  <c r="J1045" i="9"/>
  <c r="I1045" i="9"/>
  <c r="K1037" i="9"/>
  <c r="J1037" i="9"/>
  <c r="I1037" i="9"/>
  <c r="K1005" i="9"/>
  <c r="J1005" i="9"/>
  <c r="I1005" i="9"/>
  <c r="K997" i="9"/>
  <c r="J997" i="9"/>
  <c r="I997" i="9"/>
  <c r="K965" i="9"/>
  <c r="J965" i="9"/>
  <c r="I965" i="9"/>
  <c r="K957" i="9"/>
  <c r="J957" i="9"/>
  <c r="I957" i="9"/>
  <c r="K895" i="9"/>
  <c r="J895" i="9"/>
  <c r="I895" i="9"/>
  <c r="K791" i="9"/>
  <c r="J791" i="9"/>
  <c r="I791" i="9"/>
  <c r="K767" i="9"/>
  <c r="J767" i="9"/>
  <c r="I767" i="9"/>
  <c r="K754" i="9"/>
  <c r="J754" i="9"/>
  <c r="I754" i="9"/>
  <c r="J724" i="9"/>
  <c r="I724" i="9"/>
  <c r="K724" i="9"/>
  <c r="K784" i="9"/>
  <c r="J784" i="9"/>
  <c r="I784" i="9"/>
  <c r="K829" i="9"/>
  <c r="J829" i="9"/>
  <c r="I829" i="9"/>
  <c r="K900" i="9"/>
  <c r="J900" i="9"/>
  <c r="I900" i="9"/>
  <c r="K108" i="9"/>
  <c r="J108" i="9"/>
  <c r="I108" i="9"/>
  <c r="K88" i="9"/>
  <c r="J88" i="9"/>
  <c r="I88" i="9"/>
  <c r="K1504" i="11"/>
  <c r="I1504" i="11"/>
  <c r="J1504" i="11"/>
  <c r="K1258" i="11"/>
  <c r="J1258" i="11"/>
  <c r="I1258" i="11"/>
  <c r="I1234" i="11"/>
  <c r="K1234" i="11"/>
  <c r="J1234" i="11"/>
  <c r="K967" i="11"/>
  <c r="J967" i="11"/>
  <c r="I967" i="11"/>
  <c r="J917" i="11"/>
  <c r="I917" i="11"/>
  <c r="K917" i="11"/>
  <c r="J885" i="11"/>
  <c r="I885" i="11"/>
  <c r="K885" i="11"/>
  <c r="J894" i="11"/>
  <c r="K894" i="11"/>
  <c r="I894" i="11"/>
  <c r="K857" i="11"/>
  <c r="J857" i="11"/>
  <c r="I857" i="11"/>
  <c r="J859" i="11"/>
  <c r="J769" i="11"/>
  <c r="I769" i="11"/>
  <c r="K769" i="11"/>
  <c r="K438" i="11"/>
  <c r="J438" i="11"/>
  <c r="I438" i="11"/>
  <c r="K406" i="11"/>
  <c r="I406" i="11"/>
  <c r="J406" i="11"/>
  <c r="K374" i="11"/>
  <c r="I374" i="11"/>
  <c r="J374" i="11"/>
  <c r="K610" i="11"/>
  <c r="J610" i="11"/>
  <c r="I610" i="11"/>
  <c r="K564" i="11"/>
  <c r="I564" i="11"/>
  <c r="J564" i="11"/>
  <c r="K497" i="11"/>
  <c r="I497" i="11"/>
  <c r="J497" i="11"/>
  <c r="K485" i="11"/>
  <c r="I485" i="11"/>
  <c r="J485" i="11"/>
  <c r="I357" i="11"/>
  <c r="K357" i="11"/>
  <c r="J357" i="11"/>
  <c r="I360" i="11"/>
  <c r="I254" i="11"/>
  <c r="K254" i="11"/>
  <c r="J254" i="11"/>
  <c r="I238" i="11"/>
  <c r="K238" i="11"/>
  <c r="J238" i="11"/>
  <c r="I206" i="11"/>
  <c r="K206" i="11"/>
  <c r="J206" i="11"/>
  <c r="K284" i="11"/>
  <c r="I284" i="11"/>
  <c r="J284" i="11"/>
  <c r="K264" i="11"/>
  <c r="I264" i="11"/>
  <c r="J264" i="11"/>
  <c r="K1707" i="10"/>
  <c r="I1707" i="10"/>
  <c r="J1707" i="10"/>
  <c r="K1667" i="10"/>
  <c r="J1667" i="10"/>
  <c r="K1578" i="10"/>
  <c r="I1578" i="10"/>
  <c r="J1578" i="10"/>
  <c r="I1444" i="10"/>
  <c r="K1444" i="10"/>
  <c r="J1444" i="10"/>
  <c r="K1733" i="10"/>
  <c r="K1689" i="10"/>
  <c r="I1689" i="10"/>
  <c r="J1689" i="10"/>
  <c r="I1547" i="10"/>
  <c r="K1547" i="10"/>
  <c r="I1515" i="10"/>
  <c r="J1515" i="10"/>
  <c r="K1515" i="10"/>
  <c r="J1451" i="10"/>
  <c r="J987" i="10"/>
  <c r="K987" i="10"/>
  <c r="I987" i="10"/>
  <c r="I925" i="10"/>
  <c r="K925" i="10"/>
  <c r="J925" i="10"/>
  <c r="I886" i="10"/>
  <c r="J1039" i="10"/>
  <c r="K1039" i="10"/>
  <c r="I1039" i="10"/>
  <c r="J1007" i="10"/>
  <c r="K1007" i="10"/>
  <c r="I1007" i="10"/>
  <c r="J975" i="10"/>
  <c r="K975" i="10"/>
  <c r="I975" i="10"/>
  <c r="J943" i="10"/>
  <c r="K943" i="10"/>
  <c r="I943" i="10"/>
  <c r="K796" i="10"/>
  <c r="I796" i="10"/>
  <c r="J796" i="10"/>
  <c r="K784" i="10"/>
  <c r="I784" i="10"/>
  <c r="J784" i="10"/>
  <c r="K924" i="10"/>
  <c r="J924" i="10"/>
  <c r="I924" i="10"/>
  <c r="K775" i="10"/>
  <c r="I775" i="10"/>
  <c r="J775" i="10"/>
  <c r="I711" i="10"/>
  <c r="J528" i="10"/>
  <c r="J575" i="10"/>
  <c r="I575" i="10"/>
  <c r="K575" i="10"/>
  <c r="J447" i="10"/>
  <c r="K447" i="10"/>
  <c r="I416" i="10"/>
  <c r="K416" i="10"/>
  <c r="J416" i="10"/>
  <c r="J550" i="10"/>
  <c r="I550" i="10"/>
  <c r="K550" i="10"/>
  <c r="J564" i="10"/>
  <c r="I564" i="10"/>
  <c r="K564" i="10"/>
  <c r="I460" i="10"/>
  <c r="J547" i="10"/>
  <c r="I547" i="10"/>
  <c r="K547" i="10"/>
  <c r="J618" i="10"/>
  <c r="I618" i="10"/>
  <c r="K618" i="10"/>
  <c r="J466" i="10"/>
  <c r="I466" i="10"/>
  <c r="K466" i="10"/>
  <c r="K374" i="10"/>
  <c r="J374" i="10"/>
  <c r="I374" i="10"/>
  <c r="K366" i="10"/>
  <c r="J366" i="10"/>
  <c r="I366" i="10"/>
  <c r="K334" i="10"/>
  <c r="J334" i="10"/>
  <c r="I334" i="10"/>
  <c r="K318" i="10"/>
  <c r="J294" i="10"/>
  <c r="I294" i="10"/>
  <c r="K294" i="10"/>
  <c r="J286" i="10"/>
  <c r="I286" i="10"/>
  <c r="K286" i="10"/>
  <c r="J254" i="10"/>
  <c r="K254" i="10"/>
  <c r="I254" i="10"/>
  <c r="J206" i="10"/>
  <c r="I206" i="10"/>
  <c r="K206" i="10"/>
  <c r="J174" i="10"/>
  <c r="I174" i="10"/>
  <c r="K174" i="10"/>
  <c r="J158" i="10"/>
  <c r="K158" i="10"/>
  <c r="J126" i="10"/>
  <c r="I126" i="10"/>
  <c r="K126" i="10"/>
  <c r="J94" i="10"/>
  <c r="I94" i="10"/>
  <c r="K94" i="10"/>
  <c r="J54" i="10"/>
  <c r="K54" i="10"/>
  <c r="I54" i="10"/>
  <c r="J38" i="10"/>
  <c r="K38" i="10"/>
  <c r="I38" i="10"/>
  <c r="I561" i="10"/>
  <c r="J457" i="10"/>
  <c r="I457" i="10"/>
  <c r="K457" i="10"/>
  <c r="K1204" i="9"/>
  <c r="J1204" i="9"/>
  <c r="I1204" i="9"/>
  <c r="K1188" i="9"/>
  <c r="J1188" i="9"/>
  <c r="I1188" i="9"/>
  <c r="K1164" i="9"/>
  <c r="J1164" i="9"/>
  <c r="I1164" i="9"/>
  <c r="K1156" i="9"/>
  <c r="J1156" i="9"/>
  <c r="I1156" i="9"/>
  <c r="K1124" i="9"/>
  <c r="J1124" i="9"/>
  <c r="I1124" i="9"/>
  <c r="K1084" i="9"/>
  <c r="J1084" i="9"/>
  <c r="I1084" i="9"/>
  <c r="K1076" i="9"/>
  <c r="J1076" i="9"/>
  <c r="I1076" i="9"/>
  <c r="K1044" i="9"/>
  <c r="J1044" i="9"/>
  <c r="I1044" i="9"/>
  <c r="K1036" i="9"/>
  <c r="J1036" i="9"/>
  <c r="I1036" i="9"/>
  <c r="K996" i="9"/>
  <c r="J996" i="9"/>
  <c r="I996" i="9"/>
  <c r="K964" i="9"/>
  <c r="J964" i="9"/>
  <c r="I964" i="9"/>
  <c r="K956" i="9"/>
  <c r="J956" i="9"/>
  <c r="I956" i="9"/>
  <c r="K891" i="9"/>
  <c r="J891" i="9"/>
  <c r="I891" i="9"/>
  <c r="K815" i="9"/>
  <c r="J815" i="9"/>
  <c r="I815" i="9"/>
  <c r="K763" i="9"/>
  <c r="K894" i="9"/>
  <c r="J894" i="9"/>
  <c r="I894" i="9"/>
  <c r="K766" i="9"/>
  <c r="J766" i="9"/>
  <c r="I766" i="9"/>
  <c r="J716" i="9"/>
  <c r="I716" i="9"/>
  <c r="K716" i="9"/>
  <c r="K904" i="9"/>
  <c r="J904" i="9"/>
  <c r="I904" i="9"/>
  <c r="K776" i="9"/>
  <c r="J776" i="9"/>
  <c r="I776" i="9"/>
  <c r="I134" i="9"/>
  <c r="K134" i="9"/>
  <c r="J134" i="9"/>
  <c r="J735" i="9"/>
  <c r="I735" i="9"/>
  <c r="K735" i="9"/>
  <c r="K54" i="9"/>
  <c r="J54" i="9"/>
  <c r="I54" i="9"/>
  <c r="K24" i="9"/>
  <c r="J24" i="9"/>
  <c r="I24" i="9"/>
  <c r="K925" i="9"/>
  <c r="J925" i="9"/>
  <c r="I925" i="9"/>
  <c r="K773" i="9"/>
  <c r="J773" i="9"/>
  <c r="I773" i="9"/>
  <c r="K94" i="9"/>
  <c r="J94" i="9"/>
  <c r="I94" i="9"/>
  <c r="I40" i="9"/>
  <c r="K804" i="9"/>
  <c r="J804" i="9"/>
  <c r="I804" i="9"/>
  <c r="K115" i="9"/>
  <c r="J115" i="9"/>
  <c r="I115" i="9"/>
  <c r="K106" i="9"/>
  <c r="J106" i="9"/>
  <c r="I106" i="9"/>
  <c r="K84" i="9"/>
  <c r="J84" i="9"/>
  <c r="I84" i="9"/>
  <c r="K44" i="9"/>
  <c r="J44" i="9"/>
  <c r="I44" i="9"/>
  <c r="J1396" i="11"/>
  <c r="K1396" i="11"/>
  <c r="I1396" i="11"/>
  <c r="J915" i="11"/>
  <c r="I915" i="11"/>
  <c r="K915" i="11"/>
  <c r="J661" i="11"/>
  <c r="K665" i="11"/>
  <c r="I665" i="11"/>
  <c r="J665" i="11"/>
  <c r="I556" i="11"/>
  <c r="K545" i="11"/>
  <c r="I545" i="11"/>
  <c r="J545" i="11"/>
  <c r="K483" i="11"/>
  <c r="K457" i="11"/>
  <c r="I457" i="11"/>
  <c r="J457" i="11"/>
  <c r="I355" i="11"/>
  <c r="K355" i="11"/>
  <c r="J355" i="11"/>
  <c r="I368" i="11"/>
  <c r="K368" i="11"/>
  <c r="J368" i="11"/>
  <c r="I236" i="11"/>
  <c r="K236" i="11"/>
  <c r="J236" i="11"/>
  <c r="I204" i="11"/>
  <c r="K204" i="11"/>
  <c r="J204" i="11"/>
  <c r="I188" i="11"/>
  <c r="K188" i="11"/>
  <c r="J188" i="11"/>
  <c r="K278" i="11"/>
  <c r="I278" i="11"/>
  <c r="J278" i="11"/>
  <c r="I215" i="11"/>
  <c r="K215" i="11"/>
  <c r="J215" i="11"/>
  <c r="J1616" i="10"/>
  <c r="K1574" i="10"/>
  <c r="I1574" i="10"/>
  <c r="J1574" i="10"/>
  <c r="K1589" i="10"/>
  <c r="I1589" i="10"/>
  <c r="J1589" i="10"/>
  <c r="I1516" i="10"/>
  <c r="K1516" i="10"/>
  <c r="J1516" i="10"/>
  <c r="J1757" i="10"/>
  <c r="K1654" i="10"/>
  <c r="I1654" i="10"/>
  <c r="J1654" i="10"/>
  <c r="K1587" i="10"/>
  <c r="I1587" i="10"/>
  <c r="J1587" i="10"/>
  <c r="I1545" i="10"/>
  <c r="J1545" i="10"/>
  <c r="K1545" i="10"/>
  <c r="I1449" i="10"/>
  <c r="J1449" i="10"/>
  <c r="K1449" i="10"/>
  <c r="I1417" i="10"/>
  <c r="J1417" i="10"/>
  <c r="K1417" i="10"/>
  <c r="K1727" i="10"/>
  <c r="J1727" i="10"/>
  <c r="I1727" i="10"/>
  <c r="I1009" i="10"/>
  <c r="J977" i="10"/>
  <c r="K977" i="10"/>
  <c r="I977" i="10"/>
  <c r="J945" i="10"/>
  <c r="K945" i="10"/>
  <c r="I945" i="10"/>
  <c r="K914" i="10"/>
  <c r="J914" i="10"/>
  <c r="I914" i="10"/>
  <c r="K854" i="10"/>
  <c r="J854" i="10"/>
  <c r="I854" i="10"/>
  <c r="K756" i="10"/>
  <c r="I756" i="10"/>
  <c r="J756" i="10"/>
  <c r="K744" i="10"/>
  <c r="I744" i="10"/>
  <c r="J744" i="10"/>
  <c r="K718" i="10"/>
  <c r="J1045" i="10"/>
  <c r="K1045" i="10"/>
  <c r="I1045" i="10"/>
  <c r="K805" i="10"/>
  <c r="I805" i="10"/>
  <c r="J805" i="10"/>
  <c r="K709" i="10"/>
  <c r="I709" i="10"/>
  <c r="J709" i="10"/>
  <c r="J568" i="10"/>
  <c r="I568" i="10"/>
  <c r="K568" i="10"/>
  <c r="J615" i="10"/>
  <c r="I615" i="10"/>
  <c r="K615" i="10"/>
  <c r="J487" i="10"/>
  <c r="I487" i="10"/>
  <c r="K487" i="10"/>
  <c r="J556" i="10"/>
  <c r="I556" i="10"/>
  <c r="K556" i="10"/>
  <c r="J595" i="10"/>
  <c r="I595" i="10"/>
  <c r="K595" i="10"/>
  <c r="J458" i="10"/>
  <c r="I458" i="10"/>
  <c r="K458" i="10"/>
  <c r="I425" i="10"/>
  <c r="J425" i="10"/>
  <c r="K365" i="10"/>
  <c r="J365" i="10"/>
  <c r="I365" i="10"/>
  <c r="J317" i="10"/>
  <c r="I317" i="10"/>
  <c r="K317" i="10"/>
  <c r="J285" i="10"/>
  <c r="I285" i="10"/>
  <c r="K285" i="10"/>
  <c r="J45" i="10"/>
  <c r="K45" i="10"/>
  <c r="I45" i="10"/>
  <c r="J553" i="10"/>
  <c r="I553" i="10"/>
  <c r="K553" i="10"/>
  <c r="J505" i="10"/>
  <c r="I505" i="10"/>
  <c r="K505" i="10"/>
  <c r="K887" i="9"/>
  <c r="J887" i="9"/>
  <c r="I887" i="9"/>
  <c r="K863" i="9"/>
  <c r="K759" i="9"/>
  <c r="J759" i="9"/>
  <c r="I759" i="9"/>
  <c r="J715" i="9"/>
  <c r="I715" i="9"/>
  <c r="K715" i="9"/>
  <c r="J910" i="9"/>
  <c r="J727" i="9"/>
  <c r="I727" i="9"/>
  <c r="K727" i="9"/>
  <c r="K944" i="9"/>
  <c r="J944" i="9"/>
  <c r="I944" i="9"/>
  <c r="K816" i="9"/>
  <c r="J816" i="9"/>
  <c r="I816" i="9"/>
  <c r="J705" i="9"/>
  <c r="I705" i="9"/>
  <c r="K705" i="9"/>
  <c r="J719" i="9"/>
  <c r="I719" i="9"/>
  <c r="K719" i="9"/>
  <c r="J89" i="9"/>
  <c r="K51" i="9"/>
  <c r="J51" i="9"/>
  <c r="I51" i="9"/>
  <c r="K917" i="9"/>
  <c r="K869" i="9"/>
  <c r="J869" i="9"/>
  <c r="I869" i="9"/>
  <c r="K765" i="9"/>
  <c r="J765" i="9"/>
  <c r="I765" i="9"/>
  <c r="K36" i="9"/>
  <c r="J36" i="9"/>
  <c r="I36" i="9"/>
  <c r="K796" i="9"/>
  <c r="J796" i="9"/>
  <c r="I796" i="9"/>
  <c r="J745" i="9"/>
  <c r="I745" i="9"/>
  <c r="K745" i="9"/>
  <c r="K204" i="9"/>
  <c r="I204" i="9"/>
  <c r="J204" i="9"/>
  <c r="K114" i="9"/>
  <c r="J114" i="9"/>
  <c r="I114" i="9"/>
  <c r="K104" i="9"/>
  <c r="J104" i="9"/>
  <c r="I104" i="9"/>
  <c r="K37" i="9"/>
  <c r="J37" i="9"/>
  <c r="I37" i="9"/>
  <c r="K1266" i="11"/>
  <c r="I1266" i="11"/>
  <c r="J1266" i="11"/>
  <c r="K965" i="11"/>
  <c r="J965" i="11"/>
  <c r="I965" i="11"/>
  <c r="K864" i="11"/>
  <c r="I864" i="11"/>
  <c r="J864" i="11"/>
  <c r="K871" i="11"/>
  <c r="J871" i="11"/>
  <c r="I871" i="11"/>
  <c r="K954" i="11"/>
  <c r="J954" i="11"/>
  <c r="I954" i="11"/>
  <c r="K627" i="11"/>
  <c r="I627" i="11"/>
  <c r="J627" i="11"/>
  <c r="K629" i="11"/>
  <c r="I629" i="11"/>
  <c r="J629" i="11"/>
  <c r="K430" i="11"/>
  <c r="I430" i="11"/>
  <c r="J430" i="11"/>
  <c r="K398" i="11"/>
  <c r="I398" i="11"/>
  <c r="J398" i="11"/>
  <c r="K548" i="11"/>
  <c r="I548" i="11"/>
  <c r="J548" i="11"/>
  <c r="K507" i="11"/>
  <c r="I507" i="11"/>
  <c r="J507" i="11"/>
  <c r="K481" i="11"/>
  <c r="I481" i="11"/>
  <c r="J481" i="11"/>
  <c r="K603" i="11"/>
  <c r="I603" i="11"/>
  <c r="J603" i="11"/>
  <c r="I337" i="11"/>
  <c r="K337" i="11"/>
  <c r="J337" i="11"/>
  <c r="J279" i="11"/>
  <c r="K515" i="11"/>
  <c r="I515" i="11"/>
  <c r="J515" i="11"/>
  <c r="I234" i="11"/>
  <c r="K234" i="11"/>
  <c r="J234" i="11"/>
  <c r="I186" i="11"/>
  <c r="K186" i="11"/>
  <c r="J186" i="11"/>
  <c r="K1615" i="10"/>
  <c r="I1615" i="10"/>
  <c r="J1615" i="10"/>
  <c r="K277" i="11"/>
  <c r="I277" i="11"/>
  <c r="J277" i="11"/>
  <c r="I1524" i="10"/>
  <c r="K1524" i="10"/>
  <c r="J1524" i="10"/>
  <c r="I1555" i="10"/>
  <c r="J1555" i="10"/>
  <c r="K1555" i="10"/>
  <c r="J1459" i="10"/>
  <c r="I1427" i="10"/>
  <c r="K1723" i="10"/>
  <c r="J1723" i="10"/>
  <c r="I1723" i="10"/>
  <c r="I979" i="10"/>
  <c r="K917" i="10"/>
  <c r="I885" i="10"/>
  <c r="K885" i="10"/>
  <c r="J885" i="10"/>
  <c r="K878" i="10"/>
  <c r="J878" i="10"/>
  <c r="I878" i="10"/>
  <c r="J999" i="10"/>
  <c r="I999" i="10"/>
  <c r="J935" i="10"/>
  <c r="K935" i="10"/>
  <c r="I935" i="10"/>
  <c r="I806" i="10"/>
  <c r="I768" i="10"/>
  <c r="K716" i="10"/>
  <c r="I716" i="10"/>
  <c r="J716" i="10"/>
  <c r="K704" i="10"/>
  <c r="I704" i="10"/>
  <c r="J704" i="10"/>
  <c r="K904" i="10"/>
  <c r="J904" i="10"/>
  <c r="I904" i="10"/>
  <c r="J957" i="10"/>
  <c r="K957" i="10"/>
  <c r="I957" i="10"/>
  <c r="K815" i="10"/>
  <c r="I815" i="10"/>
  <c r="J815" i="10"/>
  <c r="J560" i="10"/>
  <c r="I560" i="10"/>
  <c r="K560" i="10"/>
  <c r="J607" i="10"/>
  <c r="I607" i="10"/>
  <c r="K607" i="10"/>
  <c r="I440" i="10"/>
  <c r="K440" i="10"/>
  <c r="J440" i="10"/>
  <c r="J454" i="10"/>
  <c r="I454" i="10"/>
  <c r="K454" i="10"/>
  <c r="J525" i="10"/>
  <c r="I525" i="10"/>
  <c r="K525" i="10"/>
  <c r="J604" i="10"/>
  <c r="I604" i="10"/>
  <c r="K604" i="10"/>
  <c r="I415" i="10"/>
  <c r="K415" i="10"/>
  <c r="J415" i="10"/>
  <c r="J554" i="10"/>
  <c r="I554" i="10"/>
  <c r="K554" i="10"/>
  <c r="K364" i="10"/>
  <c r="J364" i="10"/>
  <c r="I364" i="10"/>
  <c r="K356" i="10"/>
  <c r="J356" i="10"/>
  <c r="I356" i="10"/>
  <c r="J324" i="10"/>
  <c r="I324" i="10"/>
  <c r="K324" i="10"/>
  <c r="J276" i="10"/>
  <c r="I276" i="10"/>
  <c r="K276" i="10"/>
  <c r="J236" i="10"/>
  <c r="K236" i="10"/>
  <c r="J204" i="10"/>
  <c r="I204" i="10"/>
  <c r="K204" i="10"/>
  <c r="J156" i="10"/>
  <c r="I156" i="10"/>
  <c r="K156" i="10"/>
  <c r="J124" i="10"/>
  <c r="I124" i="10"/>
  <c r="K124" i="10"/>
  <c r="K76" i="10"/>
  <c r="J36" i="10"/>
  <c r="I36" i="10"/>
  <c r="K36" i="10"/>
  <c r="J497" i="10"/>
  <c r="I497" i="10"/>
  <c r="K497" i="10"/>
  <c r="K1186" i="9"/>
  <c r="J1186" i="9"/>
  <c r="I1186" i="9"/>
  <c r="K1154" i="9"/>
  <c r="J1154" i="9"/>
  <c r="I1154" i="9"/>
  <c r="K1146" i="9"/>
  <c r="J1146" i="9"/>
  <c r="I1146" i="9"/>
  <c r="K1114" i="9"/>
  <c r="J1114" i="9"/>
  <c r="I1114" i="9"/>
  <c r="K1106" i="9"/>
  <c r="J1106" i="9"/>
  <c r="I1106" i="9"/>
  <c r="K1074" i="9"/>
  <c r="J1074" i="9"/>
  <c r="I1074" i="9"/>
  <c r="K1026" i="9"/>
  <c r="J1026" i="9"/>
  <c r="I1026" i="9"/>
  <c r="K994" i="9"/>
  <c r="J994" i="9"/>
  <c r="I994" i="9"/>
  <c r="K986" i="9"/>
  <c r="J986" i="9"/>
  <c r="I986" i="9"/>
  <c r="K954" i="9"/>
  <c r="J954" i="9"/>
  <c r="I954" i="9"/>
  <c r="J695" i="9"/>
  <c r="I695" i="9"/>
  <c r="K695" i="9"/>
  <c r="K935" i="9"/>
  <c r="J935" i="9"/>
  <c r="I935" i="9"/>
  <c r="K859" i="9"/>
  <c r="J859" i="9"/>
  <c r="I859" i="9"/>
  <c r="I807" i="9"/>
  <c r="J728" i="9"/>
  <c r="I728" i="9"/>
  <c r="K728" i="9"/>
  <c r="J30" i="10"/>
  <c r="K30" i="10"/>
  <c r="I30" i="10"/>
  <c r="K945" i="9"/>
  <c r="J945" i="9"/>
  <c r="I945" i="9"/>
  <c r="K861" i="9"/>
  <c r="J861" i="9"/>
  <c r="I861" i="9"/>
  <c r="K757" i="9"/>
  <c r="J757" i="9"/>
  <c r="I757" i="9"/>
  <c r="K86" i="9"/>
  <c r="J86" i="9"/>
  <c r="I86" i="9"/>
  <c r="K844" i="9"/>
  <c r="J844" i="9"/>
  <c r="I844" i="9"/>
  <c r="J729" i="9"/>
  <c r="I729" i="9"/>
  <c r="K729" i="9"/>
  <c r="K196" i="9"/>
  <c r="I196" i="9"/>
  <c r="J196" i="9"/>
  <c r="I154" i="9"/>
  <c r="K154" i="9"/>
  <c r="J154" i="9"/>
  <c r="I1415" i="11"/>
  <c r="K1415" i="11"/>
  <c r="J1415" i="11"/>
  <c r="J1497" i="11"/>
  <c r="I1497" i="11"/>
  <c r="K1497" i="11"/>
  <c r="K1449" i="11"/>
  <c r="I1449" i="11"/>
  <c r="J1449" i="11"/>
  <c r="K1126" i="11"/>
  <c r="J1126" i="11"/>
  <c r="I1126" i="11"/>
  <c r="K964" i="11"/>
  <c r="J964" i="11"/>
  <c r="I964" i="11"/>
  <c r="J927" i="11"/>
  <c r="I927" i="11"/>
  <c r="K927" i="11"/>
  <c r="J895" i="11"/>
  <c r="I895" i="11"/>
  <c r="K895" i="11"/>
  <c r="J918" i="11"/>
  <c r="K918" i="11"/>
  <c r="I918" i="11"/>
  <c r="K946" i="11"/>
  <c r="J946" i="11"/>
  <c r="I946" i="11"/>
  <c r="J875" i="11"/>
  <c r="I875" i="11"/>
  <c r="K875" i="11"/>
  <c r="I866" i="11"/>
  <c r="K866" i="11"/>
  <c r="J866" i="11"/>
  <c r="K596" i="11"/>
  <c r="I596" i="11"/>
  <c r="J596" i="11"/>
  <c r="K585" i="11"/>
  <c r="I585" i="11"/>
  <c r="J585" i="11"/>
  <c r="K505" i="11"/>
  <c r="I505" i="11"/>
  <c r="J505" i="11"/>
  <c r="J467" i="11"/>
  <c r="J317" i="11"/>
  <c r="I317" i="11"/>
  <c r="K317" i="11"/>
  <c r="I285" i="11"/>
  <c r="K285" i="11"/>
  <c r="J285" i="11"/>
  <c r="J759" i="11"/>
  <c r="I759" i="11"/>
  <c r="K759" i="11"/>
  <c r="I367" i="11"/>
  <c r="K367" i="11"/>
  <c r="J367" i="11"/>
  <c r="I351" i="11"/>
  <c r="I335" i="11"/>
  <c r="K335" i="11"/>
  <c r="J335" i="11"/>
  <c r="K310" i="11"/>
  <c r="J310" i="11"/>
  <c r="I310" i="11"/>
  <c r="K248" i="11"/>
  <c r="I216" i="11"/>
  <c r="K216" i="11"/>
  <c r="J216" i="11"/>
  <c r="K319" i="11"/>
  <c r="J319" i="11"/>
  <c r="I319" i="11"/>
  <c r="K296" i="11"/>
  <c r="I296" i="11"/>
  <c r="J296" i="11"/>
  <c r="J1712" i="10"/>
  <c r="I1680" i="10"/>
  <c r="K1766" i="10"/>
  <c r="J1766" i="10"/>
  <c r="I1766" i="10"/>
  <c r="K1614" i="10"/>
  <c r="I1614" i="10"/>
  <c r="J1614" i="10"/>
  <c r="K1606" i="10"/>
  <c r="I1606" i="10"/>
  <c r="J1606" i="10"/>
  <c r="I1532" i="10"/>
  <c r="K1532" i="10"/>
  <c r="J1532" i="10"/>
  <c r="K1725" i="10"/>
  <c r="J1725" i="10"/>
  <c r="I1725" i="10"/>
  <c r="I1521" i="10"/>
  <c r="K1521" i="10"/>
  <c r="I1489" i="10"/>
  <c r="J1489" i="10"/>
  <c r="K1489" i="10"/>
  <c r="I1457" i="10"/>
  <c r="J1457" i="10"/>
  <c r="K1457" i="10"/>
  <c r="I1425" i="10"/>
  <c r="J1425" i="10"/>
  <c r="K1425" i="10"/>
  <c r="I881" i="10"/>
  <c r="I1033" i="10"/>
  <c r="J969" i="10"/>
  <c r="K969" i="10"/>
  <c r="I969" i="10"/>
  <c r="I906" i="10"/>
  <c r="K874" i="10"/>
  <c r="J874" i="10"/>
  <c r="I874" i="10"/>
  <c r="K804" i="10"/>
  <c r="I804" i="10"/>
  <c r="J804" i="10"/>
  <c r="K766" i="10"/>
  <c r="I766" i="10"/>
  <c r="J766" i="10"/>
  <c r="K702" i="10"/>
  <c r="I702" i="10"/>
  <c r="J702" i="10"/>
  <c r="K838" i="10"/>
  <c r="J838" i="10"/>
  <c r="I838" i="10"/>
  <c r="J949" i="10"/>
  <c r="K949" i="10"/>
  <c r="I949" i="10"/>
  <c r="J749" i="10"/>
  <c r="K717" i="10"/>
  <c r="I717" i="10"/>
  <c r="J717" i="10"/>
  <c r="J519" i="10"/>
  <c r="J574" i="10"/>
  <c r="I574" i="10"/>
  <c r="K574" i="10"/>
  <c r="J446" i="10"/>
  <c r="I446" i="10"/>
  <c r="K446" i="10"/>
  <c r="J565" i="10"/>
  <c r="I565" i="10"/>
  <c r="K565" i="10"/>
  <c r="K596" i="10"/>
  <c r="J417" i="10"/>
  <c r="I371" i="10"/>
  <c r="K355" i="10"/>
  <c r="J355" i="10"/>
  <c r="I355" i="10"/>
  <c r="K339" i="10"/>
  <c r="J315" i="10"/>
  <c r="I315" i="10"/>
  <c r="K315" i="10"/>
  <c r="K307" i="10"/>
  <c r="I299" i="10"/>
  <c r="J275" i="10"/>
  <c r="I275" i="10"/>
  <c r="K275" i="10"/>
  <c r="J259" i="10"/>
  <c r="K259" i="10"/>
  <c r="J235" i="10"/>
  <c r="K235" i="10"/>
  <c r="I235" i="10"/>
  <c r="J211" i="10"/>
  <c r="J195" i="10"/>
  <c r="K195" i="10"/>
  <c r="I195" i="10"/>
  <c r="I179" i="10"/>
  <c r="K171" i="10"/>
  <c r="J155" i="10"/>
  <c r="K155" i="10"/>
  <c r="I155" i="10"/>
  <c r="J147" i="10"/>
  <c r="J131" i="10"/>
  <c r="I131" i="10"/>
  <c r="J115" i="10"/>
  <c r="K115" i="10"/>
  <c r="I115" i="10"/>
  <c r="K91" i="10"/>
  <c r="J75" i="10"/>
  <c r="K75" i="10"/>
  <c r="I75" i="10"/>
  <c r="J67" i="10"/>
  <c r="I67" i="10"/>
  <c r="K43" i="10"/>
  <c r="J35" i="10"/>
  <c r="K35" i="10"/>
  <c r="I35" i="10"/>
  <c r="J489" i="10"/>
  <c r="I489" i="10"/>
  <c r="K489" i="10"/>
  <c r="K1201" i="9"/>
  <c r="K1185" i="9"/>
  <c r="J1185" i="9"/>
  <c r="I1185" i="9"/>
  <c r="J1161" i="9"/>
  <c r="K1145" i="9"/>
  <c r="J1145" i="9"/>
  <c r="I1145" i="9"/>
  <c r="K1137" i="9"/>
  <c r="J1137" i="9"/>
  <c r="I1137" i="9"/>
  <c r="K1105" i="9"/>
  <c r="J1105" i="9"/>
  <c r="I1105" i="9"/>
  <c r="J1097" i="9"/>
  <c r="K1073" i="9"/>
  <c r="K1065" i="9"/>
  <c r="J1065" i="9"/>
  <c r="I1065" i="9"/>
  <c r="I1057" i="9"/>
  <c r="K1025" i="9"/>
  <c r="J1025" i="9"/>
  <c r="I1025" i="9"/>
  <c r="K1009" i="9"/>
  <c r="K985" i="9"/>
  <c r="J985" i="9"/>
  <c r="I985" i="9"/>
  <c r="J969" i="9"/>
  <c r="J734" i="9"/>
  <c r="I734" i="9"/>
  <c r="K734" i="9"/>
  <c r="K907" i="9"/>
  <c r="J907" i="9"/>
  <c r="I907" i="9"/>
  <c r="K855" i="9"/>
  <c r="J855" i="9"/>
  <c r="I855" i="9"/>
  <c r="K814" i="9"/>
  <c r="J814" i="9"/>
  <c r="I814" i="9"/>
  <c r="J730" i="9"/>
  <c r="K76" i="9"/>
  <c r="J76" i="9"/>
  <c r="I76" i="9"/>
  <c r="K805" i="9"/>
  <c r="J805" i="9"/>
  <c r="I805" i="9"/>
  <c r="K26" i="9"/>
  <c r="J26" i="9"/>
  <c r="I26" i="9"/>
  <c r="K836" i="9"/>
  <c r="J836" i="9"/>
  <c r="I836" i="9"/>
  <c r="J188" i="9"/>
  <c r="K128" i="9"/>
  <c r="J128" i="9"/>
  <c r="I128" i="9"/>
  <c r="J120" i="9"/>
  <c r="I120" i="9"/>
  <c r="K25" i="9"/>
  <c r="J25" i="9"/>
  <c r="I25" i="9"/>
  <c r="I1408" i="11"/>
  <c r="K1408" i="11"/>
  <c r="J1408" i="11"/>
  <c r="K1154" i="11"/>
  <c r="I1154" i="11"/>
  <c r="J1154" i="11"/>
  <c r="K956" i="11"/>
  <c r="J956" i="11"/>
  <c r="I956" i="11"/>
  <c r="J925" i="11"/>
  <c r="I925" i="11"/>
  <c r="K925" i="11"/>
  <c r="J877" i="11"/>
  <c r="I877" i="11"/>
  <c r="K877" i="11"/>
  <c r="J926" i="11"/>
  <c r="K926" i="11"/>
  <c r="I926" i="11"/>
  <c r="K856" i="11"/>
  <c r="I856" i="11"/>
  <c r="J856" i="11"/>
  <c r="K947" i="11"/>
  <c r="J947" i="11"/>
  <c r="I947" i="11"/>
  <c r="I858" i="11"/>
  <c r="K858" i="11"/>
  <c r="J858" i="11"/>
  <c r="K588" i="11"/>
  <c r="I588" i="11"/>
  <c r="J588" i="11"/>
  <c r="K577" i="11"/>
  <c r="I577" i="11"/>
  <c r="J577" i="11"/>
  <c r="K529" i="11"/>
  <c r="I529" i="11"/>
  <c r="J529" i="11"/>
  <c r="K465" i="11"/>
  <c r="I465" i="11"/>
  <c r="J465" i="11"/>
  <c r="I313" i="11"/>
  <c r="I365" i="11"/>
  <c r="K365" i="11"/>
  <c r="J365" i="11"/>
  <c r="I349" i="11"/>
  <c r="K349" i="11"/>
  <c r="J349" i="11"/>
  <c r="K587" i="11"/>
  <c r="I587" i="11"/>
  <c r="J587" i="11"/>
  <c r="K311" i="11"/>
  <c r="J311" i="11"/>
  <c r="I311" i="11"/>
  <c r="K265" i="11"/>
  <c r="I265" i="11"/>
  <c r="J265" i="11"/>
  <c r="I246" i="11"/>
  <c r="K246" i="11"/>
  <c r="J246" i="11"/>
  <c r="I214" i="11"/>
  <c r="K214" i="11"/>
  <c r="J214" i="11"/>
  <c r="K286" i="11"/>
  <c r="J286" i="11"/>
  <c r="I286" i="11"/>
  <c r="I255" i="11"/>
  <c r="K255" i="11"/>
  <c r="J255" i="11"/>
  <c r="I1629" i="10"/>
  <c r="I195" i="11"/>
  <c r="K195" i="11"/>
  <c r="J195" i="11"/>
  <c r="K1721" i="10"/>
  <c r="J1721" i="10"/>
  <c r="I1721" i="10"/>
  <c r="I1476" i="10"/>
  <c r="K1476" i="10"/>
  <c r="J1476" i="10"/>
  <c r="K1665" i="10"/>
  <c r="I1665" i="10"/>
  <c r="J1665" i="10"/>
  <c r="K1576" i="10"/>
  <c r="I1576" i="10"/>
  <c r="J1576" i="10"/>
  <c r="I1531" i="10"/>
  <c r="J1531" i="10"/>
  <c r="K1531" i="10"/>
  <c r="I1499" i="10"/>
  <c r="K1499" i="10"/>
  <c r="I1435" i="10"/>
  <c r="J1435" i="10"/>
  <c r="K1435" i="10"/>
  <c r="K1739" i="10"/>
  <c r="J1739" i="10"/>
  <c r="I1739" i="10"/>
  <c r="I877" i="10"/>
  <c r="K877" i="10"/>
  <c r="J877" i="10"/>
  <c r="J1055" i="10"/>
  <c r="K1055" i="10"/>
  <c r="I1055" i="10"/>
  <c r="J991" i="10"/>
  <c r="K991" i="10"/>
  <c r="I991" i="10"/>
  <c r="J927" i="10"/>
  <c r="K927" i="10"/>
  <c r="I927" i="10"/>
  <c r="K895" i="10"/>
  <c r="J895" i="10"/>
  <c r="I895" i="10"/>
  <c r="K828" i="10"/>
  <c r="K816" i="10"/>
  <c r="I816" i="10"/>
  <c r="J816" i="10"/>
  <c r="K790" i="10"/>
  <c r="I790" i="10"/>
  <c r="J790" i="10"/>
  <c r="K764" i="10"/>
  <c r="I764" i="10"/>
  <c r="J764" i="10"/>
  <c r="I726" i="10"/>
  <c r="J1077" i="10"/>
  <c r="K1077" i="10"/>
  <c r="I1077" i="10"/>
  <c r="K835" i="10"/>
  <c r="J835" i="10"/>
  <c r="I835" i="10"/>
  <c r="K834" i="10"/>
  <c r="J834" i="10"/>
  <c r="I834" i="10"/>
  <c r="J989" i="10"/>
  <c r="K989" i="10"/>
  <c r="I989" i="10"/>
  <c r="J464" i="10"/>
  <c r="I464" i="10"/>
  <c r="K464" i="10"/>
  <c r="J614" i="10"/>
  <c r="I614" i="10"/>
  <c r="K614" i="10"/>
  <c r="J486" i="10"/>
  <c r="I486" i="10"/>
  <c r="K486" i="10"/>
  <c r="J557" i="10"/>
  <c r="I557" i="10"/>
  <c r="K557" i="10"/>
  <c r="K540" i="10"/>
  <c r="I439" i="10"/>
  <c r="K439" i="10"/>
  <c r="J439" i="10"/>
  <c r="I407" i="10"/>
  <c r="K407" i="10"/>
  <c r="J407" i="10"/>
  <c r="J594" i="10"/>
  <c r="I594" i="10"/>
  <c r="K594" i="10"/>
  <c r="K378" i="10"/>
  <c r="I378" i="10"/>
  <c r="K354" i="10"/>
  <c r="J354" i="10"/>
  <c r="I354" i="10"/>
  <c r="J346" i="10"/>
  <c r="I346" i="10"/>
  <c r="K338" i="10"/>
  <c r="J338" i="10"/>
  <c r="I338" i="10"/>
  <c r="I330" i="10"/>
  <c r="J314" i="10"/>
  <c r="I314" i="10"/>
  <c r="K314" i="10"/>
  <c r="J306" i="10"/>
  <c r="I306" i="10"/>
  <c r="K306" i="10"/>
  <c r="J298" i="10"/>
  <c r="I298" i="10"/>
  <c r="K298" i="10"/>
  <c r="J290" i="10"/>
  <c r="I290" i="10"/>
  <c r="K290" i="10"/>
  <c r="J274" i="10"/>
  <c r="I274" i="10"/>
  <c r="K274" i="10"/>
  <c r="J266" i="10"/>
  <c r="I266" i="10"/>
  <c r="K266" i="10"/>
  <c r="J234" i="10"/>
  <c r="I234" i="10"/>
  <c r="K234" i="10"/>
  <c r="J210" i="10"/>
  <c r="I210" i="10"/>
  <c r="K210" i="10"/>
  <c r="J202" i="10"/>
  <c r="I202" i="10"/>
  <c r="K202" i="10"/>
  <c r="J194" i="10"/>
  <c r="I194" i="10"/>
  <c r="K194" i="10"/>
  <c r="J186" i="10"/>
  <c r="I186" i="10"/>
  <c r="K186" i="10"/>
  <c r="J178" i="10"/>
  <c r="I178" i="10"/>
  <c r="K178" i="10"/>
  <c r="J170" i="10"/>
  <c r="I170" i="10"/>
  <c r="K170" i="10"/>
  <c r="J154" i="10"/>
  <c r="I154" i="10"/>
  <c r="K154" i="10"/>
  <c r="J146" i="10"/>
  <c r="I146" i="10"/>
  <c r="K146" i="10"/>
  <c r="J138" i="10"/>
  <c r="I138" i="10"/>
  <c r="K138" i="10"/>
  <c r="J130" i="10"/>
  <c r="I130" i="10"/>
  <c r="K130" i="10"/>
  <c r="J114" i="10"/>
  <c r="I114" i="10"/>
  <c r="K114" i="10"/>
  <c r="J98" i="10"/>
  <c r="I98" i="10"/>
  <c r="K98" i="10"/>
  <c r="J90" i="10"/>
  <c r="I90" i="10"/>
  <c r="K90" i="10"/>
  <c r="J74" i="10"/>
  <c r="I74" i="10"/>
  <c r="K74" i="10"/>
  <c r="J42" i="10"/>
  <c r="K42" i="10"/>
  <c r="I42" i="10"/>
  <c r="J34" i="10"/>
  <c r="K34" i="10"/>
  <c r="I34" i="10"/>
  <c r="J585" i="10"/>
  <c r="I585" i="10"/>
  <c r="K585" i="10"/>
  <c r="J537" i="10"/>
  <c r="I537" i="10"/>
  <c r="K537" i="10"/>
  <c r="J26" i="10"/>
  <c r="K26" i="10"/>
  <c r="I26" i="10"/>
  <c r="J21" i="10"/>
  <c r="K21" i="10"/>
  <c r="I21" i="10"/>
  <c r="K1208" i="9"/>
  <c r="J1208" i="9"/>
  <c r="I1208" i="9"/>
  <c r="K1200" i="9"/>
  <c r="J1200" i="9"/>
  <c r="I1200" i="9"/>
  <c r="K1192" i="9"/>
  <c r="J1192" i="9"/>
  <c r="I1192" i="9"/>
  <c r="K1184" i="9"/>
  <c r="J1184" i="9"/>
  <c r="I1184" i="9"/>
  <c r="K1176" i="9"/>
  <c r="J1176" i="9"/>
  <c r="I1176" i="9"/>
  <c r="K1168" i="9"/>
  <c r="J1168" i="9"/>
  <c r="I1168" i="9"/>
  <c r="K1144" i="9"/>
  <c r="J1144" i="9"/>
  <c r="I1144" i="9"/>
  <c r="K1136" i="9"/>
  <c r="J1136" i="9"/>
  <c r="I1136" i="9"/>
  <c r="K1128" i="9"/>
  <c r="J1128" i="9"/>
  <c r="I1128" i="9"/>
  <c r="K1104" i="9"/>
  <c r="J1104" i="9"/>
  <c r="I1104" i="9"/>
  <c r="K1088" i="9"/>
  <c r="J1088" i="9"/>
  <c r="I1088" i="9"/>
  <c r="K1072" i="9"/>
  <c r="J1072" i="9"/>
  <c r="I1072" i="9"/>
  <c r="K1064" i="9"/>
  <c r="J1064" i="9"/>
  <c r="I1064" i="9"/>
  <c r="K1056" i="9"/>
  <c r="J1056" i="9"/>
  <c r="I1056" i="9"/>
  <c r="K1040" i="9"/>
  <c r="J1040" i="9"/>
  <c r="I1040" i="9"/>
  <c r="K1024" i="9"/>
  <c r="J1024" i="9"/>
  <c r="I1024" i="9"/>
  <c r="K1016" i="9"/>
  <c r="J1016" i="9"/>
  <c r="I1016" i="9"/>
  <c r="K1008" i="9"/>
  <c r="J1008" i="9"/>
  <c r="I1008" i="9"/>
  <c r="K984" i="9"/>
  <c r="J984" i="9"/>
  <c r="I984" i="9"/>
  <c r="K976" i="9"/>
  <c r="J976" i="9"/>
  <c r="I976" i="9"/>
  <c r="K960" i="9"/>
  <c r="J960" i="9"/>
  <c r="I960" i="9"/>
  <c r="K952" i="9"/>
  <c r="J952" i="9"/>
  <c r="I952" i="9"/>
  <c r="J903" i="9"/>
  <c r="K827" i="9"/>
  <c r="J827" i="9"/>
  <c r="I827" i="9"/>
  <c r="K775" i="9"/>
  <c r="J775" i="9"/>
  <c r="I775" i="9"/>
  <c r="K830" i="9"/>
  <c r="J830" i="9"/>
  <c r="I830" i="9"/>
  <c r="J722" i="9"/>
  <c r="I722" i="9"/>
  <c r="K722" i="9"/>
  <c r="J701" i="9"/>
  <c r="I701" i="9"/>
  <c r="K701" i="9"/>
  <c r="K38" i="9"/>
  <c r="J38" i="9"/>
  <c r="I38" i="9"/>
  <c r="K949" i="9"/>
  <c r="J949" i="9"/>
  <c r="I949" i="9"/>
  <c r="K901" i="9"/>
  <c r="J901" i="9"/>
  <c r="I901" i="9"/>
  <c r="K797" i="9"/>
  <c r="J797" i="9"/>
  <c r="I797" i="9"/>
  <c r="K53" i="9"/>
  <c r="J53" i="9"/>
  <c r="I53" i="9"/>
  <c r="K876" i="9"/>
  <c r="J876" i="9"/>
  <c r="I876" i="9"/>
  <c r="K828" i="9"/>
  <c r="J828" i="9"/>
  <c r="I828" i="9"/>
  <c r="I146" i="9"/>
  <c r="K146" i="9"/>
  <c r="J146" i="9"/>
  <c r="K119" i="9"/>
  <c r="J119" i="9"/>
  <c r="I119" i="9"/>
  <c r="K65" i="9"/>
  <c r="J65" i="9"/>
  <c r="I65" i="9"/>
  <c r="K18" i="9"/>
  <c r="J18" i="9"/>
  <c r="I18" i="9"/>
  <c r="K1421" i="11"/>
  <c r="K1427" i="11"/>
  <c r="I1427" i="11"/>
  <c r="J1427" i="11"/>
  <c r="J1307" i="11"/>
  <c r="I1307" i="11"/>
  <c r="K1307" i="11"/>
  <c r="J1295" i="11"/>
  <c r="I1295" i="11"/>
  <c r="K1295" i="11"/>
  <c r="J948" i="11"/>
  <c r="J934" i="11"/>
  <c r="K934" i="11"/>
  <c r="I934" i="11"/>
  <c r="K874" i="11"/>
  <c r="J874" i="11"/>
  <c r="I874" i="11"/>
  <c r="K636" i="11"/>
  <c r="I636" i="11"/>
  <c r="J636" i="11"/>
  <c r="K532" i="11"/>
  <c r="I532" i="11"/>
  <c r="J532" i="11"/>
  <c r="K489" i="11"/>
  <c r="K477" i="11"/>
  <c r="I477" i="11"/>
  <c r="J477" i="11"/>
  <c r="J309" i="11"/>
  <c r="I309" i="11"/>
  <c r="K309" i="11"/>
  <c r="I347" i="11"/>
  <c r="K347" i="11"/>
  <c r="J347" i="11"/>
  <c r="K331" i="11"/>
  <c r="I336" i="11"/>
  <c r="K336" i="11"/>
  <c r="J336" i="11"/>
  <c r="I244" i="11"/>
  <c r="K244" i="11"/>
  <c r="J244" i="11"/>
  <c r="I196" i="11"/>
  <c r="K196" i="11"/>
  <c r="J196" i="11"/>
  <c r="I247" i="11"/>
  <c r="K247" i="11"/>
  <c r="J247" i="11"/>
  <c r="I1636" i="10"/>
  <c r="J1636" i="10"/>
  <c r="K1636" i="10"/>
  <c r="K1628" i="10"/>
  <c r="I1628" i="10"/>
  <c r="J1628" i="10"/>
  <c r="K1604" i="10"/>
  <c r="I1604" i="10"/>
  <c r="J1604" i="10"/>
  <c r="K1596" i="10"/>
  <c r="I1596" i="10"/>
  <c r="J1596" i="10"/>
  <c r="K1705" i="10"/>
  <c r="I1705" i="10"/>
  <c r="J1705" i="10"/>
  <c r="K1657" i="10"/>
  <c r="I1657" i="10"/>
  <c r="J1657" i="10"/>
  <c r="I1484" i="10"/>
  <c r="K1484" i="10"/>
  <c r="J1484" i="10"/>
  <c r="I1529" i="10"/>
  <c r="J1529" i="10"/>
  <c r="K1529" i="10"/>
  <c r="I1497" i="10"/>
  <c r="J1497" i="10"/>
  <c r="K1497" i="10"/>
  <c r="I1465" i="10"/>
  <c r="J1465" i="10"/>
  <c r="K1465" i="10"/>
  <c r="I905" i="10"/>
  <c r="K905" i="10"/>
  <c r="J905" i="10"/>
  <c r="J1089" i="10"/>
  <c r="K1089" i="10"/>
  <c r="I1089" i="10"/>
  <c r="J1057" i="10"/>
  <c r="K1057" i="10"/>
  <c r="I1057" i="10"/>
  <c r="J1025" i="10"/>
  <c r="K1025" i="10"/>
  <c r="I1025" i="10"/>
  <c r="J993" i="10"/>
  <c r="K993" i="10"/>
  <c r="I993" i="10"/>
  <c r="J961" i="10"/>
  <c r="K961" i="10"/>
  <c r="I961" i="10"/>
  <c r="J929" i="10"/>
  <c r="K929" i="10"/>
  <c r="I929" i="10"/>
  <c r="K866" i="10"/>
  <c r="J866" i="10"/>
  <c r="I866" i="10"/>
  <c r="J1084" i="10"/>
  <c r="K1084" i="10"/>
  <c r="I1084" i="10"/>
  <c r="K916" i="10"/>
  <c r="J916" i="10"/>
  <c r="I916" i="10"/>
  <c r="K814" i="10"/>
  <c r="I814" i="10"/>
  <c r="J814" i="10"/>
  <c r="K788" i="10"/>
  <c r="I788" i="10"/>
  <c r="J788" i="10"/>
  <c r="K776" i="10"/>
  <c r="I776" i="10"/>
  <c r="J776" i="10"/>
  <c r="K724" i="10"/>
  <c r="I724" i="10"/>
  <c r="J724" i="10"/>
  <c r="K789" i="10"/>
  <c r="I789" i="10"/>
  <c r="J789" i="10"/>
  <c r="K757" i="10"/>
  <c r="I757" i="10"/>
  <c r="J757" i="10"/>
  <c r="K725" i="10"/>
  <c r="I725" i="10"/>
  <c r="J725" i="10"/>
  <c r="K896" i="10"/>
  <c r="J896" i="10"/>
  <c r="I896" i="10"/>
  <c r="J504" i="10"/>
  <c r="I504" i="10"/>
  <c r="K504" i="10"/>
  <c r="J551" i="10"/>
  <c r="I551" i="10"/>
  <c r="K551" i="10"/>
  <c r="J606" i="10"/>
  <c r="I606" i="10"/>
  <c r="K606" i="10"/>
  <c r="J478" i="10"/>
  <c r="I478" i="10"/>
  <c r="K478" i="10"/>
  <c r="J619" i="10"/>
  <c r="I619" i="10"/>
  <c r="K619" i="10"/>
  <c r="J515" i="10"/>
  <c r="I515" i="10"/>
  <c r="K515" i="10"/>
  <c r="J467" i="10"/>
  <c r="I467" i="10"/>
  <c r="K467" i="10"/>
  <c r="J586" i="10"/>
  <c r="I586" i="10"/>
  <c r="K586" i="10"/>
  <c r="J538" i="10"/>
  <c r="I538" i="10"/>
  <c r="K538" i="10"/>
  <c r="I409" i="10"/>
  <c r="K409" i="10"/>
  <c r="J409" i="10"/>
  <c r="K369" i="10"/>
  <c r="J369" i="10"/>
  <c r="I369" i="10"/>
  <c r="K345" i="10"/>
  <c r="J345" i="10"/>
  <c r="I345" i="10"/>
  <c r="K337" i="10"/>
  <c r="J337" i="10"/>
  <c r="I337" i="10"/>
  <c r="J305" i="10"/>
  <c r="I305" i="10"/>
  <c r="K305" i="10"/>
  <c r="J289" i="10"/>
  <c r="I289" i="10"/>
  <c r="K289" i="10"/>
  <c r="J257" i="10"/>
  <c r="K257" i="10"/>
  <c r="I257" i="10"/>
  <c r="J249" i="10"/>
  <c r="K249" i="10"/>
  <c r="I249" i="10"/>
  <c r="J209" i="10"/>
  <c r="K209" i="10"/>
  <c r="I209" i="10"/>
  <c r="J201" i="10"/>
  <c r="K201" i="10"/>
  <c r="I201" i="10"/>
  <c r="J185" i="10"/>
  <c r="K185" i="10"/>
  <c r="I185" i="10"/>
  <c r="J177" i="10"/>
  <c r="K177" i="10"/>
  <c r="I177" i="10"/>
  <c r="J169" i="10"/>
  <c r="K169" i="10"/>
  <c r="I169" i="10"/>
  <c r="J145" i="10"/>
  <c r="K145" i="10"/>
  <c r="I145" i="10"/>
  <c r="J137" i="10"/>
  <c r="K137" i="10"/>
  <c r="I137" i="10"/>
  <c r="J129" i="10"/>
  <c r="K129" i="10"/>
  <c r="I129" i="10"/>
  <c r="J105" i="10"/>
  <c r="K105" i="10"/>
  <c r="I105" i="10"/>
  <c r="J97" i="10"/>
  <c r="K97" i="10"/>
  <c r="I97" i="10"/>
  <c r="J89" i="10"/>
  <c r="K89" i="10"/>
  <c r="I89" i="10"/>
  <c r="J65" i="10"/>
  <c r="I65" i="10"/>
  <c r="K65" i="10"/>
  <c r="J57" i="10"/>
  <c r="I57" i="10"/>
  <c r="K57" i="10"/>
  <c r="J41" i="10"/>
  <c r="I41" i="10"/>
  <c r="K41" i="10"/>
  <c r="J15" i="10"/>
  <c r="K15" i="10"/>
  <c r="I15" i="10"/>
  <c r="J27" i="10"/>
  <c r="K27" i="10"/>
  <c r="I27" i="10"/>
  <c r="J17" i="10"/>
  <c r="I17" i="10"/>
  <c r="K17" i="10"/>
  <c r="K1215" i="9"/>
  <c r="J1215" i="9"/>
  <c r="I1215" i="9"/>
  <c r="K1207" i="9"/>
  <c r="J1207" i="9"/>
  <c r="I1207" i="9"/>
  <c r="K1191" i="9"/>
  <c r="J1191" i="9"/>
  <c r="I1191" i="9"/>
  <c r="K1175" i="9"/>
  <c r="J1175" i="9"/>
  <c r="I1175" i="9"/>
  <c r="K1159" i="9"/>
  <c r="J1159" i="9"/>
  <c r="I1159" i="9"/>
  <c r="K1127" i="9"/>
  <c r="J1127" i="9"/>
  <c r="I1127" i="9"/>
  <c r="K1095" i="9"/>
  <c r="J1095" i="9"/>
  <c r="I1095" i="9"/>
  <c r="K1087" i="9"/>
  <c r="J1087" i="9"/>
  <c r="I1087" i="9"/>
  <c r="K1055" i="9"/>
  <c r="J1055" i="9"/>
  <c r="I1055" i="9"/>
  <c r="K1015" i="9"/>
  <c r="J1015" i="9"/>
  <c r="I1015" i="9"/>
  <c r="K999" i="9"/>
  <c r="J999" i="9"/>
  <c r="I999" i="9"/>
  <c r="K967" i="9"/>
  <c r="J967" i="9"/>
  <c r="I967" i="9"/>
  <c r="K959" i="9"/>
  <c r="J959" i="9"/>
  <c r="I959" i="9"/>
  <c r="K951" i="9"/>
  <c r="J951" i="9"/>
  <c r="I951" i="9"/>
  <c r="K875" i="9"/>
  <c r="J875" i="9"/>
  <c r="I875" i="9"/>
  <c r="J739" i="9"/>
  <c r="I739" i="9"/>
  <c r="K739" i="9"/>
  <c r="K846" i="9"/>
  <c r="J846" i="9"/>
  <c r="I846" i="9"/>
  <c r="J714" i="9"/>
  <c r="I714" i="9"/>
  <c r="K714" i="9"/>
  <c r="J699" i="9"/>
  <c r="I699" i="9"/>
  <c r="K699" i="9"/>
  <c r="K785" i="9"/>
  <c r="J785" i="9"/>
  <c r="I785" i="9"/>
  <c r="K893" i="9"/>
  <c r="J893" i="9"/>
  <c r="I893" i="9"/>
  <c r="K789" i="9"/>
  <c r="J789" i="9"/>
  <c r="I789" i="9"/>
  <c r="K78" i="9"/>
  <c r="J78" i="9"/>
  <c r="I78" i="9"/>
  <c r="K49" i="9"/>
  <c r="J49" i="9"/>
  <c r="I49" i="9"/>
  <c r="K868" i="9"/>
  <c r="J868" i="9"/>
  <c r="I868" i="9"/>
  <c r="K772" i="9"/>
  <c r="J772" i="9"/>
  <c r="I772" i="9"/>
  <c r="I174" i="9"/>
  <c r="K174" i="9"/>
  <c r="J174" i="9"/>
  <c r="K126" i="9"/>
  <c r="J126" i="9"/>
  <c r="I126" i="9"/>
  <c r="K118" i="9"/>
  <c r="J118" i="9"/>
  <c r="I118" i="9"/>
  <c r="K110" i="9"/>
  <c r="J110" i="9"/>
  <c r="I110" i="9"/>
  <c r="K95" i="9"/>
  <c r="J95" i="9"/>
  <c r="I95" i="9"/>
  <c r="K1435" i="11"/>
  <c r="I1435" i="11"/>
  <c r="J1435" i="11"/>
  <c r="K1419" i="11"/>
  <c r="I1419" i="11"/>
  <c r="J1419" i="11"/>
  <c r="I1267" i="11"/>
  <c r="J1267" i="11"/>
  <c r="K1267" i="11"/>
  <c r="J1308" i="11"/>
  <c r="I1308" i="11"/>
  <c r="K1308" i="11"/>
  <c r="J1288" i="11"/>
  <c r="I1288" i="11"/>
  <c r="K1288" i="11"/>
  <c r="K1146" i="11"/>
  <c r="J1146" i="11"/>
  <c r="I1146" i="11"/>
  <c r="J905" i="11"/>
  <c r="I905" i="11"/>
  <c r="K905" i="11"/>
  <c r="J878" i="11"/>
  <c r="K878" i="11"/>
  <c r="I878" i="11"/>
  <c r="K865" i="11"/>
  <c r="J865" i="11"/>
  <c r="I865" i="11"/>
  <c r="K647" i="11"/>
  <c r="I647" i="11"/>
  <c r="J647" i="11"/>
  <c r="K446" i="11"/>
  <c r="J446" i="11"/>
  <c r="I446" i="11"/>
  <c r="K414" i="11"/>
  <c r="I414" i="11"/>
  <c r="J414" i="11"/>
  <c r="K524" i="11"/>
  <c r="I524" i="11"/>
  <c r="J524" i="11"/>
  <c r="K475" i="11"/>
  <c r="I475" i="11"/>
  <c r="J475" i="11"/>
  <c r="I345" i="11"/>
  <c r="K345" i="11"/>
  <c r="J345" i="11"/>
  <c r="I329" i="11"/>
  <c r="K329" i="11"/>
  <c r="J329" i="11"/>
  <c r="I344" i="11"/>
  <c r="K344" i="11"/>
  <c r="J344" i="11"/>
  <c r="I194" i="11"/>
  <c r="K194" i="11"/>
  <c r="J194" i="11"/>
  <c r="I245" i="11"/>
  <c r="K245" i="11"/>
  <c r="J245" i="11"/>
  <c r="K1675" i="10"/>
  <c r="I1675" i="10"/>
  <c r="J1675" i="10"/>
  <c r="I1635" i="10"/>
  <c r="J1635" i="10"/>
  <c r="K1635" i="10"/>
  <c r="K1627" i="10"/>
  <c r="I1627" i="10"/>
  <c r="J1627" i="10"/>
  <c r="K1595" i="10"/>
  <c r="I1595" i="10"/>
  <c r="J1595" i="10"/>
  <c r="K1586" i="10"/>
  <c r="I1586" i="10"/>
  <c r="J1586" i="10"/>
  <c r="I1556" i="10"/>
  <c r="K1556" i="10"/>
  <c r="J1556" i="10"/>
  <c r="K1741" i="10"/>
  <c r="J1741" i="10"/>
  <c r="I1741" i="10"/>
  <c r="K1575" i="10"/>
  <c r="I1575" i="10"/>
  <c r="J1575" i="10"/>
  <c r="I1507" i="10"/>
  <c r="J1507" i="10"/>
  <c r="K1507" i="10"/>
  <c r="I1475" i="10"/>
  <c r="J1475" i="10"/>
  <c r="K1475" i="10"/>
  <c r="K1755" i="10"/>
  <c r="J1755" i="10"/>
  <c r="I1755" i="10"/>
  <c r="J1091" i="10"/>
  <c r="K1091" i="10"/>
  <c r="I1091" i="10"/>
  <c r="J1059" i="10"/>
  <c r="K1059" i="10"/>
  <c r="I1059" i="10"/>
  <c r="J1027" i="10"/>
  <c r="K1027" i="10"/>
  <c r="I1027" i="10"/>
  <c r="J995" i="10"/>
  <c r="K995" i="10"/>
  <c r="I995" i="10"/>
  <c r="J963" i="10"/>
  <c r="K963" i="10"/>
  <c r="I963" i="10"/>
  <c r="J931" i="10"/>
  <c r="K931" i="10"/>
  <c r="I931" i="10"/>
  <c r="I869" i="10"/>
  <c r="K869" i="10"/>
  <c r="J869" i="10"/>
  <c r="J926" i="10"/>
  <c r="K926" i="10"/>
  <c r="I926" i="10"/>
  <c r="K894" i="10"/>
  <c r="J894" i="10"/>
  <c r="I894" i="10"/>
  <c r="I865" i="10"/>
  <c r="K865" i="10"/>
  <c r="J865" i="10"/>
  <c r="K844" i="10"/>
  <c r="J844" i="10"/>
  <c r="I844" i="10"/>
  <c r="K800" i="10"/>
  <c r="I800" i="10"/>
  <c r="J800" i="10"/>
  <c r="K774" i="10"/>
  <c r="I774" i="10"/>
  <c r="J774" i="10"/>
  <c r="K748" i="10"/>
  <c r="I748" i="10"/>
  <c r="J748" i="10"/>
  <c r="K736" i="10"/>
  <c r="I736" i="10"/>
  <c r="J736" i="10"/>
  <c r="K710" i="10"/>
  <c r="I710" i="10"/>
  <c r="J710" i="10"/>
  <c r="J1021" i="10"/>
  <c r="K1021" i="10"/>
  <c r="I1021" i="10"/>
  <c r="K799" i="10"/>
  <c r="I799" i="10"/>
  <c r="J799" i="10"/>
  <c r="K767" i="10"/>
  <c r="I767" i="10"/>
  <c r="J767" i="10"/>
  <c r="K735" i="10"/>
  <c r="I735" i="10"/>
  <c r="J735" i="10"/>
  <c r="K703" i="10"/>
  <c r="I703" i="10"/>
  <c r="J703" i="10"/>
  <c r="K880" i="10"/>
  <c r="J880" i="10"/>
  <c r="I880" i="10"/>
  <c r="J496" i="10"/>
  <c r="I496" i="10"/>
  <c r="K496" i="10"/>
  <c r="I424" i="10"/>
  <c r="K424" i="10"/>
  <c r="J424" i="10"/>
  <c r="J518" i="10"/>
  <c r="I518" i="10"/>
  <c r="K518" i="10"/>
  <c r="K701" i="10"/>
  <c r="I701" i="10"/>
  <c r="J701" i="10"/>
  <c r="J524" i="10"/>
  <c r="I524" i="10"/>
  <c r="K524" i="10"/>
  <c r="J476" i="10"/>
  <c r="I476" i="10"/>
  <c r="K476" i="10"/>
  <c r="J611" i="10"/>
  <c r="I611" i="10"/>
  <c r="K611" i="10"/>
  <c r="J459" i="10"/>
  <c r="I459" i="10"/>
  <c r="K459" i="10"/>
  <c r="I384" i="10"/>
  <c r="K384" i="10"/>
  <c r="J384" i="10"/>
  <c r="K376" i="10"/>
  <c r="J376" i="10"/>
  <c r="I376" i="10"/>
  <c r="K368" i="10"/>
  <c r="J368" i="10"/>
  <c r="I368" i="10"/>
  <c r="K344" i="10"/>
  <c r="J344" i="10"/>
  <c r="I344" i="10"/>
  <c r="J328" i="10"/>
  <c r="I328" i="10"/>
  <c r="K328" i="10"/>
  <c r="J304" i="10"/>
  <c r="I304" i="10"/>
  <c r="K304" i="10"/>
  <c r="J296" i="10"/>
  <c r="I296" i="10"/>
  <c r="K296" i="10"/>
  <c r="J264" i="10"/>
  <c r="I264" i="10"/>
  <c r="K264" i="10"/>
  <c r="J256" i="10"/>
  <c r="I256" i="10"/>
  <c r="K256" i="10"/>
  <c r="J248" i="10"/>
  <c r="I248" i="10"/>
  <c r="K248" i="10"/>
  <c r="J224" i="10"/>
  <c r="I224" i="10"/>
  <c r="K224" i="10"/>
  <c r="J216" i="10"/>
  <c r="I216" i="10"/>
  <c r="K216" i="10"/>
  <c r="J208" i="10"/>
  <c r="I208" i="10"/>
  <c r="K208" i="10"/>
  <c r="J200" i="10"/>
  <c r="I200" i="10"/>
  <c r="K200" i="10"/>
  <c r="J184" i="10"/>
  <c r="I184" i="10"/>
  <c r="K184" i="10"/>
  <c r="J176" i="10"/>
  <c r="I176" i="10"/>
  <c r="K176" i="10"/>
  <c r="J168" i="10"/>
  <c r="I168" i="10"/>
  <c r="K168" i="10"/>
  <c r="J144" i="10"/>
  <c r="I144" i="10"/>
  <c r="K144" i="10"/>
  <c r="J136" i="10"/>
  <c r="I136" i="10"/>
  <c r="K136" i="10"/>
  <c r="J128" i="10"/>
  <c r="I128" i="10"/>
  <c r="K128" i="10"/>
  <c r="J120" i="10"/>
  <c r="I120" i="10"/>
  <c r="K120" i="10"/>
  <c r="J104" i="10"/>
  <c r="I104" i="10"/>
  <c r="K104" i="10"/>
  <c r="J96" i="10"/>
  <c r="I96" i="10"/>
  <c r="K96" i="10"/>
  <c r="J88" i="10"/>
  <c r="I88" i="10"/>
  <c r="K88" i="10"/>
  <c r="J64" i="10"/>
  <c r="K64" i="10"/>
  <c r="I64" i="10"/>
  <c r="J56" i="10"/>
  <c r="K56" i="10"/>
  <c r="I56" i="10"/>
  <c r="J40" i="10"/>
  <c r="K40" i="10"/>
  <c r="I40" i="10"/>
  <c r="J1061" i="10"/>
  <c r="K1061" i="10"/>
  <c r="I1061" i="10"/>
  <c r="J20" i="10"/>
  <c r="I20" i="10"/>
  <c r="K20" i="10"/>
  <c r="K1214" i="9"/>
  <c r="J1214" i="9"/>
  <c r="I1214" i="9"/>
  <c r="K1206" i="9"/>
  <c r="J1206" i="9"/>
  <c r="I1206" i="9"/>
  <c r="K1198" i="9"/>
  <c r="J1198" i="9"/>
  <c r="I1198" i="9"/>
  <c r="K1174" i="9"/>
  <c r="J1174" i="9"/>
  <c r="I1174" i="9"/>
  <c r="K1166" i="9"/>
  <c r="J1166" i="9"/>
  <c r="I1166" i="9"/>
  <c r="K1134" i="9"/>
  <c r="J1134" i="9"/>
  <c r="I1134" i="9"/>
  <c r="K1086" i="9"/>
  <c r="J1086" i="9"/>
  <c r="I1086" i="9"/>
  <c r="K1070" i="9"/>
  <c r="J1070" i="9"/>
  <c r="I1070" i="9"/>
  <c r="K1054" i="9"/>
  <c r="J1054" i="9"/>
  <c r="I1054" i="9"/>
  <c r="K1046" i="9"/>
  <c r="J1046" i="9"/>
  <c r="I1046" i="9"/>
  <c r="K1038" i="9"/>
  <c r="J1038" i="9"/>
  <c r="I1038" i="9"/>
  <c r="K1014" i="9"/>
  <c r="J1014" i="9"/>
  <c r="I1014" i="9"/>
  <c r="K1006" i="9"/>
  <c r="J1006" i="9"/>
  <c r="I1006" i="9"/>
  <c r="K974" i="9"/>
  <c r="J974" i="9"/>
  <c r="I974" i="9"/>
  <c r="K966" i="9"/>
  <c r="J966" i="9"/>
  <c r="I966" i="9"/>
  <c r="K958" i="9"/>
  <c r="J958" i="9"/>
  <c r="I958" i="9"/>
  <c r="K950" i="9"/>
  <c r="J950" i="9"/>
  <c r="I950" i="9"/>
  <c r="K871" i="9"/>
  <c r="J871" i="9"/>
  <c r="I871" i="9"/>
  <c r="K847" i="9"/>
  <c r="J847" i="9"/>
  <c r="I847" i="9"/>
  <c r="K795" i="9"/>
  <c r="J795" i="9"/>
  <c r="I795" i="9"/>
  <c r="K862" i="9"/>
  <c r="J862" i="9"/>
  <c r="I862" i="9"/>
  <c r="K817" i="9"/>
  <c r="J817" i="9"/>
  <c r="I817" i="9"/>
  <c r="K872" i="9"/>
  <c r="J872" i="9"/>
  <c r="I872" i="9"/>
  <c r="J737" i="9"/>
  <c r="I737" i="9"/>
  <c r="K737" i="9"/>
  <c r="K64" i="9"/>
  <c r="J64" i="9"/>
  <c r="I64" i="9"/>
  <c r="K885" i="9"/>
  <c r="J885" i="9"/>
  <c r="I885" i="9"/>
  <c r="K837" i="9"/>
  <c r="J837" i="9"/>
  <c r="I837" i="9"/>
  <c r="K17" i="9"/>
  <c r="J17" i="9"/>
  <c r="I17" i="9"/>
  <c r="K908" i="9"/>
  <c r="J908" i="9"/>
  <c r="I908" i="9"/>
  <c r="K764" i="9"/>
  <c r="J764" i="9"/>
  <c r="I764" i="9"/>
  <c r="K228" i="9"/>
  <c r="I228" i="9"/>
  <c r="J228" i="9"/>
  <c r="K125" i="9"/>
  <c r="J125" i="9"/>
  <c r="I125" i="9"/>
  <c r="K117" i="9"/>
  <c r="J117" i="9"/>
  <c r="I117" i="9"/>
  <c r="K109" i="9"/>
  <c r="J109" i="9"/>
  <c r="I109" i="9"/>
  <c r="K55" i="9"/>
  <c r="J55" i="9"/>
  <c r="I55" i="9"/>
  <c r="J1454" i="11"/>
  <c r="I1454" i="11"/>
  <c r="K1454" i="11"/>
  <c r="K1094" i="11"/>
  <c r="I1094" i="11"/>
  <c r="J1094" i="11"/>
  <c r="K936" i="11"/>
  <c r="J936" i="11"/>
  <c r="I936" i="11"/>
  <c r="K659" i="11"/>
  <c r="I659" i="11"/>
  <c r="J659" i="11"/>
  <c r="K405" i="11"/>
  <c r="I405" i="11"/>
  <c r="J405" i="11"/>
  <c r="K526" i="11"/>
  <c r="I526" i="11"/>
  <c r="J526" i="11"/>
  <c r="K320" i="11"/>
  <c r="I320" i="11"/>
  <c r="J320" i="11"/>
  <c r="K315" i="11"/>
  <c r="J315" i="11"/>
  <c r="I315" i="11"/>
  <c r="K1708" i="10"/>
  <c r="I1708" i="10"/>
  <c r="J1708" i="10"/>
  <c r="I1478" i="10"/>
  <c r="K1478" i="10"/>
  <c r="J1478" i="10"/>
  <c r="I1565" i="10"/>
  <c r="J1565" i="10"/>
  <c r="K1565" i="10"/>
  <c r="I1437" i="10"/>
  <c r="J1437" i="10"/>
  <c r="K1437" i="10"/>
  <c r="J1058" i="10"/>
  <c r="K1058" i="10"/>
  <c r="I1058" i="10"/>
  <c r="K826" i="10"/>
  <c r="I826" i="10"/>
  <c r="J826" i="10"/>
  <c r="K706" i="10"/>
  <c r="I706" i="10"/>
  <c r="J706" i="10"/>
  <c r="I656" i="10"/>
  <c r="K656" i="10"/>
  <c r="J656" i="10"/>
  <c r="I408" i="10"/>
  <c r="K408" i="10"/>
  <c r="J408" i="10"/>
  <c r="J610" i="10"/>
  <c r="I610" i="10"/>
  <c r="K610" i="10"/>
  <c r="J577" i="10"/>
  <c r="I577" i="10"/>
  <c r="K577" i="10"/>
  <c r="J545" i="10"/>
  <c r="I545" i="10"/>
  <c r="K545" i="10"/>
  <c r="I401" i="10"/>
  <c r="K401" i="10"/>
  <c r="J401" i="10"/>
  <c r="J329" i="10"/>
  <c r="I329" i="10"/>
  <c r="K329" i="10"/>
  <c r="J207" i="10"/>
  <c r="K207" i="10"/>
  <c r="I207" i="10"/>
  <c r="J175" i="10"/>
  <c r="K175" i="10"/>
  <c r="I175" i="10"/>
  <c r="J127" i="10"/>
  <c r="K127" i="10"/>
  <c r="I127" i="10"/>
  <c r="J95" i="10"/>
  <c r="K95" i="10"/>
  <c r="I95" i="10"/>
  <c r="J39" i="10"/>
  <c r="K39" i="10"/>
  <c r="I39" i="10"/>
  <c r="K370" i="10"/>
  <c r="J370" i="10"/>
  <c r="I370" i="10"/>
  <c r="J288" i="10"/>
  <c r="I288" i="10"/>
  <c r="K288" i="10"/>
  <c r="J66" i="10"/>
  <c r="K66" i="10"/>
  <c r="I66" i="10"/>
  <c r="J18" i="10"/>
  <c r="K18" i="10"/>
  <c r="I18" i="10"/>
  <c r="K336" i="10"/>
  <c r="J336" i="10"/>
  <c r="I336" i="10"/>
  <c r="K367" i="10"/>
  <c r="J367" i="10"/>
  <c r="I367" i="10"/>
  <c r="J246" i="10"/>
  <c r="I246" i="10"/>
  <c r="K246" i="10"/>
  <c r="J214" i="10"/>
  <c r="I214" i="10"/>
  <c r="K214" i="10"/>
  <c r="J198" i="10"/>
  <c r="I198" i="10"/>
  <c r="K198" i="10"/>
  <c r="J166" i="10"/>
  <c r="I166" i="10"/>
  <c r="K166" i="10"/>
  <c r="J134" i="10"/>
  <c r="I134" i="10"/>
  <c r="K134" i="10"/>
  <c r="J118" i="10"/>
  <c r="I118" i="10"/>
  <c r="K118" i="10"/>
  <c r="J86" i="10"/>
  <c r="I86" i="10"/>
  <c r="K86" i="10"/>
  <c r="J19" i="10"/>
  <c r="K19" i="10"/>
  <c r="I19" i="10"/>
  <c r="J25" i="10"/>
  <c r="I25" i="10"/>
  <c r="K25" i="10"/>
  <c r="K1199" i="9"/>
  <c r="J1199" i="9"/>
  <c r="I1199" i="9"/>
  <c r="K1167" i="9"/>
  <c r="J1167" i="9"/>
  <c r="I1167" i="9"/>
  <c r="K1135" i="9"/>
  <c r="J1135" i="9"/>
  <c r="I1135" i="9"/>
  <c r="K1071" i="9"/>
  <c r="J1071" i="9"/>
  <c r="I1071" i="9"/>
  <c r="K1039" i="9"/>
  <c r="J1039" i="9"/>
  <c r="I1039" i="9"/>
  <c r="K1007" i="9"/>
  <c r="J1007" i="9"/>
  <c r="I1007" i="9"/>
  <c r="K975" i="9"/>
  <c r="J975" i="9"/>
  <c r="I975" i="9"/>
  <c r="K947" i="9"/>
  <c r="J947" i="9"/>
  <c r="I947" i="9"/>
  <c r="K915" i="9"/>
  <c r="J915" i="9"/>
  <c r="I915" i="9"/>
  <c r="K899" i="9"/>
  <c r="J899" i="9"/>
  <c r="I899" i="9"/>
  <c r="K867" i="9"/>
  <c r="J867" i="9"/>
  <c r="I867" i="9"/>
  <c r="K835" i="9"/>
  <c r="J835" i="9"/>
  <c r="I835" i="9"/>
  <c r="K819" i="9"/>
  <c r="J819" i="9"/>
  <c r="I819" i="9"/>
  <c r="K787" i="9"/>
  <c r="J787" i="9"/>
  <c r="I787" i="9"/>
  <c r="K771" i="9"/>
  <c r="J771" i="9"/>
  <c r="I771" i="9"/>
  <c r="K755" i="9"/>
  <c r="J755" i="9"/>
  <c r="I755" i="9"/>
  <c r="J723" i="9"/>
  <c r="I723" i="9"/>
  <c r="K723" i="9"/>
  <c r="J258" i="10"/>
  <c r="K258" i="10"/>
  <c r="I258" i="10"/>
  <c r="K1194" i="9"/>
  <c r="J1194" i="9"/>
  <c r="I1194" i="9"/>
  <c r="K1066" i="9"/>
  <c r="J1066" i="9"/>
  <c r="I1066" i="9"/>
  <c r="K1034" i="9"/>
  <c r="J1034" i="9"/>
  <c r="I1034" i="9"/>
  <c r="J738" i="9"/>
  <c r="I738" i="9"/>
  <c r="K738" i="9"/>
  <c r="J706" i="9"/>
  <c r="I706" i="9"/>
  <c r="K706" i="9"/>
  <c r="J326" i="10"/>
  <c r="I326" i="10"/>
  <c r="K326" i="10"/>
  <c r="J250" i="10"/>
  <c r="K250" i="10"/>
  <c r="I250" i="10"/>
  <c r="J740" i="9"/>
  <c r="I740" i="9"/>
  <c r="K740" i="9"/>
  <c r="J697" i="9"/>
  <c r="I697" i="9"/>
  <c r="K697" i="9"/>
  <c r="J694" i="9"/>
  <c r="K694" i="9"/>
  <c r="I694" i="9"/>
  <c r="K1160" i="9"/>
  <c r="J1160" i="9"/>
  <c r="I1160" i="9"/>
  <c r="K1096" i="9"/>
  <c r="J1096" i="9"/>
  <c r="I1096" i="9"/>
  <c r="K968" i="9"/>
  <c r="J968" i="9"/>
  <c r="I968" i="9"/>
  <c r="K896" i="9"/>
  <c r="J896" i="9"/>
  <c r="I896" i="9"/>
  <c r="K864" i="9"/>
  <c r="J864" i="9"/>
  <c r="I864" i="9"/>
  <c r="K768" i="9"/>
  <c r="J768" i="9"/>
  <c r="I768" i="9"/>
  <c r="J721" i="9"/>
  <c r="I721" i="9"/>
  <c r="K721" i="9"/>
  <c r="K186" i="9"/>
  <c r="I186" i="9"/>
  <c r="J186" i="9"/>
  <c r="K16" i="9"/>
  <c r="J16" i="9"/>
  <c r="I16" i="9"/>
  <c r="K909" i="9"/>
  <c r="J909" i="9"/>
  <c r="I909" i="9"/>
  <c r="K877" i="9"/>
  <c r="J877" i="9"/>
  <c r="I877" i="9"/>
  <c r="K845" i="9"/>
  <c r="J845" i="9"/>
  <c r="I845" i="9"/>
  <c r="K195" i="9"/>
  <c r="I195" i="9"/>
  <c r="J195" i="9"/>
  <c r="K1196" i="9"/>
  <c r="J1196" i="9"/>
  <c r="I1196" i="9"/>
  <c r="K1068" i="9"/>
  <c r="J1068" i="9"/>
  <c r="I1068" i="9"/>
  <c r="K1004" i="9"/>
  <c r="J1004" i="9"/>
  <c r="I1004" i="9"/>
  <c r="K948" i="9"/>
  <c r="J948" i="9"/>
  <c r="I948" i="9"/>
  <c r="K916" i="9"/>
  <c r="J916" i="9"/>
  <c r="I916" i="9"/>
  <c r="K884" i="9"/>
  <c r="J884" i="9"/>
  <c r="I884" i="9"/>
  <c r="K820" i="9"/>
  <c r="J820" i="9"/>
  <c r="I820" i="9"/>
  <c r="K788" i="9"/>
  <c r="J788" i="9"/>
  <c r="I788" i="9"/>
  <c r="K756" i="9"/>
  <c r="J756" i="9"/>
  <c r="I756" i="9"/>
  <c r="K48" i="9"/>
  <c r="J48" i="9"/>
  <c r="I48" i="9"/>
  <c r="K121" i="9"/>
  <c r="J121" i="9"/>
  <c r="I121" i="9"/>
  <c r="K127" i="9"/>
  <c r="J127" i="9"/>
  <c r="I127" i="9"/>
  <c r="K47" i="9"/>
  <c r="J47" i="9"/>
  <c r="I47" i="9"/>
  <c r="K116" i="9"/>
  <c r="J116" i="9"/>
  <c r="I116" i="9"/>
  <c r="I166" i="9"/>
  <c r="K166" i="9"/>
  <c r="J166" i="9"/>
  <c r="K45" i="9"/>
  <c r="J45" i="9"/>
  <c r="I45" i="9"/>
  <c r="K124" i="9"/>
  <c r="J124" i="9"/>
  <c r="I124" i="9"/>
  <c r="K75" i="9"/>
  <c r="J75" i="9"/>
  <c r="I75" i="9"/>
  <c r="K74" i="9"/>
  <c r="J74" i="9"/>
  <c r="I74" i="9"/>
  <c r="J1486" i="11"/>
  <c r="K1486" i="11"/>
  <c r="I1486" i="11"/>
  <c r="K1197" i="11"/>
  <c r="I1197" i="11"/>
  <c r="J1197" i="11"/>
  <c r="K589" i="11"/>
  <c r="I589" i="11"/>
  <c r="J589" i="11"/>
  <c r="K426" i="11"/>
  <c r="I426" i="11"/>
  <c r="J426" i="11"/>
  <c r="K590" i="11"/>
  <c r="I590" i="11"/>
  <c r="J590" i="11"/>
  <c r="K452" i="11"/>
  <c r="J452" i="11"/>
  <c r="I452" i="11"/>
  <c r="I184" i="11"/>
  <c r="K184" i="11"/>
  <c r="J184" i="11"/>
  <c r="K1690" i="10"/>
  <c r="I1690" i="10"/>
  <c r="J1690" i="10"/>
  <c r="I235" i="11"/>
  <c r="K235" i="11"/>
  <c r="J235" i="11"/>
  <c r="I1566" i="10"/>
  <c r="K1566" i="10"/>
  <c r="J1566" i="10"/>
  <c r="I1438" i="10"/>
  <c r="K1438" i="10"/>
  <c r="J1438" i="10"/>
  <c r="I1525" i="10"/>
  <c r="J1525" i="10"/>
  <c r="K1525" i="10"/>
  <c r="J966" i="10"/>
  <c r="K966" i="10"/>
  <c r="I966" i="10"/>
  <c r="I626" i="10"/>
  <c r="K626" i="10"/>
  <c r="J626" i="10"/>
  <c r="K794" i="10"/>
  <c r="I794" i="10"/>
  <c r="J794" i="10"/>
  <c r="K738" i="10"/>
  <c r="I738" i="10"/>
  <c r="J738" i="10"/>
  <c r="I683" i="10"/>
  <c r="J683" i="10"/>
  <c r="K683" i="10"/>
  <c r="J28" i="10"/>
  <c r="I28" i="10"/>
  <c r="K28" i="10"/>
  <c r="K738" i="11"/>
  <c r="I738" i="11"/>
  <c r="J738" i="11"/>
  <c r="J767" i="11"/>
  <c r="I767" i="11"/>
  <c r="K767" i="11"/>
  <c r="K677" i="11"/>
  <c r="I677" i="11"/>
  <c r="J677" i="11"/>
  <c r="K744" i="11"/>
  <c r="I744" i="11"/>
  <c r="J744" i="11"/>
  <c r="K651" i="11"/>
  <c r="I651" i="11"/>
  <c r="J651" i="11"/>
  <c r="J775" i="11"/>
  <c r="I775" i="11"/>
  <c r="K775" i="11"/>
  <c r="K718" i="11"/>
  <c r="I718" i="11"/>
  <c r="J718" i="11"/>
  <c r="J757" i="11"/>
  <c r="K757" i="11"/>
  <c r="I757" i="11"/>
  <c r="K649" i="11"/>
  <c r="I649" i="11"/>
  <c r="J649" i="11"/>
  <c r="K708" i="11"/>
  <c r="I708" i="11"/>
  <c r="J708" i="11"/>
  <c r="K644" i="11"/>
  <c r="I644" i="11"/>
  <c r="J644" i="11"/>
  <c r="K619" i="11"/>
  <c r="J619" i="11"/>
  <c r="I619" i="11"/>
  <c r="K611" i="11"/>
  <c r="J611" i="11"/>
  <c r="I611" i="11"/>
  <c r="K637" i="11"/>
  <c r="I637" i="11"/>
  <c r="J637" i="11"/>
  <c r="K433" i="11"/>
  <c r="I433" i="11"/>
  <c r="J433" i="11"/>
  <c r="K604" i="11"/>
  <c r="I604" i="11"/>
  <c r="J604" i="11"/>
  <c r="K540" i="11"/>
  <c r="I540" i="11"/>
  <c r="J540" i="11"/>
  <c r="K454" i="11"/>
  <c r="I454" i="11"/>
  <c r="J454" i="11"/>
  <c r="K422" i="11"/>
  <c r="I422" i="11"/>
  <c r="J422" i="11"/>
  <c r="K390" i="11"/>
  <c r="I390" i="11"/>
  <c r="J390" i="11"/>
  <c r="K601" i="11"/>
  <c r="I601" i="11"/>
  <c r="J601" i="11"/>
  <c r="K569" i="11"/>
  <c r="I569" i="11"/>
  <c r="J569" i="11"/>
  <c r="K537" i="11"/>
  <c r="I537" i="11"/>
  <c r="J537" i="11"/>
  <c r="K495" i="11"/>
  <c r="I495" i="11"/>
  <c r="J495" i="11"/>
  <c r="K487" i="11"/>
  <c r="I487" i="11"/>
  <c r="J487" i="11"/>
  <c r="K479" i="11"/>
  <c r="I479" i="11"/>
  <c r="J479" i="11"/>
  <c r="K435" i="11"/>
  <c r="J435" i="11"/>
  <c r="I435" i="11"/>
  <c r="K448" i="11"/>
  <c r="J448" i="11"/>
  <c r="I448" i="11"/>
  <c r="K416" i="11"/>
  <c r="J416" i="11"/>
  <c r="I416" i="11"/>
  <c r="K384" i="11"/>
  <c r="J384" i="11"/>
  <c r="I384" i="11"/>
  <c r="K539" i="11"/>
  <c r="I539" i="11"/>
  <c r="J539" i="11"/>
  <c r="K316" i="11"/>
  <c r="I316" i="11"/>
  <c r="J316" i="11"/>
  <c r="K595" i="11"/>
  <c r="I595" i="11"/>
  <c r="J595" i="11"/>
  <c r="K555" i="11"/>
  <c r="I555" i="11"/>
  <c r="J555" i="11"/>
  <c r="K318" i="11"/>
  <c r="J318" i="11"/>
  <c r="I318" i="11"/>
  <c r="K547" i="11"/>
  <c r="I547" i="11"/>
  <c r="J547" i="11"/>
  <c r="K180" i="11"/>
  <c r="J180" i="11"/>
  <c r="I180" i="11"/>
  <c r="K1663" i="10"/>
  <c r="I1663" i="10"/>
  <c r="J1663" i="10"/>
  <c r="K1748" i="10"/>
  <c r="J1748" i="10"/>
  <c r="I1748" i="10"/>
  <c r="K1732" i="10"/>
  <c r="J1732" i="10"/>
  <c r="I1732" i="10"/>
  <c r="K1704" i="10"/>
  <c r="I1704" i="10"/>
  <c r="J1704" i="10"/>
  <c r="K1699" i="10"/>
  <c r="I1699" i="10"/>
  <c r="J1699" i="10"/>
  <c r="K1700" i="10"/>
  <c r="I1700" i="10"/>
  <c r="J1700" i="10"/>
  <c r="K1590" i="10"/>
  <c r="I1590" i="10"/>
  <c r="J1590" i="10"/>
  <c r="J939" i="10"/>
  <c r="K939" i="10"/>
  <c r="I939" i="10"/>
  <c r="J1079" i="10"/>
  <c r="K1079" i="10"/>
  <c r="I1079" i="10"/>
  <c r="J1015" i="10"/>
  <c r="K1015" i="10"/>
  <c r="I1015" i="10"/>
  <c r="J951" i="10"/>
  <c r="K951" i="10"/>
  <c r="I951" i="10"/>
  <c r="K875" i="10"/>
  <c r="J875" i="10"/>
  <c r="I875" i="10"/>
  <c r="J1114" i="10"/>
  <c r="K1114" i="10"/>
  <c r="I1114" i="10"/>
  <c r="J1050" i="10"/>
  <c r="K1050" i="10"/>
  <c r="I1050" i="10"/>
  <c r="J986" i="10"/>
  <c r="K986" i="10"/>
  <c r="I986" i="10"/>
  <c r="K864" i="10"/>
  <c r="J864" i="10"/>
  <c r="I864" i="10"/>
  <c r="I686" i="10"/>
  <c r="K686" i="10"/>
  <c r="J686" i="10"/>
  <c r="I654" i="10"/>
  <c r="K654" i="10"/>
  <c r="J654" i="10"/>
  <c r="K855" i="10"/>
  <c r="J855" i="10"/>
  <c r="I855" i="10"/>
  <c r="I679" i="10"/>
  <c r="J679" i="10"/>
  <c r="K679" i="10"/>
  <c r="I647" i="10"/>
  <c r="J647" i="10"/>
  <c r="K647" i="10"/>
  <c r="I684" i="10"/>
  <c r="K684" i="10"/>
  <c r="J684" i="10"/>
  <c r="I652" i="10"/>
  <c r="K652" i="10"/>
  <c r="J652" i="10"/>
  <c r="I430" i="10"/>
  <c r="K430" i="10"/>
  <c r="J430" i="10"/>
  <c r="I677" i="10"/>
  <c r="K677" i="10"/>
  <c r="J677" i="10"/>
  <c r="I645" i="10"/>
  <c r="K645" i="10"/>
  <c r="J645" i="10"/>
  <c r="I429" i="10"/>
  <c r="K429" i="10"/>
  <c r="J429" i="10"/>
  <c r="I442" i="10"/>
  <c r="K442" i="10"/>
  <c r="J442" i="10"/>
  <c r="I410" i="10"/>
  <c r="K410" i="10"/>
  <c r="J410" i="10"/>
  <c r="J444" i="10"/>
  <c r="I444" i="10"/>
  <c r="K444" i="10"/>
  <c r="I412" i="10"/>
  <c r="K412" i="10"/>
  <c r="J412" i="10"/>
  <c r="I441" i="10"/>
  <c r="K441" i="10"/>
  <c r="J441" i="10"/>
  <c r="I399" i="10"/>
  <c r="K399" i="10"/>
  <c r="J399" i="10"/>
  <c r="J325" i="10"/>
  <c r="I325" i="10"/>
  <c r="K325" i="10"/>
  <c r="J265" i="10"/>
  <c r="I265" i="10"/>
  <c r="K265" i="10"/>
  <c r="J205" i="10"/>
  <c r="K205" i="10"/>
  <c r="I205" i="10"/>
  <c r="J157" i="10"/>
  <c r="K157" i="10"/>
  <c r="I157" i="10"/>
  <c r="J125" i="10"/>
  <c r="K125" i="10"/>
  <c r="I125" i="10"/>
  <c r="J316" i="10"/>
  <c r="I316" i="10"/>
  <c r="K316" i="10"/>
  <c r="J284" i="10"/>
  <c r="I284" i="10"/>
  <c r="K284" i="10"/>
  <c r="K377" i="10"/>
  <c r="J377" i="10"/>
  <c r="I377" i="10"/>
  <c r="J244" i="10"/>
  <c r="I244" i="10"/>
  <c r="K244" i="10"/>
  <c r="J196" i="10"/>
  <c r="I196" i="10"/>
  <c r="K196" i="10"/>
  <c r="J164" i="10"/>
  <c r="I164" i="10"/>
  <c r="K164" i="10"/>
  <c r="J116" i="10"/>
  <c r="I116" i="10"/>
  <c r="K116" i="10"/>
  <c r="J84" i="10"/>
  <c r="I84" i="10"/>
  <c r="K84" i="10"/>
  <c r="J255" i="10"/>
  <c r="K255" i="10"/>
  <c r="I255" i="10"/>
  <c r="K1195" i="9"/>
  <c r="J1195" i="9"/>
  <c r="I1195" i="9"/>
  <c r="K1067" i="9"/>
  <c r="J1067" i="9"/>
  <c r="I1067" i="9"/>
  <c r="K1035" i="9"/>
  <c r="J1035" i="9"/>
  <c r="I1035" i="9"/>
  <c r="K1190" i="9"/>
  <c r="J1190" i="9"/>
  <c r="I1190" i="9"/>
  <c r="K1158" i="9"/>
  <c r="J1158" i="9"/>
  <c r="I1158" i="9"/>
  <c r="K1126" i="9"/>
  <c r="J1126" i="9"/>
  <c r="I1126" i="9"/>
  <c r="K1094" i="9"/>
  <c r="J1094" i="9"/>
  <c r="I1094" i="9"/>
  <c r="K998" i="9"/>
  <c r="J998" i="9"/>
  <c r="I998" i="9"/>
  <c r="K66" i="9"/>
  <c r="J66" i="9"/>
  <c r="I66" i="9"/>
  <c r="K39" i="9"/>
  <c r="J39" i="9"/>
  <c r="I39" i="9"/>
  <c r="K15" i="9"/>
  <c r="J15" i="9"/>
  <c r="I15" i="9"/>
  <c r="K187" i="9"/>
  <c r="I187" i="9"/>
  <c r="J187" i="9"/>
  <c r="J1489" i="11"/>
  <c r="I1489" i="11"/>
  <c r="K1489" i="11"/>
  <c r="J1296" i="11"/>
  <c r="I1296" i="11"/>
  <c r="K1296" i="11"/>
  <c r="K1200" i="11"/>
  <c r="I1200" i="11"/>
  <c r="J1200" i="11"/>
  <c r="K525" i="11"/>
  <c r="I525" i="11"/>
  <c r="J525" i="11"/>
  <c r="K655" i="11"/>
  <c r="I655" i="11"/>
  <c r="J655" i="11"/>
  <c r="K551" i="11"/>
  <c r="I551" i="11"/>
  <c r="J551" i="11"/>
  <c r="K394" i="11"/>
  <c r="I394" i="11"/>
  <c r="J394" i="11"/>
  <c r="K608" i="11"/>
  <c r="J608" i="11"/>
  <c r="I608" i="11"/>
  <c r="I346" i="11"/>
  <c r="K346" i="11"/>
  <c r="J346" i="11"/>
  <c r="K307" i="11"/>
  <c r="J307" i="11"/>
  <c r="I307" i="11"/>
  <c r="K1734" i="10"/>
  <c r="J1734" i="10"/>
  <c r="I1734" i="10"/>
  <c r="K1594" i="10"/>
  <c r="I1594" i="10"/>
  <c r="J1594" i="10"/>
  <c r="K1593" i="10"/>
  <c r="I1593" i="10"/>
  <c r="J1593" i="10"/>
  <c r="I1526" i="10"/>
  <c r="K1526" i="10"/>
  <c r="J1526" i="10"/>
  <c r="I1454" i="10"/>
  <c r="K1454" i="10"/>
  <c r="J1454" i="10"/>
  <c r="I1485" i="10"/>
  <c r="J1485" i="10"/>
  <c r="K1485" i="10"/>
  <c r="J968" i="10"/>
  <c r="I968" i="10"/>
  <c r="K968" i="10"/>
  <c r="J947" i="10"/>
  <c r="K947" i="10"/>
  <c r="I947" i="10"/>
  <c r="J1030" i="10"/>
  <c r="K1030" i="10"/>
  <c r="I1030" i="10"/>
  <c r="J959" i="10"/>
  <c r="K959" i="10"/>
  <c r="I959" i="10"/>
  <c r="J994" i="10"/>
  <c r="K994" i="10"/>
  <c r="I994" i="10"/>
  <c r="K786" i="10"/>
  <c r="I786" i="10"/>
  <c r="J786" i="10"/>
  <c r="I681" i="10"/>
  <c r="K681" i="10"/>
  <c r="J681" i="10"/>
  <c r="J612" i="10"/>
  <c r="I612" i="10"/>
  <c r="K612" i="10"/>
  <c r="J514" i="10"/>
  <c r="I514" i="10"/>
  <c r="K514" i="10"/>
  <c r="I385" i="10"/>
  <c r="K385" i="10"/>
  <c r="J385" i="10"/>
  <c r="I155" i="9"/>
  <c r="J155" i="9"/>
  <c r="K155" i="9"/>
  <c r="K1157" i="11"/>
  <c r="I1157" i="11"/>
  <c r="J1157" i="11"/>
  <c r="K674" i="11"/>
  <c r="I674" i="11"/>
  <c r="J674" i="11"/>
  <c r="J1494" i="11"/>
  <c r="K1494" i="11"/>
  <c r="I1494" i="11"/>
  <c r="K1447" i="11"/>
  <c r="I1447" i="11"/>
  <c r="J1447" i="11"/>
  <c r="J1384" i="11"/>
  <c r="K1384" i="11"/>
  <c r="I1384" i="11"/>
  <c r="J1398" i="11"/>
  <c r="I1398" i="11"/>
  <c r="K1398" i="11"/>
  <c r="J1257" i="11"/>
  <c r="K1257" i="11"/>
  <c r="I1257" i="11"/>
  <c r="J1229" i="11"/>
  <c r="I1229" i="11"/>
  <c r="K1229" i="11"/>
  <c r="I1210" i="11"/>
  <c r="J1210" i="11"/>
  <c r="K1210" i="11"/>
  <c r="K1198" i="11"/>
  <c r="I1198" i="11"/>
  <c r="J1198" i="11"/>
  <c r="K1079" i="11"/>
  <c r="J1079" i="11"/>
  <c r="I1079" i="11"/>
  <c r="K1184" i="11"/>
  <c r="I1184" i="11"/>
  <c r="J1184" i="11"/>
  <c r="K1158" i="11"/>
  <c r="I1158" i="11"/>
  <c r="J1158" i="11"/>
  <c r="K1105" i="11"/>
  <c r="J1105" i="11"/>
  <c r="I1105" i="11"/>
  <c r="K851" i="11"/>
  <c r="I851" i="11"/>
  <c r="J851" i="11"/>
  <c r="K730" i="11"/>
  <c r="I730" i="11"/>
  <c r="J730" i="11"/>
  <c r="K666" i="11"/>
  <c r="I666" i="11"/>
  <c r="J666" i="11"/>
  <c r="K669" i="11"/>
  <c r="I669" i="11"/>
  <c r="J669" i="11"/>
  <c r="K736" i="11"/>
  <c r="I736" i="11"/>
  <c r="J736" i="11"/>
  <c r="K710" i="11"/>
  <c r="I710" i="11"/>
  <c r="J710" i="11"/>
  <c r="K705" i="11"/>
  <c r="I705" i="11"/>
  <c r="J705" i="11"/>
  <c r="K700" i="11"/>
  <c r="I700" i="11"/>
  <c r="J700" i="11"/>
  <c r="K626" i="11"/>
  <c r="I626" i="11"/>
  <c r="J626" i="11"/>
  <c r="K618" i="11"/>
  <c r="J618" i="11"/>
  <c r="I618" i="11"/>
  <c r="K549" i="11"/>
  <c r="I549" i="11"/>
  <c r="J549" i="11"/>
  <c r="K506" i="11"/>
  <c r="I506" i="11"/>
  <c r="J506" i="11"/>
  <c r="K498" i="11"/>
  <c r="I498" i="11"/>
  <c r="J498" i="11"/>
  <c r="K482" i="11"/>
  <c r="I482" i="11"/>
  <c r="J482" i="11"/>
  <c r="K474" i="11"/>
  <c r="I474" i="11"/>
  <c r="J474" i="11"/>
  <c r="K466" i="11"/>
  <c r="I466" i="11"/>
  <c r="J466" i="11"/>
  <c r="K458" i="11"/>
  <c r="I458" i="11"/>
  <c r="J458" i="11"/>
  <c r="K632" i="11"/>
  <c r="I632" i="11"/>
  <c r="J632" i="11"/>
  <c r="K578" i="11"/>
  <c r="I578" i="11"/>
  <c r="J578" i="11"/>
  <c r="K546" i="11"/>
  <c r="I546" i="11"/>
  <c r="J546" i="11"/>
  <c r="K514" i="11"/>
  <c r="I514" i="11"/>
  <c r="J514" i="11"/>
  <c r="K429" i="11"/>
  <c r="I429" i="11"/>
  <c r="J429" i="11"/>
  <c r="K397" i="11"/>
  <c r="I397" i="11"/>
  <c r="J397" i="11"/>
  <c r="K607" i="11"/>
  <c r="J607" i="11"/>
  <c r="I607" i="11"/>
  <c r="K575" i="11"/>
  <c r="I575" i="11"/>
  <c r="J575" i="11"/>
  <c r="K543" i="11"/>
  <c r="I543" i="11"/>
  <c r="J543" i="11"/>
  <c r="K450" i="11"/>
  <c r="J450" i="11"/>
  <c r="I450" i="11"/>
  <c r="K418" i="11"/>
  <c r="I418" i="11"/>
  <c r="J418" i="11"/>
  <c r="K386" i="11"/>
  <c r="I386" i="11"/>
  <c r="J386" i="11"/>
  <c r="K609" i="11"/>
  <c r="J609" i="11"/>
  <c r="I609" i="11"/>
  <c r="K550" i="11"/>
  <c r="I550" i="11"/>
  <c r="J550" i="11"/>
  <c r="K600" i="11"/>
  <c r="I600" i="11"/>
  <c r="J600" i="11"/>
  <c r="K568" i="11"/>
  <c r="I568" i="11"/>
  <c r="J568" i="11"/>
  <c r="K536" i="11"/>
  <c r="I536" i="11"/>
  <c r="J536" i="11"/>
  <c r="K444" i="11"/>
  <c r="J444" i="11"/>
  <c r="I444" i="11"/>
  <c r="K412" i="11"/>
  <c r="J412" i="11"/>
  <c r="I412" i="11"/>
  <c r="K380" i="11"/>
  <c r="J380" i="11"/>
  <c r="I380" i="11"/>
  <c r="K312" i="11"/>
  <c r="I312" i="11"/>
  <c r="J312" i="11"/>
  <c r="K395" i="11"/>
  <c r="J395" i="11"/>
  <c r="I395" i="11"/>
  <c r="I297" i="11"/>
  <c r="K297" i="11"/>
  <c r="J297" i="11"/>
  <c r="K314" i="11"/>
  <c r="J314" i="11"/>
  <c r="I314" i="11"/>
  <c r="K183" i="11"/>
  <c r="J183" i="11"/>
  <c r="I183" i="11"/>
  <c r="K1719" i="10"/>
  <c r="I1719" i="10"/>
  <c r="J1719" i="10"/>
  <c r="K1655" i="10"/>
  <c r="I1655" i="10"/>
  <c r="J1655" i="10"/>
  <c r="K1674" i="10"/>
  <c r="I1674" i="10"/>
  <c r="J1674" i="10"/>
  <c r="K1746" i="10"/>
  <c r="J1746" i="10"/>
  <c r="I1746" i="10"/>
  <c r="K1730" i="10"/>
  <c r="J1730" i="10"/>
  <c r="I1730" i="10"/>
  <c r="K1709" i="10"/>
  <c r="I1709" i="10"/>
  <c r="J1709" i="10"/>
  <c r="K1677" i="10"/>
  <c r="I1677" i="10"/>
  <c r="J1677" i="10"/>
  <c r="K1691" i="10"/>
  <c r="I1691" i="10"/>
  <c r="J1691" i="10"/>
  <c r="K1662" i="10"/>
  <c r="I1662" i="10"/>
  <c r="J1662" i="10"/>
  <c r="K1692" i="10"/>
  <c r="I1692" i="10"/>
  <c r="J1692" i="10"/>
  <c r="I1644" i="10"/>
  <c r="J1644" i="10"/>
  <c r="K1644" i="10"/>
  <c r="K1624" i="10"/>
  <c r="I1624" i="10"/>
  <c r="J1624" i="10"/>
  <c r="K1592" i="10"/>
  <c r="I1592" i="10"/>
  <c r="J1592" i="10"/>
  <c r="K1591" i="10"/>
  <c r="I1591" i="10"/>
  <c r="J1591" i="10"/>
  <c r="J1088" i="10"/>
  <c r="I1088" i="10"/>
  <c r="K1088" i="10"/>
  <c r="J1056" i="10"/>
  <c r="I1056" i="10"/>
  <c r="K1056" i="10"/>
  <c r="J1024" i="10"/>
  <c r="I1024" i="10"/>
  <c r="K1024" i="10"/>
  <c r="J992" i="10"/>
  <c r="I992" i="10"/>
  <c r="K992" i="10"/>
  <c r="J960" i="10"/>
  <c r="I960" i="10"/>
  <c r="K960" i="10"/>
  <c r="J928" i="10"/>
  <c r="I928" i="10"/>
  <c r="K928" i="10"/>
  <c r="J1086" i="10"/>
  <c r="K1086" i="10"/>
  <c r="I1086" i="10"/>
  <c r="J1054" i="10"/>
  <c r="K1054" i="10"/>
  <c r="I1054" i="10"/>
  <c r="J1022" i="10"/>
  <c r="K1022" i="10"/>
  <c r="I1022" i="10"/>
  <c r="J990" i="10"/>
  <c r="K990" i="10"/>
  <c r="I990" i="10"/>
  <c r="J958" i="10"/>
  <c r="K958" i="10"/>
  <c r="I958" i="10"/>
  <c r="J1049" i="10"/>
  <c r="K1049" i="10"/>
  <c r="I1049" i="10"/>
  <c r="J985" i="10"/>
  <c r="K985" i="10"/>
  <c r="I985" i="10"/>
  <c r="J1036" i="10"/>
  <c r="K1036" i="10"/>
  <c r="I1036" i="10"/>
  <c r="J1004" i="10"/>
  <c r="K1004" i="10"/>
  <c r="I1004" i="10"/>
  <c r="J972" i="10"/>
  <c r="K972" i="10"/>
  <c r="I972" i="10"/>
  <c r="J940" i="10"/>
  <c r="K940" i="10"/>
  <c r="I940" i="10"/>
  <c r="J1106" i="10"/>
  <c r="K1106" i="10"/>
  <c r="I1106" i="10"/>
  <c r="J978" i="10"/>
  <c r="K978" i="10"/>
  <c r="I978" i="10"/>
  <c r="I682" i="10"/>
  <c r="K682" i="10"/>
  <c r="J682" i="10"/>
  <c r="I650" i="10"/>
  <c r="K650" i="10"/>
  <c r="J650" i="10"/>
  <c r="I675" i="10"/>
  <c r="J675" i="10"/>
  <c r="K675" i="10"/>
  <c r="I643" i="10"/>
  <c r="J643" i="10"/>
  <c r="K643" i="10"/>
  <c r="I680" i="10"/>
  <c r="K680" i="10"/>
  <c r="J680" i="10"/>
  <c r="I648" i="10"/>
  <c r="K648" i="10"/>
  <c r="J648" i="10"/>
  <c r="I673" i="10"/>
  <c r="K673" i="10"/>
  <c r="J673" i="10"/>
  <c r="I641" i="10"/>
  <c r="K641" i="10"/>
  <c r="J641" i="10"/>
  <c r="K433" i="10"/>
  <c r="I397" i="10"/>
  <c r="K397" i="10"/>
  <c r="J397" i="10"/>
  <c r="I147" i="9"/>
  <c r="J147" i="9"/>
  <c r="K147" i="9"/>
  <c r="K888" i="9"/>
  <c r="J888" i="9"/>
  <c r="I888" i="9"/>
  <c r="K856" i="9"/>
  <c r="J856" i="9"/>
  <c r="I856" i="9"/>
  <c r="K824" i="9"/>
  <c r="J824" i="9"/>
  <c r="I824" i="9"/>
  <c r="K792" i="9"/>
  <c r="J792" i="9"/>
  <c r="I792" i="9"/>
  <c r="K760" i="9"/>
  <c r="J760" i="9"/>
  <c r="I760" i="9"/>
  <c r="K35" i="9"/>
  <c r="J35" i="9"/>
  <c r="I35" i="9"/>
  <c r="K14" i="9"/>
  <c r="J14" i="9"/>
  <c r="I14" i="9"/>
  <c r="J904" i="11"/>
  <c r="K904" i="11"/>
  <c r="I904" i="11"/>
  <c r="K853" i="11"/>
  <c r="J853" i="11"/>
  <c r="I853" i="11"/>
  <c r="K685" i="11"/>
  <c r="I685" i="11"/>
  <c r="J685" i="11"/>
  <c r="K726" i="11"/>
  <c r="I726" i="11"/>
  <c r="J726" i="11"/>
  <c r="J768" i="11"/>
  <c r="I768" i="11"/>
  <c r="K768" i="11"/>
  <c r="K484" i="11"/>
  <c r="I484" i="11"/>
  <c r="J484" i="11"/>
  <c r="K388" i="11"/>
  <c r="J388" i="11"/>
  <c r="I388" i="11"/>
  <c r="K181" i="11"/>
  <c r="J181" i="11"/>
  <c r="I181" i="11"/>
  <c r="I1486" i="10"/>
  <c r="K1486" i="10"/>
  <c r="J1486" i="10"/>
  <c r="I1414" i="10"/>
  <c r="K1414" i="10"/>
  <c r="J1414" i="10"/>
  <c r="I217" i="11"/>
  <c r="K217" i="11"/>
  <c r="J217" i="11"/>
  <c r="I1517" i="10"/>
  <c r="J1517" i="10"/>
  <c r="K1517" i="10"/>
  <c r="J1094" i="10"/>
  <c r="K1094" i="10"/>
  <c r="I1094" i="10"/>
  <c r="J1076" i="10"/>
  <c r="K1076" i="10"/>
  <c r="I1076" i="10"/>
  <c r="J1087" i="10"/>
  <c r="K1087" i="10"/>
  <c r="I1087" i="10"/>
  <c r="I690" i="10"/>
  <c r="K690" i="10"/>
  <c r="J690" i="10"/>
  <c r="K818" i="10"/>
  <c r="I818" i="10"/>
  <c r="J818" i="10"/>
  <c r="K754" i="10"/>
  <c r="I754" i="10"/>
  <c r="J754" i="10"/>
  <c r="I427" i="10"/>
  <c r="K427" i="10"/>
  <c r="J427" i="10"/>
  <c r="J484" i="10"/>
  <c r="I484" i="10"/>
  <c r="K484" i="10"/>
  <c r="J546" i="10"/>
  <c r="I546" i="10"/>
  <c r="K546" i="10"/>
  <c r="K1444" i="11"/>
  <c r="I1444" i="11"/>
  <c r="J1444" i="11"/>
  <c r="K1514" i="11"/>
  <c r="I1514" i="11"/>
  <c r="J1514" i="11"/>
  <c r="K1434" i="11"/>
  <c r="I1434" i="11"/>
  <c r="J1434" i="11"/>
  <c r="J1397" i="11"/>
  <c r="I1397" i="11"/>
  <c r="K1397" i="11"/>
  <c r="J1370" i="11"/>
  <c r="I1370" i="11"/>
  <c r="K1370" i="11"/>
  <c r="I1238" i="11"/>
  <c r="J1238" i="11"/>
  <c r="K1238" i="11"/>
  <c r="J1227" i="11"/>
  <c r="I1227" i="11"/>
  <c r="K1227" i="11"/>
  <c r="I1206" i="11"/>
  <c r="J1206" i="11"/>
  <c r="K1206" i="11"/>
  <c r="K1075" i="11"/>
  <c r="J1075" i="11"/>
  <c r="I1075" i="11"/>
  <c r="K1176" i="11"/>
  <c r="I1176" i="11"/>
  <c r="J1176" i="11"/>
  <c r="K1106" i="11"/>
  <c r="I1106" i="11"/>
  <c r="J1106" i="11"/>
  <c r="K1074" i="11"/>
  <c r="I1074" i="11"/>
  <c r="J1074" i="11"/>
  <c r="K722" i="11"/>
  <c r="I722" i="11"/>
  <c r="J722" i="11"/>
  <c r="K725" i="11"/>
  <c r="I725" i="11"/>
  <c r="J725" i="11"/>
  <c r="K728" i="11"/>
  <c r="I728" i="11"/>
  <c r="J728" i="11"/>
  <c r="K664" i="11"/>
  <c r="I664" i="11"/>
  <c r="J664" i="11"/>
  <c r="J756" i="11"/>
  <c r="K756" i="11"/>
  <c r="I756" i="11"/>
  <c r="K702" i="11"/>
  <c r="I702" i="11"/>
  <c r="J702" i="11"/>
  <c r="K654" i="11"/>
  <c r="I654" i="11"/>
  <c r="J654" i="11"/>
  <c r="K697" i="11"/>
  <c r="I697" i="11"/>
  <c r="J697" i="11"/>
  <c r="J764" i="11"/>
  <c r="I764" i="11"/>
  <c r="K764" i="11"/>
  <c r="K625" i="11"/>
  <c r="J625" i="11"/>
  <c r="I625" i="11"/>
  <c r="K617" i="11"/>
  <c r="J617" i="11"/>
  <c r="I617" i="11"/>
  <c r="K425" i="11"/>
  <c r="I425" i="11"/>
  <c r="J425" i="11"/>
  <c r="K393" i="11"/>
  <c r="I393" i="11"/>
  <c r="J393" i="11"/>
  <c r="K440" i="11"/>
  <c r="J440" i="11"/>
  <c r="I440" i="11"/>
  <c r="K408" i="11"/>
  <c r="J408" i="11"/>
  <c r="I408" i="11"/>
  <c r="K376" i="11"/>
  <c r="J376" i="11"/>
  <c r="I376" i="11"/>
  <c r="K419" i="11"/>
  <c r="J419" i="11"/>
  <c r="I419" i="11"/>
  <c r="K308" i="11"/>
  <c r="I308" i="11"/>
  <c r="J308" i="11"/>
  <c r="J325" i="11"/>
  <c r="I325" i="11"/>
  <c r="K325" i="11"/>
  <c r="K407" i="11"/>
  <c r="J407" i="11"/>
  <c r="I407" i="11"/>
  <c r="J182" i="11"/>
  <c r="I182" i="11"/>
  <c r="K182" i="11"/>
  <c r="K179" i="11"/>
  <c r="J179" i="11"/>
  <c r="I179" i="11"/>
  <c r="K1711" i="10"/>
  <c r="I1711" i="10"/>
  <c r="J1711" i="10"/>
  <c r="K1666" i="10"/>
  <c r="I1666" i="10"/>
  <c r="J1666" i="10"/>
  <c r="K1744" i="10"/>
  <c r="J1744" i="10"/>
  <c r="I1744" i="10"/>
  <c r="K1728" i="10"/>
  <c r="J1728" i="10"/>
  <c r="I1728" i="10"/>
  <c r="K1718" i="10"/>
  <c r="I1718" i="10"/>
  <c r="J1718" i="10"/>
  <c r="K1684" i="10"/>
  <c r="I1684" i="10"/>
  <c r="J1684" i="10"/>
  <c r="K867" i="10"/>
  <c r="J867" i="10"/>
  <c r="I867" i="10"/>
  <c r="J1098" i="10"/>
  <c r="K1098" i="10"/>
  <c r="I1098" i="10"/>
  <c r="J1034" i="10"/>
  <c r="K1034" i="10"/>
  <c r="I1034" i="10"/>
  <c r="J970" i="10"/>
  <c r="K970" i="10"/>
  <c r="I970" i="10"/>
  <c r="I678" i="10"/>
  <c r="K678" i="10"/>
  <c r="J678" i="10"/>
  <c r="I646" i="10"/>
  <c r="K646" i="10"/>
  <c r="J646" i="10"/>
  <c r="I671" i="10"/>
  <c r="J671" i="10"/>
  <c r="K671" i="10"/>
  <c r="I639" i="10"/>
  <c r="J639" i="10"/>
  <c r="K639" i="10"/>
  <c r="I676" i="10"/>
  <c r="K676" i="10"/>
  <c r="J676" i="10"/>
  <c r="I644" i="10"/>
  <c r="K644" i="10"/>
  <c r="J644" i="10"/>
  <c r="I414" i="10"/>
  <c r="K414" i="10"/>
  <c r="J414" i="10"/>
  <c r="I669" i="10"/>
  <c r="K669" i="10"/>
  <c r="J669" i="10"/>
  <c r="I637" i="10"/>
  <c r="K637" i="10"/>
  <c r="J637" i="10"/>
  <c r="I413" i="10"/>
  <c r="K413" i="10"/>
  <c r="J413" i="10"/>
  <c r="I434" i="10"/>
  <c r="K434" i="10"/>
  <c r="J434" i="10"/>
  <c r="I436" i="10"/>
  <c r="K436" i="10"/>
  <c r="J436" i="10"/>
  <c r="I395" i="10"/>
  <c r="K395" i="10"/>
  <c r="J395" i="10"/>
  <c r="J24" i="10"/>
  <c r="K24" i="10"/>
  <c r="I24" i="10"/>
  <c r="J726" i="9"/>
  <c r="I726" i="9"/>
  <c r="K726" i="9"/>
  <c r="K1187" i="9"/>
  <c r="J1187" i="9"/>
  <c r="I1187" i="9"/>
  <c r="K1155" i="9"/>
  <c r="J1155" i="9"/>
  <c r="I1155" i="9"/>
  <c r="K1027" i="9"/>
  <c r="J1027" i="9"/>
  <c r="I1027" i="9"/>
  <c r="K995" i="9"/>
  <c r="J995" i="9"/>
  <c r="I995" i="9"/>
  <c r="J720" i="9"/>
  <c r="I720" i="9"/>
  <c r="K720" i="9"/>
  <c r="J700" i="9"/>
  <c r="K700" i="9"/>
  <c r="I700" i="9"/>
  <c r="K906" i="9"/>
  <c r="J906" i="9"/>
  <c r="I906" i="9"/>
  <c r="K890" i="9"/>
  <c r="J890" i="9"/>
  <c r="I890" i="9"/>
  <c r="K874" i="9"/>
  <c r="J874" i="9"/>
  <c r="I874" i="9"/>
  <c r="K858" i="9"/>
  <c r="J858" i="9"/>
  <c r="I858" i="9"/>
  <c r="K826" i="9"/>
  <c r="J826" i="9"/>
  <c r="I826" i="9"/>
  <c r="K794" i="9"/>
  <c r="J794" i="9"/>
  <c r="I794" i="9"/>
  <c r="K778" i="9"/>
  <c r="J778" i="9"/>
  <c r="I778" i="9"/>
  <c r="K762" i="9"/>
  <c r="J762" i="9"/>
  <c r="I762" i="9"/>
  <c r="K905" i="9"/>
  <c r="J905" i="9"/>
  <c r="I905" i="9"/>
  <c r="K873" i="9"/>
  <c r="J873" i="9"/>
  <c r="I873" i="9"/>
  <c r="K777" i="9"/>
  <c r="J777" i="9"/>
  <c r="I777" i="9"/>
  <c r="I175" i="9"/>
  <c r="J175" i="9"/>
  <c r="K175" i="9"/>
  <c r="K226" i="9"/>
  <c r="I226" i="9"/>
  <c r="J226" i="9"/>
  <c r="K87" i="9"/>
  <c r="J87" i="9"/>
  <c r="I87" i="9"/>
  <c r="K34" i="9"/>
  <c r="J34" i="9"/>
  <c r="I34" i="9"/>
  <c r="J1265" i="11"/>
  <c r="I1265" i="11"/>
  <c r="K1265" i="11"/>
  <c r="K1134" i="11"/>
  <c r="J1134" i="11"/>
  <c r="I1134" i="11"/>
  <c r="K968" i="11"/>
  <c r="J968" i="11"/>
  <c r="I968" i="11"/>
  <c r="K716" i="11"/>
  <c r="I716" i="11"/>
  <c r="J716" i="11"/>
  <c r="K508" i="11"/>
  <c r="I508" i="11"/>
  <c r="J508" i="11"/>
  <c r="K586" i="11"/>
  <c r="I586" i="11"/>
  <c r="J586" i="11"/>
  <c r="K630" i="11"/>
  <c r="I630" i="11"/>
  <c r="J630" i="11"/>
  <c r="K576" i="11"/>
  <c r="I576" i="11"/>
  <c r="J576" i="11"/>
  <c r="J305" i="11"/>
  <c r="I305" i="11"/>
  <c r="K305" i="11"/>
  <c r="K322" i="11"/>
  <c r="J322" i="11"/>
  <c r="I322" i="11"/>
  <c r="I330" i="11"/>
  <c r="K330" i="11"/>
  <c r="J330" i="11"/>
  <c r="K1685" i="10"/>
  <c r="I1685" i="10"/>
  <c r="J1685" i="10"/>
  <c r="K1625" i="10"/>
  <c r="I1625" i="10"/>
  <c r="J1625" i="10"/>
  <c r="I1518" i="10"/>
  <c r="K1518" i="10"/>
  <c r="J1518" i="10"/>
  <c r="I1533" i="10"/>
  <c r="J1533" i="10"/>
  <c r="K1533" i="10"/>
  <c r="J936" i="10"/>
  <c r="I936" i="10"/>
  <c r="K936" i="10"/>
  <c r="J1075" i="10"/>
  <c r="K1075" i="10"/>
  <c r="I1075" i="10"/>
  <c r="J948" i="10"/>
  <c r="K948" i="10"/>
  <c r="I948" i="10"/>
  <c r="J1023" i="10"/>
  <c r="K1023" i="10"/>
  <c r="I1023" i="10"/>
  <c r="K714" i="10"/>
  <c r="I714" i="10"/>
  <c r="J714" i="10"/>
  <c r="I688" i="10"/>
  <c r="K688" i="10"/>
  <c r="J688" i="10"/>
  <c r="I438" i="10"/>
  <c r="K438" i="10"/>
  <c r="J438" i="10"/>
  <c r="I437" i="10"/>
  <c r="K437" i="10"/>
  <c r="J437" i="10"/>
  <c r="J548" i="10"/>
  <c r="I548" i="10"/>
  <c r="K548" i="10"/>
  <c r="J475" i="10"/>
  <c r="I475" i="10"/>
  <c r="K475" i="10"/>
  <c r="K1450" i="11"/>
  <c r="I1450" i="11"/>
  <c r="J1450" i="11"/>
  <c r="J1268" i="11"/>
  <c r="I1268" i="11"/>
  <c r="K1268" i="11"/>
  <c r="K1195" i="11"/>
  <c r="I1195" i="11"/>
  <c r="J1195" i="11"/>
  <c r="K1130" i="11"/>
  <c r="J1130" i="11"/>
  <c r="I1130" i="11"/>
  <c r="K1416" i="11"/>
  <c r="I1416" i="11"/>
  <c r="J1416" i="11"/>
  <c r="K1436" i="11"/>
  <c r="I1436" i="11"/>
  <c r="J1436" i="11"/>
  <c r="K1446" i="11"/>
  <c r="I1446" i="11"/>
  <c r="J1446" i="11"/>
  <c r="K1426" i="11"/>
  <c r="I1426" i="11"/>
  <c r="J1426" i="11"/>
  <c r="J1388" i="11"/>
  <c r="K1388" i="11"/>
  <c r="I1388" i="11"/>
  <c r="K1417" i="11"/>
  <c r="I1417" i="11"/>
  <c r="J1417" i="11"/>
  <c r="J1371" i="11"/>
  <c r="I1371" i="11"/>
  <c r="K1371" i="11"/>
  <c r="K1425" i="11"/>
  <c r="I1425" i="11"/>
  <c r="J1425" i="11"/>
  <c r="J1225" i="11"/>
  <c r="I1225" i="11"/>
  <c r="K1225" i="11"/>
  <c r="K1235" i="11"/>
  <c r="J1235" i="11"/>
  <c r="I1235" i="11"/>
  <c r="K1071" i="11"/>
  <c r="J1071" i="11"/>
  <c r="I1071" i="11"/>
  <c r="K1168" i="11"/>
  <c r="I1168" i="11"/>
  <c r="J1168" i="11"/>
  <c r="K1156" i="11"/>
  <c r="I1156" i="11"/>
  <c r="J1156" i="11"/>
  <c r="K1078" i="11"/>
  <c r="I1078" i="11"/>
  <c r="J1078" i="11"/>
  <c r="J924" i="11"/>
  <c r="K924" i="11"/>
  <c r="I924" i="11"/>
  <c r="J916" i="11"/>
  <c r="K916" i="11"/>
  <c r="I916" i="11"/>
  <c r="J884" i="11"/>
  <c r="K884" i="11"/>
  <c r="I884" i="11"/>
  <c r="J876" i="11"/>
  <c r="K876" i="11"/>
  <c r="I876" i="11"/>
  <c r="J868" i="11"/>
  <c r="I868" i="11"/>
  <c r="K868" i="11"/>
  <c r="I869" i="11"/>
  <c r="K869" i="11"/>
  <c r="J869" i="11"/>
  <c r="K945" i="11"/>
  <c r="J945" i="11"/>
  <c r="I945" i="11"/>
  <c r="K855" i="11"/>
  <c r="I855" i="11"/>
  <c r="J855" i="11"/>
  <c r="K955" i="11"/>
  <c r="J955" i="11"/>
  <c r="I955" i="11"/>
  <c r="K714" i="11"/>
  <c r="I714" i="11"/>
  <c r="J714" i="11"/>
  <c r="K658" i="11"/>
  <c r="I658" i="11"/>
  <c r="J658" i="11"/>
  <c r="K717" i="11"/>
  <c r="I717" i="11"/>
  <c r="J717" i="11"/>
  <c r="K653" i="11"/>
  <c r="I653" i="11"/>
  <c r="J653" i="11"/>
  <c r="J776" i="11"/>
  <c r="I776" i="11"/>
  <c r="K776" i="11"/>
  <c r="K720" i="11"/>
  <c r="I720" i="11"/>
  <c r="J720" i="11"/>
  <c r="K694" i="11"/>
  <c r="I694" i="11"/>
  <c r="J694" i="11"/>
  <c r="K689" i="11"/>
  <c r="I689" i="11"/>
  <c r="J689" i="11"/>
  <c r="K748" i="11"/>
  <c r="I748" i="11"/>
  <c r="J748" i="11"/>
  <c r="K684" i="11"/>
  <c r="I684" i="11"/>
  <c r="J684" i="11"/>
  <c r="K624" i="11"/>
  <c r="J624" i="11"/>
  <c r="I624" i="11"/>
  <c r="K616" i="11"/>
  <c r="J616" i="11"/>
  <c r="I616" i="11"/>
  <c r="K605" i="11"/>
  <c r="I605" i="11"/>
  <c r="J605" i="11"/>
  <c r="K541" i="11"/>
  <c r="I541" i="11"/>
  <c r="J541" i="11"/>
  <c r="K504" i="11"/>
  <c r="I504" i="11"/>
  <c r="J504" i="11"/>
  <c r="K496" i="11"/>
  <c r="I496" i="11"/>
  <c r="J496" i="11"/>
  <c r="K488" i="11"/>
  <c r="I488" i="11"/>
  <c r="J488" i="11"/>
  <c r="K480" i="11"/>
  <c r="I480" i="11"/>
  <c r="J480" i="11"/>
  <c r="K464" i="11"/>
  <c r="I464" i="11"/>
  <c r="J464" i="11"/>
  <c r="K456" i="11"/>
  <c r="I456" i="11"/>
  <c r="J456" i="11"/>
  <c r="K602" i="11"/>
  <c r="I602" i="11"/>
  <c r="J602" i="11"/>
  <c r="K570" i="11"/>
  <c r="I570" i="11"/>
  <c r="J570" i="11"/>
  <c r="K538" i="11"/>
  <c r="I538" i="11"/>
  <c r="J538" i="11"/>
  <c r="K453" i="11"/>
  <c r="I453" i="11"/>
  <c r="J453" i="11"/>
  <c r="K421" i="11"/>
  <c r="I421" i="11"/>
  <c r="J421" i="11"/>
  <c r="K389" i="11"/>
  <c r="I389" i="11"/>
  <c r="J389" i="11"/>
  <c r="K599" i="11"/>
  <c r="I599" i="11"/>
  <c r="J599" i="11"/>
  <c r="K567" i="11"/>
  <c r="I567" i="11"/>
  <c r="J567" i="11"/>
  <c r="K535" i="11"/>
  <c r="I535" i="11"/>
  <c r="J535" i="11"/>
  <c r="K442" i="11"/>
  <c r="J442" i="11"/>
  <c r="I442" i="11"/>
  <c r="K410" i="11"/>
  <c r="I410" i="11"/>
  <c r="J410" i="11"/>
  <c r="K378" i="11"/>
  <c r="I378" i="11"/>
  <c r="J378" i="11"/>
  <c r="K606" i="11"/>
  <c r="I606" i="11"/>
  <c r="J606" i="11"/>
  <c r="K574" i="11"/>
  <c r="I574" i="11"/>
  <c r="J574" i="11"/>
  <c r="K542" i="11"/>
  <c r="I542" i="11"/>
  <c r="J542" i="11"/>
  <c r="K455" i="11"/>
  <c r="I455" i="11"/>
  <c r="J455" i="11"/>
  <c r="K592" i="11"/>
  <c r="I592" i="11"/>
  <c r="J592" i="11"/>
  <c r="K528" i="11"/>
  <c r="I528" i="11"/>
  <c r="J528" i="11"/>
  <c r="K436" i="11"/>
  <c r="J436" i="11"/>
  <c r="I436" i="11"/>
  <c r="K404" i="11"/>
  <c r="J404" i="11"/>
  <c r="I404" i="11"/>
  <c r="K387" i="11"/>
  <c r="J387" i="11"/>
  <c r="I387" i="11"/>
  <c r="K304" i="11"/>
  <c r="I304" i="11"/>
  <c r="J304" i="11"/>
  <c r="K423" i="11"/>
  <c r="J423" i="11"/>
  <c r="I423" i="11"/>
  <c r="J321" i="11"/>
  <c r="I321" i="11"/>
  <c r="K321" i="11"/>
  <c r="K431" i="11"/>
  <c r="J431" i="11"/>
  <c r="I431" i="11"/>
  <c r="K306" i="11"/>
  <c r="J306" i="11"/>
  <c r="I306" i="11"/>
  <c r="K375" i="11"/>
  <c r="J375" i="11"/>
  <c r="I375" i="11"/>
  <c r="I366" i="11"/>
  <c r="K366" i="11"/>
  <c r="J366" i="11"/>
  <c r="I358" i="11"/>
  <c r="K358" i="11"/>
  <c r="J358" i="11"/>
  <c r="I350" i="11"/>
  <c r="K350" i="11"/>
  <c r="J350" i="11"/>
  <c r="I334" i="11"/>
  <c r="K334" i="11"/>
  <c r="J334" i="11"/>
  <c r="K298" i="11"/>
  <c r="J298" i="11"/>
  <c r="I298" i="11"/>
  <c r="K274" i="11"/>
  <c r="I274" i="11"/>
  <c r="J274" i="11"/>
  <c r="J178" i="11"/>
  <c r="I178" i="11"/>
  <c r="K178" i="11"/>
  <c r="K379" i="11"/>
  <c r="J379" i="11"/>
  <c r="I379" i="11"/>
  <c r="K1703" i="10"/>
  <c r="I1703" i="10"/>
  <c r="J1703" i="10"/>
  <c r="K1764" i="10"/>
  <c r="J1764" i="10"/>
  <c r="I1764" i="10"/>
  <c r="K1658" i="10"/>
  <c r="I1658" i="10"/>
  <c r="J1658" i="10"/>
  <c r="I237" i="11"/>
  <c r="K237" i="11"/>
  <c r="J237" i="11"/>
  <c r="I205" i="11"/>
  <c r="K205" i="11"/>
  <c r="J205" i="11"/>
  <c r="K1761" i="10"/>
  <c r="J1761" i="10"/>
  <c r="I1761" i="10"/>
  <c r="K1742" i="10"/>
  <c r="J1742" i="10"/>
  <c r="I1742" i="10"/>
  <c r="K1726" i="10"/>
  <c r="J1726" i="10"/>
  <c r="I1726" i="10"/>
  <c r="K1701" i="10"/>
  <c r="I1701" i="10"/>
  <c r="J1701" i="10"/>
  <c r="I187" i="11"/>
  <c r="K187" i="11"/>
  <c r="J187" i="11"/>
  <c r="K1710" i="10"/>
  <c r="I1710" i="10"/>
  <c r="J1710" i="10"/>
  <c r="K1676" i="10"/>
  <c r="I1676" i="10"/>
  <c r="J1676" i="10"/>
  <c r="K1609" i="10"/>
  <c r="I1609" i="10"/>
  <c r="J1609" i="10"/>
  <c r="K1585" i="10"/>
  <c r="I1585" i="10"/>
  <c r="J1585" i="10"/>
  <c r="K1570" i="10"/>
  <c r="I1570" i="10"/>
  <c r="J1570" i="10"/>
  <c r="I1554" i="10"/>
  <c r="K1554" i="10"/>
  <c r="J1554" i="10"/>
  <c r="I1546" i="10"/>
  <c r="K1546" i="10"/>
  <c r="J1546" i="10"/>
  <c r="I1538" i="10"/>
  <c r="K1538" i="10"/>
  <c r="J1538" i="10"/>
  <c r="I1530" i="10"/>
  <c r="K1530" i="10"/>
  <c r="J1530" i="10"/>
  <c r="I1514" i="10"/>
  <c r="K1514" i="10"/>
  <c r="J1514" i="10"/>
  <c r="I1506" i="10"/>
  <c r="K1506" i="10"/>
  <c r="J1506" i="10"/>
  <c r="I1498" i="10"/>
  <c r="K1498" i="10"/>
  <c r="J1498" i="10"/>
  <c r="I1490" i="10"/>
  <c r="K1490" i="10"/>
  <c r="J1490" i="10"/>
  <c r="I1474" i="10"/>
  <c r="K1474" i="10"/>
  <c r="J1474" i="10"/>
  <c r="I1466" i="10"/>
  <c r="K1466" i="10"/>
  <c r="J1466" i="10"/>
  <c r="I1458" i="10"/>
  <c r="K1458" i="10"/>
  <c r="J1458" i="10"/>
  <c r="I1450" i="10"/>
  <c r="K1450" i="10"/>
  <c r="J1450" i="10"/>
  <c r="I1434" i="10"/>
  <c r="K1434" i="10"/>
  <c r="J1434" i="10"/>
  <c r="I1426" i="10"/>
  <c r="K1426" i="10"/>
  <c r="J1426" i="10"/>
  <c r="I1418" i="10"/>
  <c r="K1418" i="10"/>
  <c r="J1418" i="10"/>
  <c r="K1588" i="10"/>
  <c r="I1588" i="10"/>
  <c r="J1588" i="10"/>
  <c r="J1080" i="10"/>
  <c r="I1080" i="10"/>
  <c r="K1080" i="10"/>
  <c r="J1048" i="10"/>
  <c r="I1048" i="10"/>
  <c r="K1048" i="10"/>
  <c r="J1016" i="10"/>
  <c r="I1016" i="10"/>
  <c r="K1016" i="10"/>
  <c r="J984" i="10"/>
  <c r="I984" i="10"/>
  <c r="K984" i="10"/>
  <c r="J952" i="10"/>
  <c r="I952" i="10"/>
  <c r="K952" i="10"/>
  <c r="J1078" i="10"/>
  <c r="K1078" i="10"/>
  <c r="I1078" i="10"/>
  <c r="J1046" i="10"/>
  <c r="K1046" i="10"/>
  <c r="I1046" i="10"/>
  <c r="J1014" i="10"/>
  <c r="K1014" i="10"/>
  <c r="I1014" i="10"/>
  <c r="J950" i="10"/>
  <c r="K950" i="10"/>
  <c r="I950" i="10"/>
  <c r="J1028" i="10"/>
  <c r="K1028" i="10"/>
  <c r="I1028" i="10"/>
  <c r="J996" i="10"/>
  <c r="K996" i="10"/>
  <c r="I996" i="10"/>
  <c r="J964" i="10"/>
  <c r="K964" i="10"/>
  <c r="I964" i="10"/>
  <c r="J932" i="10"/>
  <c r="K932" i="10"/>
  <c r="I932" i="10"/>
  <c r="J1090" i="10"/>
  <c r="K1090" i="10"/>
  <c r="I1090" i="10"/>
  <c r="J1026" i="10"/>
  <c r="K1026" i="10"/>
  <c r="I1026" i="10"/>
  <c r="J962" i="10"/>
  <c r="K962" i="10"/>
  <c r="I962" i="10"/>
  <c r="I674" i="10"/>
  <c r="K674" i="10"/>
  <c r="J674" i="10"/>
  <c r="I642" i="10"/>
  <c r="K642" i="10"/>
  <c r="J642" i="10"/>
  <c r="I699" i="10"/>
  <c r="J699" i="10"/>
  <c r="K699" i="10"/>
  <c r="I667" i="10"/>
  <c r="J667" i="10"/>
  <c r="K667" i="10"/>
  <c r="I635" i="10"/>
  <c r="J635" i="10"/>
  <c r="K635" i="10"/>
  <c r="I672" i="10"/>
  <c r="K672" i="10"/>
  <c r="J672" i="10"/>
  <c r="I640" i="10"/>
  <c r="K640" i="10"/>
  <c r="J640" i="10"/>
  <c r="I697" i="10"/>
  <c r="K697" i="10"/>
  <c r="J697" i="10"/>
  <c r="I665" i="10"/>
  <c r="K665" i="10"/>
  <c r="J665" i="10"/>
  <c r="I633" i="10"/>
  <c r="K633" i="10"/>
  <c r="J633" i="10"/>
  <c r="I443" i="10"/>
  <c r="K443" i="10"/>
  <c r="J443" i="10"/>
  <c r="I411" i="10"/>
  <c r="K411" i="10"/>
  <c r="J411" i="10"/>
  <c r="K85" i="9"/>
  <c r="J85" i="9"/>
  <c r="I85" i="9"/>
  <c r="K227" i="9"/>
  <c r="I227" i="9"/>
  <c r="J227" i="9"/>
  <c r="J1294" i="11"/>
  <c r="I1294" i="11"/>
  <c r="K1294" i="11"/>
  <c r="K1165" i="11"/>
  <c r="I1165" i="11"/>
  <c r="J1165" i="11"/>
  <c r="K1077" i="11"/>
  <c r="J1077" i="11"/>
  <c r="I1077" i="11"/>
  <c r="J870" i="11"/>
  <c r="K870" i="11"/>
  <c r="I870" i="11"/>
  <c r="J920" i="11"/>
  <c r="K920" i="11"/>
  <c r="I920" i="11"/>
  <c r="K852" i="11"/>
  <c r="I852" i="11"/>
  <c r="J852" i="11"/>
  <c r="K657" i="11"/>
  <c r="I657" i="11"/>
  <c r="J657" i="11"/>
  <c r="K652" i="11"/>
  <c r="I652" i="11"/>
  <c r="J652" i="11"/>
  <c r="K476" i="11"/>
  <c r="I476" i="11"/>
  <c r="J476" i="11"/>
  <c r="K437" i="11"/>
  <c r="I437" i="11"/>
  <c r="J437" i="11"/>
  <c r="K439" i="11"/>
  <c r="J439" i="11"/>
  <c r="I439" i="11"/>
  <c r="K634" i="11"/>
  <c r="I634" i="11"/>
  <c r="J634" i="11"/>
  <c r="I338" i="11"/>
  <c r="K338" i="11"/>
  <c r="J338" i="11"/>
  <c r="K1717" i="10"/>
  <c r="I1717" i="10"/>
  <c r="J1717" i="10"/>
  <c r="K1765" i="10"/>
  <c r="J1765" i="10"/>
  <c r="I1765" i="10"/>
  <c r="K1577" i="10"/>
  <c r="I1577" i="10"/>
  <c r="J1577" i="10"/>
  <c r="I1446" i="10"/>
  <c r="K1446" i="10"/>
  <c r="J1446" i="10"/>
  <c r="K1580" i="10"/>
  <c r="I1580" i="10"/>
  <c r="J1580" i="10"/>
  <c r="I1477" i="10"/>
  <c r="J1477" i="10"/>
  <c r="K1477" i="10"/>
  <c r="K1731" i="10"/>
  <c r="J1731" i="10"/>
  <c r="I1731" i="10"/>
  <c r="J1096" i="10"/>
  <c r="I1096" i="10"/>
  <c r="K1096" i="10"/>
  <c r="J998" i="10"/>
  <c r="K998" i="10"/>
  <c r="I998" i="10"/>
  <c r="K879" i="10"/>
  <c r="J879" i="10"/>
  <c r="I879" i="10"/>
  <c r="K868" i="10"/>
  <c r="J868" i="10"/>
  <c r="I868" i="10"/>
  <c r="K778" i="10"/>
  <c r="I778" i="10"/>
  <c r="J778" i="10"/>
  <c r="I651" i="10"/>
  <c r="J651" i="10"/>
  <c r="K651" i="10"/>
  <c r="I649" i="10"/>
  <c r="K649" i="10"/>
  <c r="J649" i="10"/>
  <c r="J516" i="10"/>
  <c r="I516" i="10"/>
  <c r="K516" i="10"/>
  <c r="J539" i="10"/>
  <c r="I539" i="10"/>
  <c r="K539" i="10"/>
  <c r="J578" i="10"/>
  <c r="I578" i="10"/>
  <c r="K578" i="10"/>
  <c r="J609" i="10"/>
  <c r="I609" i="10"/>
  <c r="K609" i="10"/>
  <c r="J297" i="10"/>
  <c r="I297" i="10"/>
  <c r="K297" i="10"/>
  <c r="K1448" i="11"/>
  <c r="I1448" i="11"/>
  <c r="J1448" i="11"/>
  <c r="I1214" i="11"/>
  <c r="J1214" i="11"/>
  <c r="K1214" i="11"/>
  <c r="K1428" i="11"/>
  <c r="I1428" i="11"/>
  <c r="J1428" i="11"/>
  <c r="K1418" i="11"/>
  <c r="I1418" i="11"/>
  <c r="J1418" i="11"/>
  <c r="J1375" i="11"/>
  <c r="I1375" i="11"/>
  <c r="K1375" i="11"/>
  <c r="J1404" i="11"/>
  <c r="K1404" i="11"/>
  <c r="I1404" i="11"/>
  <c r="J1286" i="11"/>
  <c r="I1286" i="11"/>
  <c r="K1286" i="11"/>
  <c r="K1174" i="11"/>
  <c r="I1174" i="11"/>
  <c r="J1174" i="11"/>
  <c r="K1150" i="11"/>
  <c r="J1150" i="11"/>
  <c r="I1150" i="11"/>
  <c r="K706" i="11"/>
  <c r="I706" i="11"/>
  <c r="J706" i="11"/>
  <c r="K709" i="11"/>
  <c r="I709" i="11"/>
  <c r="J709" i="11"/>
  <c r="K645" i="11"/>
  <c r="I645" i="11"/>
  <c r="J645" i="11"/>
  <c r="K656" i="11"/>
  <c r="I656" i="11"/>
  <c r="J656" i="11"/>
  <c r="K686" i="11"/>
  <c r="I686" i="11"/>
  <c r="J686" i="11"/>
  <c r="K646" i="11"/>
  <c r="I646" i="11"/>
  <c r="J646" i="11"/>
  <c r="K745" i="11"/>
  <c r="I745" i="11"/>
  <c r="J745" i="11"/>
  <c r="K740" i="11"/>
  <c r="I740" i="11"/>
  <c r="J740" i="11"/>
  <c r="K676" i="11"/>
  <c r="I676" i="11"/>
  <c r="J676" i="11"/>
  <c r="K623" i="11"/>
  <c r="J623" i="11"/>
  <c r="I623" i="11"/>
  <c r="K615" i="11"/>
  <c r="J615" i="11"/>
  <c r="I615" i="11"/>
  <c r="K449" i="11"/>
  <c r="I449" i="11"/>
  <c r="J449" i="11"/>
  <c r="K417" i="11"/>
  <c r="I417" i="11"/>
  <c r="J417" i="11"/>
  <c r="K385" i="11"/>
  <c r="I385" i="11"/>
  <c r="J385" i="11"/>
  <c r="K451" i="11"/>
  <c r="J451" i="11"/>
  <c r="I451" i="11"/>
  <c r="K432" i="11"/>
  <c r="J432" i="11"/>
  <c r="I432" i="11"/>
  <c r="K415" i="11"/>
  <c r="J415" i="11"/>
  <c r="I415" i="11"/>
  <c r="K177" i="11"/>
  <c r="J177" i="11"/>
  <c r="I177" i="11"/>
  <c r="K1695" i="10"/>
  <c r="I1695" i="10"/>
  <c r="J1695" i="10"/>
  <c r="K1714" i="10"/>
  <c r="I1714" i="10"/>
  <c r="J1714" i="10"/>
  <c r="K1756" i="10"/>
  <c r="J1756" i="10"/>
  <c r="I1756" i="10"/>
  <c r="K1740" i="10"/>
  <c r="J1740" i="10"/>
  <c r="I1740" i="10"/>
  <c r="K1724" i="10"/>
  <c r="J1724" i="10"/>
  <c r="I1724" i="10"/>
  <c r="K1720" i="10"/>
  <c r="J1720" i="10"/>
  <c r="I1720" i="10"/>
  <c r="K1688" i="10"/>
  <c r="I1688" i="10"/>
  <c r="J1688" i="10"/>
  <c r="K1656" i="10"/>
  <c r="I1656" i="10"/>
  <c r="J1656" i="10"/>
  <c r="K1702" i="10"/>
  <c r="I1702" i="10"/>
  <c r="J1702" i="10"/>
  <c r="I1637" i="10"/>
  <c r="K1637" i="10"/>
  <c r="J1637" i="10"/>
  <c r="K1605" i="10"/>
  <c r="I1605" i="10"/>
  <c r="J1605" i="10"/>
  <c r="K1745" i="10"/>
  <c r="J1745" i="10"/>
  <c r="I1745" i="10"/>
  <c r="K1729" i="10"/>
  <c r="J1729" i="10"/>
  <c r="I1729" i="10"/>
  <c r="J1035" i="10"/>
  <c r="K1035" i="10"/>
  <c r="I1035" i="10"/>
  <c r="J971" i="10"/>
  <c r="K971" i="10"/>
  <c r="I971" i="10"/>
  <c r="J1047" i="10"/>
  <c r="K1047" i="10"/>
  <c r="I1047" i="10"/>
  <c r="J1018" i="10"/>
  <c r="K1018" i="10"/>
  <c r="I1018" i="10"/>
  <c r="J954" i="10"/>
  <c r="K954" i="10"/>
  <c r="I954" i="10"/>
  <c r="K836" i="10"/>
  <c r="J836" i="10"/>
  <c r="I836" i="10"/>
  <c r="I670" i="10"/>
  <c r="K670" i="10"/>
  <c r="J670" i="10"/>
  <c r="I638" i="10"/>
  <c r="K638" i="10"/>
  <c r="J638" i="10"/>
  <c r="I695" i="10"/>
  <c r="J695" i="10"/>
  <c r="K695" i="10"/>
  <c r="I663" i="10"/>
  <c r="J663" i="10"/>
  <c r="K663" i="10"/>
  <c r="I631" i="10"/>
  <c r="J631" i="10"/>
  <c r="K631" i="10"/>
  <c r="K700" i="10"/>
  <c r="I700" i="10"/>
  <c r="J700" i="10"/>
  <c r="I668" i="10"/>
  <c r="K668" i="10"/>
  <c r="J668" i="10"/>
  <c r="I636" i="10"/>
  <c r="K636" i="10"/>
  <c r="J636" i="10"/>
  <c r="J1037" i="10"/>
  <c r="K1037" i="10"/>
  <c r="I1037" i="10"/>
  <c r="J1005" i="10"/>
  <c r="K1005" i="10"/>
  <c r="I1005" i="10"/>
  <c r="J973" i="10"/>
  <c r="K973" i="10"/>
  <c r="I973" i="10"/>
  <c r="J941" i="10"/>
  <c r="K941" i="10"/>
  <c r="I941" i="10"/>
  <c r="K827" i="10"/>
  <c r="I827" i="10"/>
  <c r="J827" i="10"/>
  <c r="K819" i="10"/>
  <c r="I819" i="10"/>
  <c r="J819" i="10"/>
  <c r="K803" i="10"/>
  <c r="I803" i="10"/>
  <c r="J803" i="10"/>
  <c r="K795" i="10"/>
  <c r="I795" i="10"/>
  <c r="J795" i="10"/>
  <c r="K787" i="10"/>
  <c r="I787" i="10"/>
  <c r="J787" i="10"/>
  <c r="K779" i="10"/>
  <c r="I779" i="10"/>
  <c r="J779" i="10"/>
  <c r="K755" i="10"/>
  <c r="I755" i="10"/>
  <c r="J755" i="10"/>
  <c r="K747" i="10"/>
  <c r="I747" i="10"/>
  <c r="J747" i="10"/>
  <c r="K739" i="10"/>
  <c r="I739" i="10"/>
  <c r="J739" i="10"/>
  <c r="K715" i="10"/>
  <c r="I715" i="10"/>
  <c r="J715" i="10"/>
  <c r="K707" i="10"/>
  <c r="I707" i="10"/>
  <c r="J707" i="10"/>
  <c r="J616" i="10"/>
  <c r="I616" i="10"/>
  <c r="K616" i="10"/>
  <c r="J584" i="10"/>
  <c r="I584" i="10"/>
  <c r="K584" i="10"/>
  <c r="J552" i="10"/>
  <c r="I552" i="10"/>
  <c r="K552" i="10"/>
  <c r="J488" i="10"/>
  <c r="I488" i="10"/>
  <c r="K488" i="10"/>
  <c r="J456" i="10"/>
  <c r="I456" i="10"/>
  <c r="K456" i="10"/>
  <c r="I693" i="10"/>
  <c r="K693" i="10"/>
  <c r="J693" i="10"/>
  <c r="I661" i="10"/>
  <c r="K661" i="10"/>
  <c r="J661" i="10"/>
  <c r="I629" i="10"/>
  <c r="K629" i="10"/>
  <c r="J629" i="10"/>
  <c r="J567" i="10"/>
  <c r="I567" i="10"/>
  <c r="K567" i="10"/>
  <c r="J535" i="10"/>
  <c r="I535" i="10"/>
  <c r="K535" i="10"/>
  <c r="K845" i="10"/>
  <c r="J845" i="10"/>
  <c r="I845" i="10"/>
  <c r="J566" i="10"/>
  <c r="I566" i="10"/>
  <c r="K566" i="10"/>
  <c r="J534" i="10"/>
  <c r="I534" i="10"/>
  <c r="K534" i="10"/>
  <c r="J613" i="10"/>
  <c r="I613" i="10"/>
  <c r="K613" i="10"/>
  <c r="J549" i="10"/>
  <c r="I549" i="10"/>
  <c r="K549" i="10"/>
  <c r="J517" i="10"/>
  <c r="I517" i="10"/>
  <c r="K517" i="10"/>
  <c r="J485" i="10"/>
  <c r="I485" i="10"/>
  <c r="K485" i="10"/>
  <c r="I426" i="10"/>
  <c r="K426" i="10"/>
  <c r="J426" i="10"/>
  <c r="I428" i="10"/>
  <c r="K428" i="10"/>
  <c r="J428" i="10"/>
  <c r="J277" i="10"/>
  <c r="I277" i="10"/>
  <c r="K277" i="10"/>
  <c r="J44" i="10"/>
  <c r="I44" i="10"/>
  <c r="K44" i="10"/>
  <c r="J245" i="10"/>
  <c r="K245" i="10"/>
  <c r="I245" i="10"/>
  <c r="J197" i="10"/>
  <c r="K197" i="10"/>
  <c r="I197" i="10"/>
  <c r="J165" i="10"/>
  <c r="K165" i="10"/>
  <c r="I165" i="10"/>
  <c r="J117" i="10"/>
  <c r="K117" i="10"/>
  <c r="I117" i="10"/>
  <c r="J85" i="10"/>
  <c r="K85" i="10"/>
  <c r="I85" i="10"/>
  <c r="J37" i="10"/>
  <c r="K37" i="10"/>
  <c r="I37" i="10"/>
  <c r="J16" i="10"/>
  <c r="K16" i="10"/>
  <c r="I16" i="10"/>
  <c r="J718" i="9"/>
  <c r="I718" i="9"/>
  <c r="K718" i="9"/>
  <c r="K1147" i="9"/>
  <c r="J1147" i="9"/>
  <c r="I1147" i="9"/>
  <c r="K1115" i="9"/>
  <c r="J1115" i="9"/>
  <c r="I1115" i="9"/>
  <c r="K987" i="9"/>
  <c r="J987" i="9"/>
  <c r="I987" i="9"/>
  <c r="K955" i="9"/>
  <c r="J955" i="9"/>
  <c r="I955" i="9"/>
  <c r="J744" i="9"/>
  <c r="I744" i="9"/>
  <c r="K744" i="9"/>
  <c r="J698" i="9"/>
  <c r="K698" i="9"/>
  <c r="I698" i="9"/>
  <c r="K934" i="9"/>
  <c r="J934" i="9"/>
  <c r="I934" i="9"/>
  <c r="K902" i="9"/>
  <c r="J902" i="9"/>
  <c r="I902" i="9"/>
  <c r="K886" i="9"/>
  <c r="J886" i="9"/>
  <c r="I886" i="9"/>
  <c r="K870" i="9"/>
  <c r="J870" i="9"/>
  <c r="I870" i="9"/>
  <c r="K854" i="9"/>
  <c r="J854" i="9"/>
  <c r="I854" i="9"/>
  <c r="K838" i="9"/>
  <c r="J838" i="9"/>
  <c r="I838" i="9"/>
  <c r="K806" i="9"/>
  <c r="J806" i="9"/>
  <c r="I806" i="9"/>
  <c r="K790" i="9"/>
  <c r="J790" i="9"/>
  <c r="I790" i="9"/>
  <c r="K774" i="9"/>
  <c r="J774" i="9"/>
  <c r="I774" i="9"/>
  <c r="K758" i="9"/>
  <c r="J758" i="9"/>
  <c r="I758" i="9"/>
  <c r="J725" i="9"/>
  <c r="I725" i="9"/>
  <c r="K725" i="9"/>
  <c r="K897" i="9"/>
  <c r="J897" i="9"/>
  <c r="I897" i="9"/>
  <c r="K865" i="9"/>
  <c r="J865" i="9"/>
  <c r="I865" i="9"/>
  <c r="K769" i="9"/>
  <c r="J769" i="9"/>
  <c r="I769" i="9"/>
  <c r="I167" i="9"/>
  <c r="J167" i="9"/>
  <c r="K167" i="9"/>
  <c r="I135" i="9"/>
  <c r="J135" i="9"/>
  <c r="K135" i="9"/>
  <c r="K107" i="9"/>
  <c r="J107" i="9"/>
  <c r="I107" i="9"/>
  <c r="K52" i="9"/>
  <c r="J52" i="9"/>
  <c r="I52" i="9"/>
  <c r="K27" i="9"/>
  <c r="J27" i="9"/>
  <c r="I27" i="9"/>
  <c r="J1455" i="11"/>
  <c r="K1455" i="11"/>
  <c r="I1455" i="11"/>
  <c r="J1217" i="11"/>
  <c r="I1217" i="11"/>
  <c r="K1217" i="11"/>
  <c r="K966" i="11"/>
  <c r="J966" i="11"/>
  <c r="I966" i="11"/>
  <c r="J928" i="11"/>
  <c r="K928" i="11"/>
  <c r="I928" i="11"/>
  <c r="K746" i="11"/>
  <c r="I746" i="11"/>
  <c r="J746" i="11"/>
  <c r="J758" i="11"/>
  <c r="K758" i="11"/>
  <c r="I758" i="11"/>
  <c r="K620" i="11"/>
  <c r="J620" i="11"/>
  <c r="I620" i="11"/>
  <c r="K544" i="11"/>
  <c r="I544" i="11"/>
  <c r="J544" i="11"/>
  <c r="K427" i="11"/>
  <c r="J427" i="11"/>
  <c r="I427" i="11"/>
  <c r="I354" i="11"/>
  <c r="K354" i="11"/>
  <c r="J354" i="11"/>
  <c r="K327" i="11"/>
  <c r="J327" i="11"/>
  <c r="I327" i="11"/>
  <c r="K1678" i="10"/>
  <c r="I1678" i="10"/>
  <c r="J1678" i="10"/>
  <c r="K1626" i="10"/>
  <c r="I1626" i="10"/>
  <c r="J1626" i="10"/>
  <c r="I1534" i="10"/>
  <c r="K1534" i="10"/>
  <c r="J1534" i="10"/>
  <c r="I1557" i="10"/>
  <c r="J1557" i="10"/>
  <c r="K1557" i="10"/>
  <c r="K1747" i="10"/>
  <c r="J1747" i="10"/>
  <c r="I1747" i="10"/>
  <c r="J1032" i="10"/>
  <c r="I1032" i="10"/>
  <c r="K1032" i="10"/>
  <c r="J934" i="10"/>
  <c r="K934" i="10"/>
  <c r="I934" i="10"/>
  <c r="J937" i="10"/>
  <c r="K937" i="10"/>
  <c r="I937" i="10"/>
  <c r="J1108" i="10"/>
  <c r="K1108" i="10"/>
  <c r="I1108" i="10"/>
  <c r="I658" i="10"/>
  <c r="K658" i="10"/>
  <c r="J658" i="10"/>
  <c r="K802" i="10"/>
  <c r="I802" i="10"/>
  <c r="J802" i="10"/>
  <c r="K746" i="10"/>
  <c r="I746" i="10"/>
  <c r="J746" i="10"/>
  <c r="I624" i="10"/>
  <c r="K624" i="10"/>
  <c r="J624" i="10"/>
  <c r="J1505" i="11"/>
  <c r="I1505" i="11"/>
  <c r="K1505" i="11"/>
  <c r="K1524" i="11"/>
  <c r="J1524" i="11"/>
  <c r="I1524" i="11"/>
  <c r="K1420" i="11"/>
  <c r="I1420" i="11"/>
  <c r="J1420" i="11"/>
  <c r="I1414" i="11"/>
  <c r="K1414" i="11"/>
  <c r="J1414" i="11"/>
  <c r="J1373" i="11"/>
  <c r="K1373" i="11"/>
  <c r="I1373" i="11"/>
  <c r="J1275" i="11"/>
  <c r="K1275" i="11"/>
  <c r="I1275" i="11"/>
  <c r="J1287" i="11"/>
  <c r="I1287" i="11"/>
  <c r="K1287" i="11"/>
  <c r="I1209" i="11"/>
  <c r="K1209" i="11"/>
  <c r="J1209" i="11"/>
  <c r="K1166" i="11"/>
  <c r="I1166" i="11"/>
  <c r="J1166" i="11"/>
  <c r="K1095" i="11"/>
  <c r="J1095" i="11"/>
  <c r="I1095" i="11"/>
  <c r="I1211" i="11"/>
  <c r="J1211" i="11"/>
  <c r="K1211" i="11"/>
  <c r="J1216" i="11"/>
  <c r="I1216" i="11"/>
  <c r="K1216" i="11"/>
  <c r="K1089" i="11"/>
  <c r="J1089" i="11"/>
  <c r="I1089" i="11"/>
  <c r="K1138" i="11"/>
  <c r="J1138" i="11"/>
  <c r="I1138" i="11"/>
  <c r="K1098" i="11"/>
  <c r="I1098" i="11"/>
  <c r="J1098" i="11"/>
  <c r="K944" i="11"/>
  <c r="J944" i="11"/>
  <c r="I944" i="11"/>
  <c r="J914" i="11"/>
  <c r="K914" i="11"/>
  <c r="I914" i="11"/>
  <c r="J906" i="11"/>
  <c r="K906" i="11"/>
  <c r="I906" i="11"/>
  <c r="K937" i="11"/>
  <c r="J937" i="11"/>
  <c r="I937" i="11"/>
  <c r="K867" i="11"/>
  <c r="I867" i="11"/>
  <c r="J867" i="11"/>
  <c r="K698" i="11"/>
  <c r="I698" i="11"/>
  <c r="J698" i="11"/>
  <c r="K650" i="11"/>
  <c r="I650" i="11"/>
  <c r="J650" i="11"/>
  <c r="K701" i="11"/>
  <c r="I701" i="11"/>
  <c r="J701" i="11"/>
  <c r="K704" i="11"/>
  <c r="I704" i="11"/>
  <c r="J704" i="11"/>
  <c r="K678" i="11"/>
  <c r="I678" i="11"/>
  <c r="J678" i="11"/>
  <c r="K737" i="11"/>
  <c r="I737" i="11"/>
  <c r="J737" i="11"/>
  <c r="I854" i="11"/>
  <c r="K854" i="11"/>
  <c r="J854" i="11"/>
  <c r="K668" i="11"/>
  <c r="I668" i="11"/>
  <c r="J668" i="11"/>
  <c r="K622" i="11"/>
  <c r="J622" i="11"/>
  <c r="I622" i="11"/>
  <c r="K614" i="11"/>
  <c r="J614" i="11"/>
  <c r="I614" i="11"/>
  <c r="K597" i="11"/>
  <c r="I597" i="11"/>
  <c r="J597" i="11"/>
  <c r="K565" i="11"/>
  <c r="I565" i="11"/>
  <c r="J565" i="11"/>
  <c r="K533" i="11"/>
  <c r="I533" i="11"/>
  <c r="J533" i="11"/>
  <c r="K494" i="11"/>
  <c r="I494" i="11"/>
  <c r="J494" i="11"/>
  <c r="K486" i="11"/>
  <c r="I486" i="11"/>
  <c r="J486" i="11"/>
  <c r="K478" i="11"/>
  <c r="I478" i="11"/>
  <c r="J478" i="11"/>
  <c r="K594" i="11"/>
  <c r="I594" i="11"/>
  <c r="J594" i="11"/>
  <c r="K530" i="11"/>
  <c r="I530" i="11"/>
  <c r="J530" i="11"/>
  <c r="K445" i="11"/>
  <c r="I445" i="11"/>
  <c r="J445" i="11"/>
  <c r="K413" i="11"/>
  <c r="I413" i="11"/>
  <c r="J413" i="11"/>
  <c r="K381" i="11"/>
  <c r="I381" i="11"/>
  <c r="J381" i="11"/>
  <c r="K591" i="11"/>
  <c r="I591" i="11"/>
  <c r="J591" i="11"/>
  <c r="K527" i="11"/>
  <c r="I527" i="11"/>
  <c r="J527" i="11"/>
  <c r="K631" i="11"/>
  <c r="I631" i="11"/>
  <c r="J631" i="11"/>
  <c r="K434" i="11"/>
  <c r="J434" i="11"/>
  <c r="I434" i="11"/>
  <c r="K598" i="11"/>
  <c r="I598" i="11"/>
  <c r="J598" i="11"/>
  <c r="K566" i="11"/>
  <c r="I566" i="11"/>
  <c r="J566" i="11"/>
  <c r="K534" i="11"/>
  <c r="I534" i="11"/>
  <c r="J534" i="11"/>
  <c r="K447" i="11"/>
  <c r="J447" i="11"/>
  <c r="I447" i="11"/>
  <c r="K584" i="11"/>
  <c r="I584" i="11"/>
  <c r="J584" i="11"/>
  <c r="K552" i="11"/>
  <c r="I552" i="11"/>
  <c r="J552" i="11"/>
  <c r="K428" i="11"/>
  <c r="I428" i="11"/>
  <c r="J428" i="11"/>
  <c r="K396" i="11"/>
  <c r="I396" i="11"/>
  <c r="J396" i="11"/>
  <c r="I328" i="11"/>
  <c r="K328" i="11"/>
  <c r="J328" i="11"/>
  <c r="K391" i="11"/>
  <c r="J391" i="11"/>
  <c r="I391" i="11"/>
  <c r="I364" i="11"/>
  <c r="K364" i="11"/>
  <c r="J364" i="11"/>
  <c r="I356" i="11"/>
  <c r="K356" i="11"/>
  <c r="J356" i="11"/>
  <c r="I348" i="11"/>
  <c r="K348" i="11"/>
  <c r="J348" i="11"/>
  <c r="K295" i="11"/>
  <c r="I295" i="11"/>
  <c r="J295" i="11"/>
  <c r="K266" i="11"/>
  <c r="I266" i="11"/>
  <c r="J266" i="11"/>
  <c r="K411" i="11"/>
  <c r="J411" i="11"/>
  <c r="I411" i="11"/>
  <c r="K323" i="11"/>
  <c r="J323" i="11"/>
  <c r="I323" i="11"/>
  <c r="K1687" i="10"/>
  <c r="I1687" i="10"/>
  <c r="J1687" i="10"/>
  <c r="K1706" i="10"/>
  <c r="I1706" i="10"/>
  <c r="J1706" i="10"/>
  <c r="I197" i="11"/>
  <c r="K197" i="11"/>
  <c r="J197" i="11"/>
  <c r="K1754" i="10"/>
  <c r="J1754" i="10"/>
  <c r="I1754" i="10"/>
  <c r="K1738" i="10"/>
  <c r="J1738" i="10"/>
  <c r="I1738" i="10"/>
  <c r="K1722" i="10"/>
  <c r="J1722" i="10"/>
  <c r="I1722" i="10"/>
  <c r="K1693" i="10"/>
  <c r="I1693" i="10"/>
  <c r="J1693" i="10"/>
  <c r="K1661" i="10"/>
  <c r="I1661" i="10"/>
  <c r="J1661" i="10"/>
  <c r="K1763" i="10"/>
  <c r="J1763" i="10"/>
  <c r="I1763" i="10"/>
  <c r="K1659" i="10"/>
  <c r="I1659" i="10"/>
  <c r="J1659" i="10"/>
  <c r="K1694" i="10"/>
  <c r="I1694" i="10"/>
  <c r="J1694" i="10"/>
  <c r="K1762" i="10"/>
  <c r="J1762" i="10"/>
  <c r="I1762" i="10"/>
  <c r="K1660" i="10"/>
  <c r="I1660" i="10"/>
  <c r="J1660" i="10"/>
  <c r="K1634" i="10"/>
  <c r="I1634" i="10"/>
  <c r="J1634" i="10"/>
  <c r="K1581" i="10"/>
  <c r="I1581" i="10"/>
  <c r="J1581" i="10"/>
  <c r="I1568" i="10"/>
  <c r="K1568" i="10"/>
  <c r="J1568" i="10"/>
  <c r="I1560" i="10"/>
  <c r="K1560" i="10"/>
  <c r="J1560" i="10"/>
  <c r="I1544" i="10"/>
  <c r="K1544" i="10"/>
  <c r="J1544" i="10"/>
  <c r="I1536" i="10"/>
  <c r="K1536" i="10"/>
  <c r="J1536" i="10"/>
  <c r="I1528" i="10"/>
  <c r="K1528" i="10"/>
  <c r="J1528" i="10"/>
  <c r="I1520" i="10"/>
  <c r="K1520" i="10"/>
  <c r="J1520" i="10"/>
  <c r="I1504" i="10"/>
  <c r="K1504" i="10"/>
  <c r="J1504" i="10"/>
  <c r="I1496" i="10"/>
  <c r="K1496" i="10"/>
  <c r="J1496" i="10"/>
  <c r="I1488" i="10"/>
  <c r="K1488" i="10"/>
  <c r="J1488" i="10"/>
  <c r="I1480" i="10"/>
  <c r="K1480" i="10"/>
  <c r="J1480" i="10"/>
  <c r="I1464" i="10"/>
  <c r="K1464" i="10"/>
  <c r="J1464" i="10"/>
  <c r="I1456" i="10"/>
  <c r="K1456" i="10"/>
  <c r="J1456" i="10"/>
  <c r="I1448" i="10"/>
  <c r="K1448" i="10"/>
  <c r="J1448" i="10"/>
  <c r="I1440" i="10"/>
  <c r="K1440" i="10"/>
  <c r="J1440" i="10"/>
  <c r="I1424" i="10"/>
  <c r="K1424" i="10"/>
  <c r="J1424" i="10"/>
  <c r="I1416" i="10"/>
  <c r="K1416" i="10"/>
  <c r="J1416" i="10"/>
  <c r="K1608" i="10"/>
  <c r="I1608" i="10"/>
  <c r="J1608" i="10"/>
  <c r="K1584" i="10"/>
  <c r="I1584" i="10"/>
  <c r="J1584" i="10"/>
  <c r="I225" i="11"/>
  <c r="K225" i="11"/>
  <c r="J225" i="11"/>
  <c r="K1607" i="10"/>
  <c r="I1607" i="10"/>
  <c r="J1607" i="10"/>
  <c r="I1567" i="10"/>
  <c r="J1567" i="10"/>
  <c r="K1567" i="10"/>
  <c r="I1559" i="10"/>
  <c r="J1559" i="10"/>
  <c r="K1559" i="10"/>
  <c r="I1535" i="10"/>
  <c r="J1535" i="10"/>
  <c r="K1535" i="10"/>
  <c r="I1527" i="10"/>
  <c r="J1527" i="10"/>
  <c r="K1527" i="10"/>
  <c r="I1519" i="10"/>
  <c r="J1519" i="10"/>
  <c r="K1519" i="10"/>
  <c r="I1495" i="10"/>
  <c r="J1495" i="10"/>
  <c r="K1495" i="10"/>
  <c r="I1487" i="10"/>
  <c r="J1487" i="10"/>
  <c r="K1487" i="10"/>
  <c r="I1479" i="10"/>
  <c r="J1479" i="10"/>
  <c r="K1479" i="10"/>
  <c r="I1455" i="10"/>
  <c r="J1455" i="10"/>
  <c r="K1455" i="10"/>
  <c r="I1447" i="10"/>
  <c r="J1447" i="10"/>
  <c r="K1447" i="10"/>
  <c r="I1439" i="10"/>
  <c r="J1439" i="10"/>
  <c r="K1439" i="10"/>
  <c r="I1415" i="10"/>
  <c r="J1415" i="10"/>
  <c r="K1415" i="10"/>
  <c r="K1735" i="10"/>
  <c r="J1735" i="10"/>
  <c r="I1735" i="10"/>
  <c r="J1104" i="10"/>
  <c r="I1104" i="10"/>
  <c r="K1104" i="10"/>
  <c r="J1040" i="10"/>
  <c r="I1040" i="10"/>
  <c r="K1040" i="10"/>
  <c r="J1008" i="10"/>
  <c r="I1008" i="10"/>
  <c r="K1008" i="10"/>
  <c r="J976" i="10"/>
  <c r="I976" i="10"/>
  <c r="K976" i="10"/>
  <c r="J944" i="10"/>
  <c r="I944" i="10"/>
  <c r="K944" i="10"/>
  <c r="J1038" i="10"/>
  <c r="K1038" i="10"/>
  <c r="I1038" i="10"/>
  <c r="J1006" i="10"/>
  <c r="K1006" i="10"/>
  <c r="I1006" i="10"/>
  <c r="J974" i="10"/>
  <c r="K974" i="10"/>
  <c r="I974" i="10"/>
  <c r="J942" i="10"/>
  <c r="K942" i="10"/>
  <c r="I942" i="10"/>
  <c r="J1105" i="10"/>
  <c r="K1105" i="10"/>
  <c r="I1105" i="10"/>
  <c r="J1116" i="10"/>
  <c r="K1116" i="10"/>
  <c r="I1116" i="10"/>
  <c r="J1020" i="10"/>
  <c r="K1020" i="10"/>
  <c r="I1020" i="10"/>
  <c r="J988" i="10"/>
  <c r="K988" i="10"/>
  <c r="I988" i="10"/>
  <c r="J956" i="10"/>
  <c r="K956" i="10"/>
  <c r="I956" i="10"/>
  <c r="J1074" i="10"/>
  <c r="K1074" i="10"/>
  <c r="I1074" i="10"/>
  <c r="J946" i="10"/>
  <c r="K946" i="10"/>
  <c r="I946" i="10"/>
  <c r="I698" i="10"/>
  <c r="K698" i="10"/>
  <c r="J698" i="10"/>
  <c r="I666" i="10"/>
  <c r="K666" i="10"/>
  <c r="J666" i="10"/>
  <c r="I634" i="10"/>
  <c r="K634" i="10"/>
  <c r="J634" i="10"/>
  <c r="I691" i="10"/>
  <c r="J691" i="10"/>
  <c r="K691" i="10"/>
  <c r="I659" i="10"/>
  <c r="J659" i="10"/>
  <c r="K659" i="10"/>
  <c r="I627" i="10"/>
  <c r="J627" i="10"/>
  <c r="K627" i="10"/>
  <c r="I696" i="10"/>
  <c r="K696" i="10"/>
  <c r="J696" i="10"/>
  <c r="I664" i="10"/>
  <c r="K664" i="10"/>
  <c r="J664" i="10"/>
  <c r="I632" i="10"/>
  <c r="K632" i="10"/>
  <c r="J632" i="10"/>
  <c r="I689" i="10"/>
  <c r="K689" i="10"/>
  <c r="J689" i="10"/>
  <c r="I657" i="10"/>
  <c r="K657" i="10"/>
  <c r="J657" i="10"/>
  <c r="I625" i="10"/>
  <c r="K625" i="10"/>
  <c r="J625" i="10"/>
  <c r="I435" i="10"/>
  <c r="K435" i="10"/>
  <c r="J435" i="10"/>
  <c r="I406" i="10"/>
  <c r="K406" i="10"/>
  <c r="J406" i="10"/>
  <c r="I405" i="10"/>
  <c r="K405" i="10"/>
  <c r="J405" i="10"/>
  <c r="K105" i="9"/>
  <c r="J105" i="9"/>
  <c r="I105" i="9"/>
  <c r="K77" i="9"/>
  <c r="J77" i="9"/>
  <c r="I77" i="9"/>
  <c r="K50" i="9"/>
  <c r="J50" i="9"/>
  <c r="I50" i="9"/>
  <c r="K924" i="9"/>
  <c r="J924" i="9"/>
  <c r="I924" i="9"/>
  <c r="K892" i="9"/>
  <c r="J892" i="9"/>
  <c r="I892" i="9"/>
  <c r="K860" i="9"/>
  <c r="J860" i="9"/>
  <c r="I860" i="9"/>
  <c r="J1488" i="11"/>
  <c r="K1488" i="11"/>
  <c r="I1488" i="11"/>
  <c r="I1406" i="11"/>
  <c r="K1406" i="11"/>
  <c r="J1406" i="11"/>
  <c r="K1087" i="11"/>
  <c r="J1087" i="11"/>
  <c r="I1087" i="11"/>
  <c r="J896" i="11"/>
  <c r="K896" i="11"/>
  <c r="I896" i="11"/>
  <c r="K688" i="11"/>
  <c r="I688" i="11"/>
  <c r="J688" i="11"/>
  <c r="K721" i="11"/>
  <c r="I721" i="11"/>
  <c r="J721" i="11"/>
  <c r="K612" i="11"/>
  <c r="J612" i="11"/>
  <c r="I612" i="11"/>
  <c r="K554" i="11"/>
  <c r="I554" i="11"/>
  <c r="J554" i="11"/>
  <c r="K635" i="11"/>
  <c r="I635" i="11"/>
  <c r="J635" i="11"/>
  <c r="K420" i="11"/>
  <c r="J420" i="11"/>
  <c r="I420" i="11"/>
  <c r="K276" i="11"/>
  <c r="I276" i="11"/>
  <c r="J276" i="11"/>
  <c r="K275" i="11"/>
  <c r="I275" i="11"/>
  <c r="J275" i="11"/>
  <c r="I189" i="11"/>
  <c r="K189" i="11"/>
  <c r="J189" i="11"/>
  <c r="I1558" i="10"/>
  <c r="K1558" i="10"/>
  <c r="J1558" i="10"/>
  <c r="I1494" i="10"/>
  <c r="K1494" i="10"/>
  <c r="J1494" i="10"/>
  <c r="K1579" i="10"/>
  <c r="I1579" i="10"/>
  <c r="J1579" i="10"/>
  <c r="I1445" i="10"/>
  <c r="J1445" i="10"/>
  <c r="K1445" i="10"/>
  <c r="J1064" i="10"/>
  <c r="I1064" i="10"/>
  <c r="K1064" i="10"/>
  <c r="J1062" i="10"/>
  <c r="K1062" i="10"/>
  <c r="I1062" i="10"/>
  <c r="J1044" i="10"/>
  <c r="K1044" i="10"/>
  <c r="I1044" i="10"/>
  <c r="J930" i="10"/>
  <c r="K930" i="10"/>
  <c r="I930" i="10"/>
  <c r="K1424" i="11"/>
  <c r="I1424" i="11"/>
  <c r="J1424" i="11"/>
  <c r="J1369" i="11"/>
  <c r="K1369" i="11"/>
  <c r="I1369" i="11"/>
  <c r="I1236" i="11"/>
  <c r="J1236" i="11"/>
  <c r="K1236" i="11"/>
  <c r="I1205" i="11"/>
  <c r="K1205" i="11"/>
  <c r="J1205" i="11"/>
  <c r="K1091" i="11"/>
  <c r="J1091" i="11"/>
  <c r="I1091" i="11"/>
  <c r="I1208" i="11"/>
  <c r="K1208" i="11"/>
  <c r="J1208" i="11"/>
  <c r="K1073" i="11"/>
  <c r="J1073" i="11"/>
  <c r="I1073" i="11"/>
  <c r="K1090" i="11"/>
  <c r="I1090" i="11"/>
  <c r="J1090" i="11"/>
  <c r="K1093" i="11"/>
  <c r="J1093" i="11"/>
  <c r="I1093" i="11"/>
  <c r="K690" i="11"/>
  <c r="I690" i="11"/>
  <c r="J690" i="11"/>
  <c r="K696" i="11"/>
  <c r="I696" i="11"/>
  <c r="J696" i="11"/>
  <c r="K648" i="11"/>
  <c r="I648" i="11"/>
  <c r="J648" i="11"/>
  <c r="K734" i="11"/>
  <c r="I734" i="11"/>
  <c r="J734" i="11"/>
  <c r="K670" i="11"/>
  <c r="I670" i="11"/>
  <c r="J670" i="11"/>
  <c r="K729" i="11"/>
  <c r="I729" i="11"/>
  <c r="J729" i="11"/>
  <c r="K724" i="11"/>
  <c r="I724" i="11"/>
  <c r="J724" i="11"/>
  <c r="K660" i="11"/>
  <c r="I660" i="11"/>
  <c r="J660" i="11"/>
  <c r="K621" i="11"/>
  <c r="J621" i="11"/>
  <c r="I621" i="11"/>
  <c r="K613" i="11"/>
  <c r="J613" i="11"/>
  <c r="I613" i="11"/>
  <c r="K441" i="11"/>
  <c r="I441" i="11"/>
  <c r="J441" i="11"/>
  <c r="K409" i="11"/>
  <c r="I409" i="11"/>
  <c r="J409" i="11"/>
  <c r="K377" i="11"/>
  <c r="I377" i="11"/>
  <c r="J377" i="11"/>
  <c r="K443" i="11"/>
  <c r="J443" i="11"/>
  <c r="I443" i="11"/>
  <c r="K424" i="11"/>
  <c r="I424" i="11"/>
  <c r="J424" i="11"/>
  <c r="K392" i="11"/>
  <c r="I392" i="11"/>
  <c r="J392" i="11"/>
  <c r="K324" i="11"/>
  <c r="I324" i="11"/>
  <c r="J324" i="11"/>
  <c r="I185" i="11"/>
  <c r="K185" i="11"/>
  <c r="J185" i="11"/>
  <c r="K1679" i="10"/>
  <c r="I1679" i="10"/>
  <c r="J1679" i="10"/>
  <c r="K1698" i="10"/>
  <c r="I1698" i="10"/>
  <c r="J1698" i="10"/>
  <c r="K1736" i="10"/>
  <c r="J1736" i="10"/>
  <c r="I1736" i="10"/>
  <c r="K1686" i="10"/>
  <c r="I1686" i="10"/>
  <c r="J1686" i="10"/>
  <c r="K1716" i="10"/>
  <c r="I1716" i="10"/>
  <c r="J1716" i="10"/>
  <c r="J1019" i="10"/>
  <c r="K1019" i="10"/>
  <c r="I1019" i="10"/>
  <c r="J955" i="10"/>
  <c r="K955" i="10"/>
  <c r="I955" i="10"/>
  <c r="J1097" i="10"/>
  <c r="K1097" i="10"/>
  <c r="I1097" i="10"/>
  <c r="J1031" i="10"/>
  <c r="K1031" i="10"/>
  <c r="I1031" i="10"/>
  <c r="J967" i="10"/>
  <c r="K967" i="10"/>
  <c r="I967" i="10"/>
  <c r="J938" i="10"/>
  <c r="K938" i="10"/>
  <c r="I938" i="10"/>
  <c r="I694" i="10"/>
  <c r="K694" i="10"/>
  <c r="J694" i="10"/>
  <c r="I662" i="10"/>
  <c r="K662" i="10"/>
  <c r="J662" i="10"/>
  <c r="I630" i="10"/>
  <c r="K630" i="10"/>
  <c r="J630" i="10"/>
  <c r="I687" i="10"/>
  <c r="J687" i="10"/>
  <c r="K687" i="10"/>
  <c r="I655" i="10"/>
  <c r="J655" i="10"/>
  <c r="K655" i="10"/>
  <c r="J1085" i="10"/>
  <c r="K1085" i="10"/>
  <c r="I1085" i="10"/>
  <c r="I692" i="10"/>
  <c r="K692" i="10"/>
  <c r="J692" i="10"/>
  <c r="I660" i="10"/>
  <c r="K660" i="10"/>
  <c r="J660" i="10"/>
  <c r="I628" i="10"/>
  <c r="K628" i="10"/>
  <c r="J628" i="10"/>
  <c r="J1029" i="10"/>
  <c r="K1029" i="10"/>
  <c r="I1029" i="10"/>
  <c r="J997" i="10"/>
  <c r="K997" i="10"/>
  <c r="I997" i="10"/>
  <c r="J965" i="10"/>
  <c r="K965" i="10"/>
  <c r="I965" i="10"/>
  <c r="J933" i="10"/>
  <c r="K933" i="10"/>
  <c r="I933" i="10"/>
  <c r="K876" i="10"/>
  <c r="J876" i="10"/>
  <c r="I876" i="10"/>
  <c r="K825" i="10"/>
  <c r="I825" i="10"/>
  <c r="J825" i="10"/>
  <c r="K817" i="10"/>
  <c r="I817" i="10"/>
  <c r="J817" i="10"/>
  <c r="K801" i="10"/>
  <c r="I801" i="10"/>
  <c r="J801" i="10"/>
  <c r="K785" i="10"/>
  <c r="I785" i="10"/>
  <c r="J785" i="10"/>
  <c r="K777" i="10"/>
  <c r="I777" i="10"/>
  <c r="J777" i="10"/>
  <c r="K745" i="10"/>
  <c r="I745" i="10"/>
  <c r="J745" i="10"/>
  <c r="K737" i="10"/>
  <c r="I737" i="10"/>
  <c r="J737" i="10"/>
  <c r="K705" i="10"/>
  <c r="I705" i="10"/>
  <c r="J705" i="10"/>
  <c r="J608" i="10"/>
  <c r="I608" i="10"/>
  <c r="K608" i="10"/>
  <c r="J576" i="10"/>
  <c r="I576" i="10"/>
  <c r="K576" i="10"/>
  <c r="J544" i="10"/>
  <c r="I544" i="10"/>
  <c r="K544" i="10"/>
  <c r="I685" i="10"/>
  <c r="K685" i="10"/>
  <c r="J685" i="10"/>
  <c r="I653" i="10"/>
  <c r="K653" i="10"/>
  <c r="J653" i="10"/>
  <c r="J559" i="10"/>
  <c r="I559" i="10"/>
  <c r="K559" i="10"/>
  <c r="J527" i="10"/>
  <c r="I527" i="10"/>
  <c r="K527" i="10"/>
  <c r="J495" i="10"/>
  <c r="I495" i="10"/>
  <c r="K495" i="10"/>
  <c r="K837" i="10"/>
  <c r="J837" i="10"/>
  <c r="I837" i="10"/>
  <c r="J558" i="10"/>
  <c r="I558" i="10"/>
  <c r="K558" i="10"/>
  <c r="J526" i="10"/>
  <c r="I526" i="10"/>
  <c r="K526" i="10"/>
  <c r="J494" i="10"/>
  <c r="I494" i="10"/>
  <c r="K494" i="10"/>
  <c r="J605" i="10"/>
  <c r="I605" i="10"/>
  <c r="K605" i="10"/>
  <c r="J477" i="10"/>
  <c r="I477" i="10"/>
  <c r="K477" i="10"/>
  <c r="J445" i="10"/>
  <c r="I445" i="10"/>
  <c r="K445" i="10"/>
  <c r="I403" i="10"/>
  <c r="K403" i="10"/>
  <c r="J403" i="10"/>
  <c r="I387" i="10"/>
  <c r="K387" i="10"/>
  <c r="J387" i="10"/>
  <c r="J29" i="10"/>
  <c r="K29" i="10"/>
  <c r="I29" i="10"/>
  <c r="K1107" i="9"/>
  <c r="J1107" i="9"/>
  <c r="I1107" i="9"/>
  <c r="K1075" i="9"/>
  <c r="J1075" i="9"/>
  <c r="I1075" i="9"/>
  <c r="J736" i="9"/>
  <c r="I736" i="9"/>
  <c r="K736" i="9"/>
  <c r="J704" i="9"/>
  <c r="I704" i="9"/>
  <c r="K704" i="9"/>
  <c r="J696" i="9"/>
  <c r="K696" i="9"/>
  <c r="I696" i="9"/>
  <c r="K946" i="9"/>
  <c r="J946" i="9"/>
  <c r="I946" i="9"/>
  <c r="K914" i="9"/>
  <c r="J914" i="9"/>
  <c r="I914" i="9"/>
  <c r="K898" i="9"/>
  <c r="J898" i="9"/>
  <c r="I898" i="9"/>
  <c r="K866" i="9"/>
  <c r="J866" i="9"/>
  <c r="I866" i="9"/>
  <c r="K834" i="9"/>
  <c r="J834" i="9"/>
  <c r="I834" i="9"/>
  <c r="K818" i="9"/>
  <c r="J818" i="9"/>
  <c r="I818" i="9"/>
  <c r="K786" i="9"/>
  <c r="J786" i="9"/>
  <c r="I786" i="9"/>
  <c r="K770" i="9"/>
  <c r="J770" i="9"/>
  <c r="I770" i="9"/>
  <c r="J717" i="9"/>
  <c r="I717" i="9"/>
  <c r="K717" i="9"/>
  <c r="K889" i="9"/>
  <c r="J889" i="9"/>
  <c r="I889" i="9"/>
  <c r="K857" i="9"/>
  <c r="J857" i="9"/>
  <c r="I857" i="9"/>
  <c r="K825" i="9"/>
  <c r="J825" i="9"/>
  <c r="I825" i="9"/>
  <c r="K793" i="9"/>
  <c r="J793" i="9"/>
  <c r="I793" i="9"/>
  <c r="K761" i="9"/>
  <c r="J761" i="9"/>
  <c r="I761" i="9"/>
  <c r="K194" i="9"/>
  <c r="I194" i="9"/>
  <c r="J194" i="9"/>
  <c r="K46" i="9"/>
  <c r="J46" i="9"/>
  <c r="I46" i="9"/>
  <c r="F1768" i="10" l="1"/>
  <c r="H1768" i="10" s="1"/>
  <c r="K1767" i="10"/>
  <c r="J1767" i="10"/>
  <c r="I1767" i="10"/>
  <c r="F1482" i="10"/>
  <c r="H1482" i="10" s="1"/>
  <c r="I1481" i="10"/>
  <c r="J1481" i="10"/>
  <c r="K1481" i="10"/>
  <c r="J432" i="10"/>
  <c r="I433" i="10"/>
  <c r="F226" i="10"/>
  <c r="H226" i="10" s="1"/>
  <c r="J225" i="10"/>
  <c r="K225" i="10"/>
  <c r="I225" i="10"/>
  <c r="F1617" i="10"/>
  <c r="H1617" i="10" s="1"/>
  <c r="I1616" i="10"/>
  <c r="K1616" i="10"/>
  <c r="K432" i="10"/>
  <c r="J431" i="10"/>
  <c r="F418" i="10"/>
  <c r="H418" i="10" s="1"/>
  <c r="K417" i="10"/>
  <c r="I417" i="10"/>
  <c r="I432" i="10"/>
  <c r="K431" i="10"/>
  <c r="F107" i="10"/>
  <c r="H107" i="10" s="1"/>
  <c r="J106" i="10"/>
  <c r="I106" i="10"/>
  <c r="K106" i="10"/>
  <c r="F792" i="10"/>
  <c r="H792" i="10" s="1"/>
  <c r="K791" i="10"/>
  <c r="I791" i="10"/>
  <c r="J791" i="10"/>
  <c r="K1033" i="10"/>
  <c r="J1033" i="10"/>
  <c r="F1562" i="10"/>
  <c r="H1562" i="10" s="1"/>
  <c r="I1561" i="10"/>
  <c r="J1561" i="10"/>
  <c r="K1561" i="10"/>
  <c r="F1611" i="10"/>
  <c r="H1611" i="10" s="1"/>
  <c r="J1610" i="10"/>
  <c r="K1610" i="10"/>
  <c r="I1610" i="10"/>
  <c r="I431" i="10"/>
  <c r="F59" i="10"/>
  <c r="H59" i="10" s="1"/>
  <c r="K58" i="10"/>
  <c r="I58" i="10"/>
  <c r="J58" i="10"/>
  <c r="F331" i="10"/>
  <c r="H331" i="10" s="1"/>
  <c r="J330" i="10"/>
  <c r="K330" i="10"/>
  <c r="F218" i="10"/>
  <c r="H218" i="10" s="1"/>
  <c r="J217" i="10"/>
  <c r="K217" i="10"/>
  <c r="I217" i="10"/>
  <c r="F1052" i="10"/>
  <c r="H1052" i="10" s="1"/>
  <c r="I1051" i="10"/>
  <c r="J1051" i="10"/>
  <c r="K1051" i="10"/>
  <c r="F122" i="10"/>
  <c r="H122" i="10" s="1"/>
  <c r="K121" i="10"/>
  <c r="I121" i="10"/>
  <c r="J121" i="10"/>
  <c r="F1042" i="10"/>
  <c r="H1042" i="10" s="1"/>
  <c r="J1041" i="10"/>
  <c r="K1041" i="10"/>
  <c r="I1041" i="10"/>
  <c r="F491" i="10"/>
  <c r="H491" i="10" s="1"/>
  <c r="J490" i="10"/>
  <c r="K490" i="10"/>
  <c r="I490" i="10"/>
  <c r="J1099" i="10"/>
  <c r="F1100" i="10"/>
  <c r="H1100" i="10" s="1"/>
  <c r="I1099" i="10"/>
  <c r="K1099" i="10"/>
  <c r="F1583" i="10"/>
  <c r="H1583" i="10" s="1"/>
  <c r="K1582" i="10"/>
  <c r="I1582" i="10"/>
  <c r="J1582" i="10"/>
  <c r="F1540" i="10"/>
  <c r="H1540" i="10" s="1"/>
  <c r="I1539" i="10"/>
  <c r="J1539" i="10"/>
  <c r="K1539" i="10"/>
  <c r="F212" i="10"/>
  <c r="H212" i="10" s="1"/>
  <c r="K211" i="10"/>
  <c r="I211" i="10"/>
  <c r="F379" i="10"/>
  <c r="H379" i="10" s="1"/>
  <c r="J378" i="10"/>
  <c r="K1247" i="10"/>
  <c r="F1248" i="10"/>
  <c r="H1248" i="10" s="1"/>
  <c r="J1247" i="10"/>
  <c r="I1247" i="10"/>
  <c r="F100" i="10"/>
  <c r="H100" i="10" s="1"/>
  <c r="J99" i="10"/>
  <c r="K99" i="10"/>
  <c r="I99" i="10"/>
  <c r="F188" i="10"/>
  <c r="H188" i="10" s="1"/>
  <c r="J187" i="10"/>
  <c r="K187" i="10"/>
  <c r="I187" i="10"/>
  <c r="F562" i="10"/>
  <c r="H562" i="10" s="1"/>
  <c r="J561" i="10"/>
  <c r="K561" i="10"/>
  <c r="F769" i="10"/>
  <c r="H769" i="10" s="1"/>
  <c r="J768" i="10"/>
  <c r="K768" i="10"/>
  <c r="F1010" i="10"/>
  <c r="H1010" i="10" s="1"/>
  <c r="J1009" i="10"/>
  <c r="K1009" i="10"/>
  <c r="F319" i="10"/>
  <c r="H319" i="10" s="1"/>
  <c r="J318" i="10"/>
  <c r="I318" i="10"/>
  <c r="F1082" i="10"/>
  <c r="H1082" i="10" s="1"/>
  <c r="J1081" i="10"/>
  <c r="K1081" i="10"/>
  <c r="I1081" i="10"/>
  <c r="F1000" i="10"/>
  <c r="H1000" i="10" s="1"/>
  <c r="K999" i="10"/>
  <c r="F448" i="10"/>
  <c r="H448" i="10" s="1"/>
  <c r="I447" i="10"/>
  <c r="F741" i="10"/>
  <c r="H741" i="10" s="1"/>
  <c r="K740" i="10"/>
  <c r="I740" i="10"/>
  <c r="J740" i="10"/>
  <c r="F268" i="10"/>
  <c r="H268" i="10" s="1"/>
  <c r="J267" i="10"/>
  <c r="I267" i="10"/>
  <c r="K267" i="10"/>
  <c r="F1452" i="10"/>
  <c r="H1452" i="10" s="1"/>
  <c r="I1451" i="10"/>
  <c r="K1451" i="10"/>
  <c r="F1442" i="10"/>
  <c r="H1442" i="10" s="1"/>
  <c r="J1441" i="10"/>
  <c r="F1509" i="10"/>
  <c r="H1509" i="10" s="1"/>
  <c r="I1508" i="10"/>
  <c r="K1508" i="10"/>
  <c r="J1508" i="10"/>
  <c r="F1500" i="10"/>
  <c r="H1500" i="10" s="1"/>
  <c r="J1499" i="10"/>
  <c r="F1681" i="10"/>
  <c r="H1681" i="10" s="1"/>
  <c r="K1680" i="10"/>
  <c r="J1680" i="10"/>
  <c r="F1750" i="10"/>
  <c r="H1750" i="10" s="1"/>
  <c r="K1749" i="10"/>
  <c r="J1749" i="10"/>
  <c r="I1749" i="10"/>
  <c r="F507" i="10"/>
  <c r="H507" i="10" s="1"/>
  <c r="J506" i="10"/>
  <c r="I506" i="10"/>
  <c r="K506" i="10"/>
  <c r="J1063" i="10"/>
  <c r="K1063" i="10"/>
  <c r="I1063" i="10"/>
  <c r="F132" i="10"/>
  <c r="H132" i="10" s="1"/>
  <c r="K131" i="10"/>
  <c r="F252" i="10"/>
  <c r="H252" i="10" s="1"/>
  <c r="J251" i="10"/>
  <c r="I251" i="10"/>
  <c r="K251" i="10"/>
  <c r="F588" i="10"/>
  <c r="H588" i="10" s="1"/>
  <c r="J587" i="10"/>
  <c r="I587" i="10"/>
  <c r="K587" i="10"/>
  <c r="F898" i="10"/>
  <c r="H898" i="10" s="1"/>
  <c r="I897" i="10"/>
  <c r="J897" i="10"/>
  <c r="F77" i="10"/>
  <c r="H77" i="10" s="1"/>
  <c r="J76" i="10"/>
  <c r="I76" i="10"/>
  <c r="F469" i="10"/>
  <c r="H469" i="10" s="1"/>
  <c r="J468" i="10"/>
  <c r="I468" i="10"/>
  <c r="K468" i="10"/>
  <c r="K1257" i="10"/>
  <c r="F1258" i="10"/>
  <c r="H1258" i="10" s="1"/>
  <c r="J1257" i="10"/>
  <c r="I1257" i="10"/>
  <c r="F597" i="10"/>
  <c r="H597" i="10" s="1"/>
  <c r="J596" i="10"/>
  <c r="I596" i="10"/>
  <c r="F821" i="10"/>
  <c r="H821" i="10" s="1"/>
  <c r="K820" i="10"/>
  <c r="I820" i="10"/>
  <c r="J820" i="10"/>
  <c r="F571" i="10"/>
  <c r="H571" i="10" s="1"/>
  <c r="J570" i="10"/>
  <c r="I570" i="10"/>
  <c r="K570" i="10"/>
  <c r="F1548" i="10"/>
  <c r="H1548" i="10" s="1"/>
  <c r="J1547" i="10"/>
  <c r="F1713" i="10"/>
  <c r="H1713" i="10" s="1"/>
  <c r="K1712" i="10"/>
  <c r="I1712" i="10"/>
  <c r="F1668" i="10"/>
  <c r="H1668" i="10" s="1"/>
  <c r="I1667" i="10"/>
  <c r="F907" i="10"/>
  <c r="H907" i="10" s="1"/>
  <c r="K906" i="10"/>
  <c r="J906" i="10"/>
  <c r="F1630" i="10"/>
  <c r="H1630" i="10" s="1"/>
  <c r="J1629" i="10"/>
  <c r="K1629" i="10"/>
  <c r="J43" i="10"/>
  <c r="I43" i="10"/>
  <c r="F260" i="10"/>
  <c r="H260" i="10" s="1"/>
  <c r="I259" i="10"/>
  <c r="F520" i="10"/>
  <c r="H520" i="10" s="1"/>
  <c r="I519" i="10"/>
  <c r="K519" i="10"/>
  <c r="F159" i="10"/>
  <c r="H159" i="10" s="1"/>
  <c r="I158" i="10"/>
  <c r="F712" i="10"/>
  <c r="H712" i="10" s="1"/>
  <c r="J711" i="10"/>
  <c r="K711" i="10"/>
  <c r="F887" i="10"/>
  <c r="H887" i="10" s="1"/>
  <c r="K886" i="10"/>
  <c r="J886" i="10"/>
  <c r="F461" i="10"/>
  <c r="H461" i="10" s="1"/>
  <c r="K460" i="10"/>
  <c r="J460" i="10"/>
  <c r="F829" i="10"/>
  <c r="H829" i="10" s="1"/>
  <c r="I828" i="10"/>
  <c r="J828" i="10"/>
  <c r="F1758" i="10"/>
  <c r="H1758" i="10" s="1"/>
  <c r="I1757" i="10"/>
  <c r="K1757" i="10"/>
  <c r="F719" i="10"/>
  <c r="H719" i="10" s="1"/>
  <c r="I718" i="10"/>
  <c r="J718" i="10"/>
  <c r="F541" i="10"/>
  <c r="H541" i="10" s="1"/>
  <c r="J540" i="10"/>
  <c r="I540" i="10"/>
  <c r="F47" i="10"/>
  <c r="H47" i="10" s="1"/>
  <c r="J46" i="10"/>
  <c r="K46" i="10"/>
  <c r="I46" i="10"/>
  <c r="K1337" i="10"/>
  <c r="F1338" i="10"/>
  <c r="H1338" i="10" s="1"/>
  <c r="J1337" i="10"/>
  <c r="I1337" i="10"/>
  <c r="F148" i="10"/>
  <c r="H148" i="10" s="1"/>
  <c r="K147" i="10"/>
  <c r="I147" i="10"/>
  <c r="F308" i="10"/>
  <c r="H308" i="10" s="1"/>
  <c r="J307" i="10"/>
  <c r="I307" i="10"/>
  <c r="F621" i="10"/>
  <c r="H621" i="10" s="1"/>
  <c r="I620" i="10"/>
  <c r="K620" i="10"/>
  <c r="J620" i="10"/>
  <c r="F1357" i="10"/>
  <c r="H1357" i="10" s="1"/>
  <c r="K1356" i="10"/>
  <c r="J1356" i="10"/>
  <c r="I1356" i="10"/>
  <c r="F529" i="10"/>
  <c r="H529" i="10" s="1"/>
  <c r="I528" i="10"/>
  <c r="K528" i="10"/>
  <c r="F358" i="10"/>
  <c r="H358" i="10" s="1"/>
  <c r="K357" i="10"/>
  <c r="J357" i="10"/>
  <c r="I357" i="10"/>
  <c r="F32" i="10"/>
  <c r="H32" i="10" s="1"/>
  <c r="J31" i="10"/>
  <c r="K31" i="10"/>
  <c r="I31" i="10"/>
  <c r="F781" i="10"/>
  <c r="H781" i="10" s="1"/>
  <c r="K780" i="10"/>
  <c r="I780" i="10"/>
  <c r="J780" i="10"/>
  <c r="F1188" i="10"/>
  <c r="H1188" i="10" s="1"/>
  <c r="K1187" i="10"/>
  <c r="J1187" i="10"/>
  <c r="I1187" i="10"/>
  <c r="F918" i="10"/>
  <c r="H918" i="10" s="1"/>
  <c r="I917" i="10"/>
  <c r="J917" i="10"/>
  <c r="F1066" i="10"/>
  <c r="H1066" i="10" s="1"/>
  <c r="J1065" i="10"/>
  <c r="K1065" i="10"/>
  <c r="I1065" i="10"/>
  <c r="F857" i="10"/>
  <c r="H857" i="10" s="1"/>
  <c r="K856" i="10"/>
  <c r="J856" i="10"/>
  <c r="I856" i="10"/>
  <c r="F1639" i="10"/>
  <c r="H1639" i="10" s="1"/>
  <c r="K1638" i="10"/>
  <c r="J1638" i="10"/>
  <c r="F1428" i="10"/>
  <c r="H1428" i="10" s="1"/>
  <c r="J1427" i="10"/>
  <c r="K1427" i="10"/>
  <c r="F1572" i="10"/>
  <c r="H1572" i="10" s="1"/>
  <c r="K1571" i="10"/>
  <c r="I1571" i="10"/>
  <c r="J1571" i="10"/>
  <c r="F300" i="10"/>
  <c r="H300" i="10" s="1"/>
  <c r="J299" i="10"/>
  <c r="K299" i="10"/>
  <c r="F1228" i="10"/>
  <c r="H1228" i="10" s="1"/>
  <c r="J1227" i="10"/>
  <c r="I1227" i="10"/>
  <c r="K1227" i="10"/>
  <c r="F237" i="10"/>
  <c r="H237" i="10" s="1"/>
  <c r="I236" i="10"/>
  <c r="F580" i="10"/>
  <c r="H580" i="10" s="1"/>
  <c r="J579" i="10"/>
  <c r="I579" i="10"/>
  <c r="K579" i="10"/>
  <c r="F750" i="10"/>
  <c r="H750" i="10" s="1"/>
  <c r="K749" i="10"/>
  <c r="I749" i="10"/>
  <c r="F882" i="10"/>
  <c r="H882" i="10" s="1"/>
  <c r="K881" i="10"/>
  <c r="J881" i="10"/>
  <c r="F292" i="10"/>
  <c r="H292" i="10" s="1"/>
  <c r="J291" i="10"/>
  <c r="I291" i="10"/>
  <c r="K291" i="10"/>
  <c r="K953" i="10"/>
  <c r="I953" i="10"/>
  <c r="F847" i="10"/>
  <c r="H847" i="10" s="1"/>
  <c r="K846" i="10"/>
  <c r="J846" i="10"/>
  <c r="I846" i="10"/>
  <c r="J1733" i="10"/>
  <c r="I1733" i="10"/>
  <c r="F980" i="10"/>
  <c r="H980" i="10" s="1"/>
  <c r="J979" i="10"/>
  <c r="K979" i="10"/>
  <c r="K1743" i="10"/>
  <c r="J1743" i="10"/>
  <c r="I1743" i="10"/>
  <c r="F1460" i="10"/>
  <c r="H1460" i="10" s="1"/>
  <c r="K1459" i="10"/>
  <c r="I1459" i="10"/>
  <c r="F1169" i="10"/>
  <c r="H1169" i="10" s="1"/>
  <c r="I1168" i="10"/>
  <c r="K1168" i="10"/>
  <c r="J1168" i="10"/>
  <c r="F1129" i="10"/>
  <c r="H1129" i="10" s="1"/>
  <c r="J1128" i="10"/>
  <c r="I1128" i="10"/>
  <c r="K1128" i="10"/>
  <c r="F92" i="10"/>
  <c r="H92" i="10" s="1"/>
  <c r="I91" i="10"/>
  <c r="J91" i="10"/>
  <c r="K1287" i="10"/>
  <c r="F1288" i="10"/>
  <c r="H1288" i="10" s="1"/>
  <c r="J1287" i="10"/>
  <c r="I1287" i="10"/>
  <c r="F172" i="10"/>
  <c r="H172" i="10" s="1"/>
  <c r="J171" i="10"/>
  <c r="I171" i="10"/>
  <c r="F340" i="10"/>
  <c r="H340" i="10" s="1"/>
  <c r="J339" i="10"/>
  <c r="I339" i="10"/>
  <c r="F279" i="10"/>
  <c r="H279" i="10" s="1"/>
  <c r="J278" i="10"/>
  <c r="I278" i="10"/>
  <c r="K278" i="10"/>
  <c r="F727" i="10"/>
  <c r="H727" i="10" s="1"/>
  <c r="K726" i="10"/>
  <c r="J726" i="10"/>
  <c r="F871" i="10"/>
  <c r="H871" i="10" s="1"/>
  <c r="K870" i="10"/>
  <c r="J870" i="10"/>
  <c r="I870" i="10"/>
  <c r="F840" i="10"/>
  <c r="H840" i="10" s="1"/>
  <c r="K839" i="10"/>
  <c r="J839" i="10"/>
  <c r="I839" i="10"/>
  <c r="F807" i="10"/>
  <c r="H807" i="10" s="1"/>
  <c r="K806" i="10"/>
  <c r="J806" i="10"/>
  <c r="F140" i="10"/>
  <c r="H140" i="10" s="1"/>
  <c r="J139" i="10"/>
  <c r="K139" i="10"/>
  <c r="I139" i="10"/>
  <c r="F1093" i="10"/>
  <c r="H1093" i="10" s="1"/>
  <c r="J1092" i="10"/>
  <c r="K1092" i="10"/>
  <c r="I1092" i="10"/>
  <c r="F1598" i="10"/>
  <c r="H1598" i="10" s="1"/>
  <c r="K1597" i="10"/>
  <c r="I1597" i="10"/>
  <c r="J1597" i="10"/>
  <c r="F1492" i="10"/>
  <c r="H1492" i="10" s="1"/>
  <c r="I1491" i="10"/>
  <c r="J1491" i="10"/>
  <c r="K1491" i="10"/>
  <c r="K1277" i="10"/>
  <c r="F1278" i="10"/>
  <c r="H1278" i="10" s="1"/>
  <c r="J1277" i="10"/>
  <c r="I1277" i="10"/>
  <c r="J203" i="10"/>
  <c r="K203" i="10"/>
  <c r="I203" i="10"/>
  <c r="F372" i="10"/>
  <c r="H372" i="10" s="1"/>
  <c r="K371" i="10"/>
  <c r="J371" i="10"/>
  <c r="F68" i="10"/>
  <c r="H68" i="10" s="1"/>
  <c r="K67" i="10"/>
  <c r="F180" i="10"/>
  <c r="H180" i="10" s="1"/>
  <c r="J179" i="10"/>
  <c r="K179" i="10"/>
  <c r="F347" i="10"/>
  <c r="H347" i="10" s="1"/>
  <c r="K346" i="10"/>
  <c r="F480" i="10"/>
  <c r="H480" i="10" s="1"/>
  <c r="J479" i="10"/>
  <c r="I479" i="10"/>
  <c r="K479" i="10"/>
  <c r="F23" i="10"/>
  <c r="H23" i="10" s="1"/>
  <c r="J22" i="10"/>
  <c r="K22" i="10"/>
  <c r="I22" i="10"/>
  <c r="F499" i="10"/>
  <c r="H499" i="10" s="1"/>
  <c r="J498" i="10"/>
  <c r="I498" i="10"/>
  <c r="K498" i="10"/>
  <c r="F759" i="10"/>
  <c r="H759" i="10" s="1"/>
  <c r="K758" i="10"/>
  <c r="I758" i="10"/>
  <c r="J758" i="10"/>
  <c r="F1420" i="10"/>
  <c r="H1420" i="10" s="1"/>
  <c r="I1419" i="10"/>
  <c r="J1419" i="10"/>
  <c r="K1419" i="10"/>
  <c r="F1468" i="10"/>
  <c r="H1468" i="10" s="1"/>
  <c r="I1467" i="10"/>
  <c r="J1467" i="10"/>
  <c r="K1467" i="10"/>
  <c r="F1522" i="10"/>
  <c r="H1522" i="10" s="1"/>
  <c r="J1521" i="10"/>
  <c r="K1307" i="10"/>
  <c r="F1308" i="10"/>
  <c r="H1308" i="10" s="1"/>
  <c r="J1307" i="10"/>
  <c r="I1307" i="10"/>
  <c r="F1347" i="10"/>
  <c r="H1347" i="10" s="1"/>
  <c r="I1346" i="10"/>
  <c r="J1346" i="10"/>
  <c r="K1346" i="10"/>
  <c r="F1110" i="10"/>
  <c r="H1110" i="10" s="1"/>
  <c r="K1109" i="10"/>
  <c r="J1109" i="10"/>
  <c r="I1109" i="10"/>
  <c r="I1060" i="10"/>
  <c r="K1297" i="10"/>
  <c r="F1298" i="10"/>
  <c r="H1298" i="10" s="1"/>
  <c r="J1297" i="10"/>
  <c r="I1297" i="10"/>
  <c r="I1198" i="10"/>
  <c r="F1199" i="10"/>
  <c r="H1199" i="10" s="1"/>
  <c r="K1198" i="10"/>
  <c r="J1198" i="10"/>
  <c r="F1328" i="10"/>
  <c r="H1328" i="10" s="1"/>
  <c r="I1327" i="10"/>
  <c r="J1327" i="10"/>
  <c r="K1327" i="10"/>
  <c r="F1367" i="10"/>
  <c r="H1367" i="10" s="1"/>
  <c r="K1366" i="10"/>
  <c r="J1366" i="10"/>
  <c r="I1366" i="10"/>
  <c r="F1149" i="10"/>
  <c r="H1149" i="10" s="1"/>
  <c r="J1148" i="10"/>
  <c r="I1148" i="10"/>
  <c r="K1148" i="10"/>
  <c r="K1060" i="10"/>
  <c r="K1267" i="10"/>
  <c r="F1268" i="10"/>
  <c r="H1268" i="10" s="1"/>
  <c r="J1267" i="10"/>
  <c r="I1267" i="10"/>
  <c r="F1208" i="10"/>
  <c r="H1208" i="10" s="1"/>
  <c r="I1207" i="10"/>
  <c r="J1207" i="10"/>
  <c r="K1207" i="10"/>
  <c r="F1160" i="10"/>
  <c r="H1160" i="10" s="1"/>
  <c r="I1159" i="10"/>
  <c r="K1159" i="10"/>
  <c r="J1159" i="10"/>
  <c r="J1060" i="10"/>
  <c r="F1317" i="10"/>
  <c r="H1317" i="10" s="1"/>
  <c r="K1316" i="10"/>
  <c r="J1316" i="10"/>
  <c r="I1316" i="10"/>
  <c r="F1387" i="10"/>
  <c r="H1387" i="10" s="1"/>
  <c r="J1386" i="10"/>
  <c r="I1386" i="10"/>
  <c r="K1386" i="10"/>
  <c r="F1397" i="10"/>
  <c r="H1397" i="10" s="1"/>
  <c r="K1396" i="10"/>
  <c r="I1396" i="10"/>
  <c r="J1396" i="10"/>
  <c r="F1181" i="10"/>
  <c r="H1181" i="10" s="1"/>
  <c r="K1180" i="10"/>
  <c r="I1180" i="10"/>
  <c r="J1180" i="10"/>
  <c r="F389" i="10"/>
  <c r="H389" i="10" s="1"/>
  <c r="I388" i="10"/>
  <c r="K388" i="10"/>
  <c r="J388" i="10"/>
  <c r="F1118" i="10"/>
  <c r="H1118" i="10" s="1"/>
  <c r="J1117" i="10"/>
  <c r="I1117" i="10"/>
  <c r="K1117" i="10"/>
  <c r="F1239" i="10"/>
  <c r="H1239" i="10" s="1"/>
  <c r="I1238" i="10"/>
  <c r="J1238" i="10"/>
  <c r="K1238" i="10"/>
  <c r="F1142" i="10"/>
  <c r="H1142" i="10" s="1"/>
  <c r="J1141" i="10"/>
  <c r="I1141" i="10"/>
  <c r="K1141" i="10"/>
  <c r="J1218" i="10"/>
  <c r="F1219" i="10"/>
  <c r="H1219" i="10" s="1"/>
  <c r="I1218" i="10"/>
  <c r="K1218" i="10"/>
  <c r="K425" i="10"/>
  <c r="K1377" i="10"/>
  <c r="F1378" i="10"/>
  <c r="H1378" i="10" s="1"/>
  <c r="J1377" i="10"/>
  <c r="I1377" i="10"/>
  <c r="F1407" i="10"/>
  <c r="H1407" i="10" s="1"/>
  <c r="K1406" i="10"/>
  <c r="J1406" i="10"/>
  <c r="I1406" i="10"/>
  <c r="F1648" i="10"/>
  <c r="H1648" i="10" s="1"/>
  <c r="I1647" i="10"/>
  <c r="K1647" i="10"/>
  <c r="J1647" i="10"/>
  <c r="K633" i="11"/>
  <c r="I633" i="11"/>
  <c r="J633" i="11"/>
  <c r="F240" i="11"/>
  <c r="H240" i="11" s="1"/>
  <c r="I239" i="11"/>
  <c r="K239" i="11"/>
  <c r="J239" i="11"/>
  <c r="F500" i="11"/>
  <c r="H500" i="11" s="1"/>
  <c r="K499" i="11"/>
  <c r="I499" i="11"/>
  <c r="J499" i="11"/>
  <c r="F959" i="11"/>
  <c r="H959" i="11" s="1"/>
  <c r="J958" i="11"/>
  <c r="I958" i="11"/>
  <c r="K958" i="11"/>
  <c r="F880" i="11"/>
  <c r="H880" i="11" s="1"/>
  <c r="J879" i="11"/>
  <c r="I879" i="11"/>
  <c r="K879" i="11"/>
  <c r="F1422" i="11"/>
  <c r="H1422" i="11" s="1"/>
  <c r="J1421" i="11"/>
  <c r="I1421" i="11"/>
  <c r="F662" i="11"/>
  <c r="H662" i="11" s="1"/>
  <c r="K661" i="11"/>
  <c r="I661" i="11"/>
  <c r="F1401" i="11"/>
  <c r="H1401" i="11" s="1"/>
  <c r="K1400" i="11"/>
  <c r="I1400" i="11"/>
  <c r="J1400" i="11"/>
  <c r="F1117" i="11"/>
  <c r="H1117" i="11" s="1"/>
  <c r="K1116" i="11"/>
  <c r="J1116" i="11"/>
  <c r="I1116" i="11"/>
  <c r="F48" i="11"/>
  <c r="H48" i="11" s="1"/>
  <c r="I47" i="11"/>
  <c r="K47" i="11"/>
  <c r="J47" i="11"/>
  <c r="F148" i="11"/>
  <c r="H148" i="11" s="1"/>
  <c r="J147" i="11"/>
  <c r="I147" i="11"/>
  <c r="K147" i="11"/>
  <c r="F280" i="11"/>
  <c r="H280" i="11" s="1"/>
  <c r="K279" i="11"/>
  <c r="I279" i="11"/>
  <c r="F640" i="11"/>
  <c r="H640" i="11" s="1"/>
  <c r="K639" i="11"/>
  <c r="I639" i="11"/>
  <c r="J639" i="11"/>
  <c r="F219" i="11"/>
  <c r="H219" i="11" s="1"/>
  <c r="I218" i="11"/>
  <c r="K218" i="11"/>
  <c r="J218" i="11"/>
  <c r="F1453" i="11"/>
  <c r="H1453" i="11" s="1"/>
  <c r="K1452" i="11"/>
  <c r="I1452" i="11"/>
  <c r="J1452" i="11"/>
  <c r="F1438" i="11"/>
  <c r="H1438" i="11" s="1"/>
  <c r="K1437" i="11"/>
  <c r="J1437" i="11"/>
  <c r="F1430" i="11"/>
  <c r="H1430" i="11" s="1"/>
  <c r="I1429" i="11"/>
  <c r="J1429" i="11"/>
  <c r="K1429" i="11"/>
  <c r="F249" i="11"/>
  <c r="H249" i="11" s="1"/>
  <c r="I248" i="11"/>
  <c r="J248" i="11"/>
  <c r="F288" i="11"/>
  <c r="H288" i="11" s="1"/>
  <c r="K287" i="11"/>
  <c r="I287" i="11"/>
  <c r="J287" i="11"/>
  <c r="F300" i="11"/>
  <c r="H300" i="11" s="1"/>
  <c r="I299" i="11"/>
  <c r="J299" i="11"/>
  <c r="K299" i="11"/>
  <c r="J483" i="11"/>
  <c r="I483" i="11"/>
  <c r="F340" i="11"/>
  <c r="H340" i="11" s="1"/>
  <c r="I339" i="11"/>
  <c r="K339" i="11"/>
  <c r="J339" i="11"/>
  <c r="F517" i="11"/>
  <c r="H517" i="11" s="1"/>
  <c r="K516" i="11"/>
  <c r="I516" i="11"/>
  <c r="F352" i="11"/>
  <c r="H352" i="11" s="1"/>
  <c r="J351" i="11"/>
  <c r="K351" i="11"/>
  <c r="F888" i="11"/>
  <c r="H888" i="11" s="1"/>
  <c r="J887" i="11"/>
  <c r="I887" i="11"/>
  <c r="F908" i="11"/>
  <c r="H908" i="11" s="1"/>
  <c r="J907" i="11"/>
  <c r="I907" i="11"/>
  <c r="K907" i="11"/>
  <c r="F898" i="11"/>
  <c r="H898" i="11" s="1"/>
  <c r="J897" i="11"/>
  <c r="I897" i="11"/>
  <c r="K897" i="11"/>
  <c r="F199" i="11"/>
  <c r="H199" i="11" s="1"/>
  <c r="I198" i="11"/>
  <c r="K198" i="11"/>
  <c r="J198" i="11"/>
  <c r="F191" i="11"/>
  <c r="H191" i="11" s="1"/>
  <c r="I190" i="11"/>
  <c r="J190" i="11"/>
  <c r="F510" i="11"/>
  <c r="H510" i="11" s="1"/>
  <c r="K509" i="11"/>
  <c r="I509" i="11"/>
  <c r="J509" i="11"/>
  <c r="F332" i="11"/>
  <c r="H332" i="11" s="1"/>
  <c r="I331" i="11"/>
  <c r="J331" i="11"/>
  <c r="F468" i="11"/>
  <c r="H468" i="11" s="1"/>
  <c r="K467" i="11"/>
  <c r="I467" i="11"/>
  <c r="F988" i="11"/>
  <c r="H988" i="11" s="1"/>
  <c r="K987" i="11"/>
  <c r="J987" i="11"/>
  <c r="I987" i="11"/>
  <c r="F922" i="11"/>
  <c r="H922" i="11" s="1"/>
  <c r="J921" i="11"/>
  <c r="I921" i="11"/>
  <c r="K921" i="11"/>
  <c r="F930" i="11"/>
  <c r="H930" i="11" s="1"/>
  <c r="J929" i="11"/>
  <c r="I929" i="11"/>
  <c r="K929" i="11"/>
  <c r="F1517" i="11"/>
  <c r="H1517" i="11" s="1"/>
  <c r="K1516" i="11"/>
  <c r="J1516" i="11"/>
  <c r="I1516" i="11"/>
  <c r="F1109" i="11"/>
  <c r="H1109" i="11" s="1"/>
  <c r="I1108" i="11"/>
  <c r="K1108" i="11"/>
  <c r="J1108" i="11"/>
  <c r="K190" i="11"/>
  <c r="F227" i="11"/>
  <c r="H227" i="11" s="1"/>
  <c r="I226" i="11"/>
  <c r="K226" i="11"/>
  <c r="J226" i="11"/>
  <c r="K593" i="11"/>
  <c r="I593" i="11"/>
  <c r="J593" i="11"/>
  <c r="F69" i="11"/>
  <c r="H69" i="11" s="1"/>
  <c r="I68" i="11"/>
  <c r="J68" i="11"/>
  <c r="K68" i="11"/>
  <c r="F939" i="11"/>
  <c r="H939" i="11" s="1"/>
  <c r="K938" i="11"/>
  <c r="J938" i="11"/>
  <c r="I938" i="11"/>
  <c r="F672" i="11"/>
  <c r="H672" i="11" s="1"/>
  <c r="K671" i="11"/>
  <c r="I671" i="11"/>
  <c r="J671" i="11"/>
  <c r="F1018" i="11"/>
  <c r="H1018" i="11" s="1"/>
  <c r="K1017" i="11"/>
  <c r="I1017" i="11"/>
  <c r="J1017" i="11"/>
  <c r="F268" i="11"/>
  <c r="H268" i="11" s="1"/>
  <c r="I267" i="11"/>
  <c r="J267" i="11"/>
  <c r="K267" i="11"/>
  <c r="K553" i="11"/>
  <c r="I553" i="11"/>
  <c r="J553" i="11"/>
  <c r="F1340" i="11"/>
  <c r="H1340" i="11" s="1"/>
  <c r="J1339" i="11"/>
  <c r="K1339" i="11"/>
  <c r="I1339" i="11"/>
  <c r="F1631" i="11"/>
  <c r="H1631" i="11" s="1"/>
  <c r="K1630" i="11"/>
  <c r="I1630" i="11"/>
  <c r="J1630" i="11"/>
  <c r="F383" i="11"/>
  <c r="H383" i="11" s="1"/>
  <c r="K382" i="11"/>
  <c r="I382" i="11"/>
  <c r="J382" i="11"/>
  <c r="F572" i="11"/>
  <c r="H572" i="11" s="1"/>
  <c r="I571" i="11"/>
  <c r="J571" i="11"/>
  <c r="K571" i="11"/>
  <c r="F949" i="11"/>
  <c r="H949" i="11" s="1"/>
  <c r="K948" i="11"/>
  <c r="I948" i="11"/>
  <c r="F1527" i="11"/>
  <c r="H1527" i="11" s="1"/>
  <c r="J1526" i="11"/>
  <c r="K1526" i="11"/>
  <c r="I1526" i="11"/>
  <c r="F742" i="11"/>
  <c r="H742" i="11" s="1"/>
  <c r="K741" i="11"/>
  <c r="I741" i="11"/>
  <c r="J741" i="11"/>
  <c r="F1231" i="11"/>
  <c r="H1231" i="11" s="1"/>
  <c r="K1230" i="11"/>
  <c r="J1230" i="11"/>
  <c r="I1230" i="11"/>
  <c r="J313" i="11"/>
  <c r="K313" i="11"/>
  <c r="F370" i="11"/>
  <c r="H370" i="11" s="1"/>
  <c r="K369" i="11"/>
  <c r="I369" i="11"/>
  <c r="J369" i="11"/>
  <c r="F400" i="11"/>
  <c r="H400" i="11" s="1"/>
  <c r="K399" i="11"/>
  <c r="J399" i="11"/>
  <c r="I399" i="11"/>
  <c r="F829" i="11"/>
  <c r="H829" i="11" s="1"/>
  <c r="K828" i="11"/>
  <c r="J828" i="11"/>
  <c r="I828" i="11"/>
  <c r="F460" i="11"/>
  <c r="H460" i="11" s="1"/>
  <c r="K459" i="11"/>
  <c r="I459" i="11"/>
  <c r="J459" i="11"/>
  <c r="F361" i="11"/>
  <c r="H361" i="11" s="1"/>
  <c r="J360" i="11"/>
  <c r="K360" i="11"/>
  <c r="F580" i="11"/>
  <c r="H580" i="11" s="1"/>
  <c r="K579" i="11"/>
  <c r="J579" i="11"/>
  <c r="J1177" i="11"/>
  <c r="F1178" i="11"/>
  <c r="H1178" i="11" s="1"/>
  <c r="K1177" i="11"/>
  <c r="I1177" i="11"/>
  <c r="F860" i="11"/>
  <c r="H860" i="11" s="1"/>
  <c r="K859" i="11"/>
  <c r="I859" i="11"/>
  <c r="F873" i="11"/>
  <c r="H873" i="11" s="1"/>
  <c r="J872" i="11"/>
  <c r="K872" i="11"/>
  <c r="I872" i="11"/>
  <c r="F257" i="11"/>
  <c r="H257" i="11" s="1"/>
  <c r="I256" i="11"/>
  <c r="K256" i="11"/>
  <c r="J256" i="11"/>
  <c r="F208" i="11"/>
  <c r="H208" i="11" s="1"/>
  <c r="I207" i="11"/>
  <c r="K207" i="11"/>
  <c r="J207" i="11"/>
  <c r="F557" i="11"/>
  <c r="H557" i="11" s="1"/>
  <c r="K556" i="11"/>
  <c r="J556" i="11"/>
  <c r="F490" i="11"/>
  <c r="H490" i="11" s="1"/>
  <c r="J489" i="11"/>
  <c r="I489" i="11"/>
  <c r="F1469" i="11"/>
  <c r="H1469" i="11" s="1"/>
  <c r="J1468" i="11"/>
  <c r="K1468" i="11"/>
  <c r="I1468" i="11"/>
  <c r="F20" i="11"/>
  <c r="H20" i="11" s="1"/>
  <c r="J19" i="11"/>
  <c r="I19" i="11"/>
  <c r="K19" i="11"/>
  <c r="I1246" i="11"/>
  <c r="F1247" i="11"/>
  <c r="H1247" i="11" s="1"/>
  <c r="K1246" i="11"/>
  <c r="J1246" i="11"/>
  <c r="F998" i="11"/>
  <c r="H998" i="11" s="1"/>
  <c r="I997" i="11"/>
  <c r="J997" i="11"/>
  <c r="K997" i="11"/>
  <c r="K770" i="11"/>
  <c r="F771" i="11"/>
  <c r="H771" i="11" s="1"/>
  <c r="J770" i="11"/>
  <c r="I770" i="11"/>
  <c r="F1547" i="11"/>
  <c r="H1547" i="11" s="1"/>
  <c r="K1546" i="11"/>
  <c r="I1546" i="11"/>
  <c r="J1546" i="11"/>
  <c r="F692" i="11"/>
  <c r="H692" i="11" s="1"/>
  <c r="I691" i="11"/>
  <c r="J691" i="11"/>
  <c r="K691" i="11"/>
  <c r="F732" i="11"/>
  <c r="H732" i="11" s="1"/>
  <c r="K731" i="11"/>
  <c r="I731" i="11"/>
  <c r="J731" i="11"/>
  <c r="F1240" i="11"/>
  <c r="H1240" i="11" s="1"/>
  <c r="I1239" i="11"/>
  <c r="K1239" i="11"/>
  <c r="J1239" i="11"/>
  <c r="F712" i="11"/>
  <c r="H712" i="11" s="1"/>
  <c r="K711" i="11"/>
  <c r="I711" i="11"/>
  <c r="J711" i="11"/>
  <c r="J803" i="11"/>
  <c r="I803" i="11"/>
  <c r="K803" i="11"/>
  <c r="F750" i="11"/>
  <c r="H750" i="11" s="1"/>
  <c r="I749" i="11"/>
  <c r="J749" i="11"/>
  <c r="K749" i="11"/>
  <c r="F1219" i="11"/>
  <c r="H1219" i="11" s="1"/>
  <c r="K1218" i="11"/>
  <c r="J1218" i="11"/>
  <c r="I1218" i="11"/>
  <c r="J1201" i="11"/>
  <c r="F1202" i="11"/>
  <c r="H1202" i="11" s="1"/>
  <c r="K1201" i="11"/>
  <c r="I1201" i="11"/>
  <c r="F1039" i="11"/>
  <c r="H1039" i="11" s="1"/>
  <c r="K1038" i="11"/>
  <c r="J1038" i="11"/>
  <c r="I1038" i="11"/>
  <c r="F1608" i="11"/>
  <c r="H1608" i="11" s="1"/>
  <c r="J1607" i="11"/>
  <c r="I1607" i="11"/>
  <c r="K1607" i="11"/>
  <c r="F1329" i="11"/>
  <c r="H1329" i="11" s="1"/>
  <c r="J1328" i="11"/>
  <c r="I1328" i="11"/>
  <c r="K1328" i="11"/>
  <c r="F162" i="11"/>
  <c r="H162" i="11" s="1"/>
  <c r="K161" i="11"/>
  <c r="J161" i="11"/>
  <c r="I161" i="11"/>
  <c r="F108" i="11"/>
  <c r="H108" i="11" s="1"/>
  <c r="K107" i="11"/>
  <c r="J107" i="11"/>
  <c r="I107" i="11"/>
  <c r="F171" i="11"/>
  <c r="H171" i="11" s="1"/>
  <c r="K170" i="11"/>
  <c r="J170" i="11"/>
  <c r="I170" i="11"/>
  <c r="F1537" i="11"/>
  <c r="H1537" i="11" s="1"/>
  <c r="I1536" i="11"/>
  <c r="J1536" i="11"/>
  <c r="K1536" i="11"/>
  <c r="J723" i="11"/>
  <c r="K723" i="11"/>
  <c r="I723" i="11"/>
  <c r="F680" i="11"/>
  <c r="H680" i="11" s="1"/>
  <c r="K679" i="11"/>
  <c r="I679" i="11"/>
  <c r="J679" i="11"/>
  <c r="J1169" i="11"/>
  <c r="F1170" i="11"/>
  <c r="H1170" i="11" s="1"/>
  <c r="K1169" i="11"/>
  <c r="I1169" i="11"/>
  <c r="F1261" i="11"/>
  <c r="H1261" i="11" s="1"/>
  <c r="J1260" i="11"/>
  <c r="I1260" i="11"/>
  <c r="K1260" i="11"/>
  <c r="F1101" i="11"/>
  <c r="H1101" i="11" s="1"/>
  <c r="I1100" i="11"/>
  <c r="K1100" i="11"/>
  <c r="J1100" i="11"/>
  <c r="F1082" i="11"/>
  <c r="H1082" i="11" s="1"/>
  <c r="J1081" i="11"/>
  <c r="I1081" i="11"/>
  <c r="K1081" i="11"/>
  <c r="F1500" i="11"/>
  <c r="H1500" i="11" s="1"/>
  <c r="K1499" i="11"/>
  <c r="J1499" i="11"/>
  <c r="I1499" i="11"/>
  <c r="F837" i="11"/>
  <c r="H837" i="11" s="1"/>
  <c r="J836" i="11"/>
  <c r="K836" i="11"/>
  <c r="I836" i="11"/>
  <c r="F91" i="11"/>
  <c r="H91" i="11" s="1"/>
  <c r="K90" i="11"/>
  <c r="J90" i="11"/>
  <c r="I90" i="11"/>
  <c r="F1567" i="11"/>
  <c r="H1567" i="11" s="1"/>
  <c r="K1566" i="11"/>
  <c r="J1566" i="11"/>
  <c r="I1566" i="11"/>
  <c r="F1310" i="11"/>
  <c r="H1310" i="11" s="1"/>
  <c r="I1309" i="11"/>
  <c r="K1309" i="11"/>
  <c r="J1309" i="11"/>
  <c r="F1390" i="11"/>
  <c r="H1390" i="11" s="1"/>
  <c r="J1389" i="11"/>
  <c r="I1389" i="11"/>
  <c r="K1389" i="11"/>
  <c r="F1187" i="11"/>
  <c r="H1187" i="11" s="1"/>
  <c r="K1186" i="11"/>
  <c r="I1186" i="11"/>
  <c r="J1186" i="11"/>
  <c r="K1379" i="11"/>
  <c r="F1380" i="11"/>
  <c r="H1380" i="11" s="1"/>
  <c r="J1379" i="11"/>
  <c r="I1379" i="11"/>
  <c r="F1153" i="11"/>
  <c r="H1153" i="11" s="1"/>
  <c r="K1152" i="11"/>
  <c r="J1152" i="11"/>
  <c r="I1152" i="11"/>
  <c r="F98" i="11"/>
  <c r="H98" i="11" s="1"/>
  <c r="K97" i="11"/>
  <c r="J97" i="11"/>
  <c r="I97" i="11"/>
  <c r="F122" i="11"/>
  <c r="H122" i="11" s="1"/>
  <c r="I121" i="11"/>
  <c r="J121" i="11"/>
  <c r="K121" i="11"/>
  <c r="F1049" i="11"/>
  <c r="H1049" i="11" s="1"/>
  <c r="K1048" i="11"/>
  <c r="J1048" i="11"/>
  <c r="I1048" i="11"/>
  <c r="J1323" i="11"/>
  <c r="K1323" i="11"/>
  <c r="I1323" i="11"/>
  <c r="F1031" i="11"/>
  <c r="H1031" i="11" s="1"/>
  <c r="J1030" i="11"/>
  <c r="K1030" i="11"/>
  <c r="I1030" i="11"/>
  <c r="F822" i="11"/>
  <c r="H822" i="11" s="1"/>
  <c r="I821" i="11"/>
  <c r="J821" i="11"/>
  <c r="K821" i="11"/>
  <c r="F970" i="11"/>
  <c r="H970" i="11" s="1"/>
  <c r="I969" i="11"/>
  <c r="K969" i="11"/>
  <c r="J969" i="11"/>
  <c r="F1270" i="11"/>
  <c r="H1270" i="11" s="1"/>
  <c r="K1269" i="11"/>
  <c r="J1269" i="11"/>
  <c r="I1269" i="11"/>
  <c r="F1298" i="11"/>
  <c r="H1298" i="11" s="1"/>
  <c r="K1297" i="11"/>
  <c r="J1297" i="11"/>
  <c r="I1297" i="11"/>
  <c r="F1508" i="11"/>
  <c r="H1508" i="11" s="1"/>
  <c r="K1507" i="11"/>
  <c r="J1507" i="11"/>
  <c r="I1507" i="11"/>
  <c r="F1133" i="11"/>
  <c r="H1133" i="11" s="1"/>
  <c r="K1132" i="11"/>
  <c r="J1132" i="11"/>
  <c r="I1132" i="11"/>
  <c r="J1212" i="11"/>
  <c r="F1213" i="11"/>
  <c r="H1213" i="11" s="1"/>
  <c r="I1212" i="11"/>
  <c r="K1212" i="11"/>
  <c r="F1560" i="11"/>
  <c r="H1560" i="11" s="1"/>
  <c r="I1559" i="11"/>
  <c r="J1559" i="11"/>
  <c r="K1559" i="11"/>
  <c r="F1641" i="11"/>
  <c r="H1641" i="11" s="1"/>
  <c r="J1640" i="11"/>
  <c r="K1640" i="11"/>
  <c r="I1640" i="11"/>
  <c r="F978" i="11"/>
  <c r="H978" i="11" s="1"/>
  <c r="I977" i="11"/>
  <c r="K977" i="11"/>
  <c r="J977" i="11"/>
  <c r="K1362" i="11"/>
  <c r="F1363" i="11"/>
  <c r="H1363" i="11" s="1"/>
  <c r="I1362" i="11"/>
  <c r="J1362" i="11"/>
  <c r="F788" i="11"/>
  <c r="H788" i="11" s="1"/>
  <c r="K787" i="11"/>
  <c r="J787" i="11"/>
  <c r="I787" i="11"/>
  <c r="F1290" i="11"/>
  <c r="H1290" i="11" s="1"/>
  <c r="J1289" i="11"/>
  <c r="I1289" i="11"/>
  <c r="K1289" i="11"/>
  <c r="F779" i="11"/>
  <c r="H779" i="11" s="1"/>
  <c r="K778" i="11"/>
  <c r="J778" i="11"/>
  <c r="I778" i="11"/>
  <c r="K703" i="11"/>
  <c r="I703" i="11"/>
  <c r="J703" i="11"/>
  <c r="F1161" i="11"/>
  <c r="H1161" i="11" s="1"/>
  <c r="K1160" i="11"/>
  <c r="I1160" i="11"/>
  <c r="J1160" i="11"/>
  <c r="F1477" i="11"/>
  <c r="H1477" i="11" s="1"/>
  <c r="J1476" i="11"/>
  <c r="I1476" i="11"/>
  <c r="K1476" i="11"/>
  <c r="F28" i="11"/>
  <c r="H28" i="11" s="1"/>
  <c r="K27" i="11"/>
  <c r="J27" i="11"/>
  <c r="I27" i="11"/>
  <c r="F38" i="11"/>
  <c r="H38" i="11" s="1"/>
  <c r="J37" i="11"/>
  <c r="I37" i="11"/>
  <c r="K37" i="11"/>
  <c r="F83" i="11"/>
  <c r="H83" i="11" s="1"/>
  <c r="K82" i="11"/>
  <c r="J82" i="11"/>
  <c r="I82" i="11"/>
  <c r="K812" i="11"/>
  <c r="F813" i="11"/>
  <c r="H813" i="11" s="1"/>
  <c r="I812" i="11"/>
  <c r="J812" i="11"/>
  <c r="F131" i="11"/>
  <c r="H131" i="11" s="1"/>
  <c r="K130" i="11"/>
  <c r="J130" i="11"/>
  <c r="I130" i="11"/>
  <c r="F1010" i="11"/>
  <c r="H1010" i="11" s="1"/>
  <c r="J1009" i="11"/>
  <c r="K1009" i="11"/>
  <c r="I1009" i="11"/>
  <c r="F1599" i="11"/>
  <c r="H1599" i="11" s="1"/>
  <c r="K1598" i="11"/>
  <c r="I1598" i="11"/>
  <c r="J1598" i="11"/>
  <c r="F61" i="11"/>
  <c r="H61" i="11" s="1"/>
  <c r="K60" i="11"/>
  <c r="J60" i="11"/>
  <c r="I60" i="11"/>
  <c r="F139" i="11"/>
  <c r="H139" i="11" s="1"/>
  <c r="K138" i="11"/>
  <c r="J138" i="11"/>
  <c r="I138" i="11"/>
  <c r="F1649" i="11"/>
  <c r="H1649" i="11" s="1"/>
  <c r="I1648" i="11"/>
  <c r="J1648" i="11"/>
  <c r="K1648" i="11"/>
  <c r="F761" i="11"/>
  <c r="H761" i="11" s="1"/>
  <c r="J760" i="11"/>
  <c r="K760" i="11"/>
  <c r="I760" i="11"/>
  <c r="I1409" i="11"/>
  <c r="F1410" i="11"/>
  <c r="H1410" i="11" s="1"/>
  <c r="J1409" i="11"/>
  <c r="K1409" i="11"/>
  <c r="F1141" i="11"/>
  <c r="H1141" i="11" s="1"/>
  <c r="K1140" i="11"/>
  <c r="J1140" i="11"/>
  <c r="I1140" i="11"/>
  <c r="F1278" i="11"/>
  <c r="H1278" i="11" s="1"/>
  <c r="I1277" i="11"/>
  <c r="K1277" i="11"/>
  <c r="J1277" i="11"/>
  <c r="F1458" i="11"/>
  <c r="H1458" i="11" s="1"/>
  <c r="J1457" i="11"/>
  <c r="I1457" i="11"/>
  <c r="K1457" i="11"/>
  <c r="F1492" i="11"/>
  <c r="H1492" i="11" s="1"/>
  <c r="I1491" i="11"/>
  <c r="J1491" i="11"/>
  <c r="K1491" i="11"/>
  <c r="K1193" i="9"/>
  <c r="J1193" i="9"/>
  <c r="I1193" i="9"/>
  <c r="F112" i="9"/>
  <c r="H112" i="9" s="1"/>
  <c r="J111" i="9"/>
  <c r="I111" i="9"/>
  <c r="K111" i="9"/>
  <c r="K953" i="9"/>
  <c r="J953" i="9"/>
  <c r="I953" i="9"/>
  <c r="F1002" i="9"/>
  <c r="H1002" i="9" s="1"/>
  <c r="K1001" i="9"/>
  <c r="J1001" i="9"/>
  <c r="I1001" i="9"/>
  <c r="K120" i="9"/>
  <c r="I188" i="9"/>
  <c r="F230" i="9"/>
  <c r="H230" i="9" s="1"/>
  <c r="K229" i="9"/>
  <c r="I229" i="9"/>
  <c r="J229" i="9"/>
  <c r="F918" i="9"/>
  <c r="H918" i="9" s="1"/>
  <c r="J917" i="9"/>
  <c r="I917" i="9"/>
  <c r="F731" i="9"/>
  <c r="H731" i="9" s="1"/>
  <c r="I730" i="9"/>
  <c r="K730" i="9"/>
  <c r="F1058" i="9"/>
  <c r="H1058" i="9" s="1"/>
  <c r="K1057" i="9"/>
  <c r="J1057" i="9"/>
  <c r="F832" i="9"/>
  <c r="H832" i="9" s="1"/>
  <c r="K831" i="9"/>
  <c r="J831" i="9"/>
  <c r="I831" i="9"/>
  <c r="F822" i="9"/>
  <c r="H822" i="9" s="1"/>
  <c r="K821" i="9"/>
  <c r="J821" i="9"/>
  <c r="I821" i="9"/>
  <c r="F1117" i="9"/>
  <c r="H1117" i="9" s="1"/>
  <c r="K1116" i="9"/>
  <c r="J1116" i="9"/>
  <c r="I1116" i="9"/>
  <c r="F1050" i="9"/>
  <c r="H1050" i="9" s="1"/>
  <c r="K1049" i="9"/>
  <c r="J1049" i="9"/>
  <c r="I1049" i="9"/>
  <c r="F1109" i="9"/>
  <c r="H1109" i="9" s="1"/>
  <c r="K1108" i="9"/>
  <c r="J1108" i="9"/>
  <c r="I903" i="9"/>
  <c r="K188" i="9"/>
  <c r="F90" i="9"/>
  <c r="H90" i="9" s="1"/>
  <c r="I89" i="9"/>
  <c r="K89" i="9"/>
  <c r="F911" i="9"/>
  <c r="H911" i="9" s="1"/>
  <c r="I910" i="9"/>
  <c r="K910" i="9"/>
  <c r="F80" i="9"/>
  <c r="H80" i="9" s="1"/>
  <c r="K79" i="9"/>
  <c r="J79" i="9"/>
  <c r="I79" i="9"/>
  <c r="F41" i="9"/>
  <c r="H41" i="9" s="1"/>
  <c r="K40" i="9"/>
  <c r="J40" i="9"/>
  <c r="F1090" i="9"/>
  <c r="H1090" i="9" s="1"/>
  <c r="K1089" i="9"/>
  <c r="J1089" i="9"/>
  <c r="I1089" i="9"/>
  <c r="F937" i="9"/>
  <c r="H937" i="9" s="1"/>
  <c r="K936" i="9"/>
  <c r="J936" i="9"/>
  <c r="I936" i="9"/>
  <c r="F57" i="9"/>
  <c r="H57" i="9" s="1"/>
  <c r="K56" i="9"/>
  <c r="J56" i="9"/>
  <c r="I1048" i="9"/>
  <c r="I56" i="9"/>
  <c r="F20" i="9"/>
  <c r="H20" i="9" s="1"/>
  <c r="K19" i="9"/>
  <c r="J19" i="9"/>
  <c r="I19" i="9"/>
  <c r="F443" i="9"/>
  <c r="H443" i="9" s="1"/>
  <c r="K442" i="9"/>
  <c r="I442" i="9"/>
  <c r="J442" i="9"/>
  <c r="F1042" i="9"/>
  <c r="H1042" i="9" s="1"/>
  <c r="K1041" i="9"/>
  <c r="J1041" i="9"/>
  <c r="I1041" i="9"/>
  <c r="J863" i="9"/>
  <c r="I863" i="9"/>
  <c r="F1202" i="9"/>
  <c r="H1202" i="9" s="1"/>
  <c r="J1201" i="9"/>
  <c r="I1201" i="9"/>
  <c r="F1098" i="9"/>
  <c r="H1098" i="9" s="1"/>
  <c r="I1097" i="9"/>
  <c r="K1097" i="9"/>
  <c r="F978" i="9"/>
  <c r="H978" i="9" s="1"/>
  <c r="K977" i="9"/>
  <c r="J977" i="9"/>
  <c r="I977" i="9"/>
  <c r="F1218" i="9"/>
  <c r="H1218" i="9" s="1"/>
  <c r="K1217" i="9"/>
  <c r="J1217" i="9"/>
  <c r="I1217" i="9"/>
  <c r="I1047" i="9"/>
  <c r="I1000" i="9"/>
  <c r="J1048" i="9"/>
  <c r="I1216" i="9"/>
  <c r="F693" i="9"/>
  <c r="H693" i="9" s="1"/>
  <c r="I692" i="9"/>
  <c r="K692" i="9"/>
  <c r="J692" i="9"/>
  <c r="F280" i="9"/>
  <c r="H280" i="9" s="1"/>
  <c r="I279" i="9"/>
  <c r="K279" i="9"/>
  <c r="J279" i="9"/>
  <c r="F840" i="9"/>
  <c r="H840" i="9" s="1"/>
  <c r="K839" i="9"/>
  <c r="J839" i="9"/>
  <c r="I839" i="9"/>
  <c r="F97" i="9"/>
  <c r="H97" i="9" s="1"/>
  <c r="K96" i="9"/>
  <c r="J96" i="9"/>
  <c r="I96" i="9"/>
  <c r="F130" i="9"/>
  <c r="H130" i="9" s="1"/>
  <c r="K129" i="9"/>
  <c r="J129" i="9"/>
  <c r="I129" i="9"/>
  <c r="F207" i="9"/>
  <c r="H207" i="9" s="1"/>
  <c r="J206" i="9"/>
  <c r="K206" i="9"/>
  <c r="I206" i="9"/>
  <c r="J1073" i="9"/>
  <c r="I1073" i="9"/>
  <c r="F849" i="9"/>
  <c r="H849" i="9" s="1"/>
  <c r="K848" i="9"/>
  <c r="J848" i="9"/>
  <c r="I848" i="9"/>
  <c r="F1210" i="9"/>
  <c r="H1210" i="9" s="1"/>
  <c r="K1209" i="9"/>
  <c r="J1209" i="9"/>
  <c r="I1209" i="9"/>
  <c r="F1130" i="9"/>
  <c r="H1130" i="9" s="1"/>
  <c r="K1129" i="9"/>
  <c r="J1129" i="9"/>
  <c r="I1129" i="9"/>
  <c r="F169" i="9"/>
  <c r="H169" i="9" s="1"/>
  <c r="I168" i="9"/>
  <c r="J168" i="9"/>
  <c r="K168" i="9"/>
  <c r="F989" i="9"/>
  <c r="H989" i="9" s="1"/>
  <c r="K988" i="9"/>
  <c r="J988" i="9"/>
  <c r="I988" i="9"/>
  <c r="F1170" i="9"/>
  <c r="H1170" i="9" s="1"/>
  <c r="K1169" i="9"/>
  <c r="J1169" i="9"/>
  <c r="I1169" i="9"/>
  <c r="J1047" i="9"/>
  <c r="J1000" i="9"/>
  <c r="K1048" i="9"/>
  <c r="J1216" i="9"/>
  <c r="F661" i="9"/>
  <c r="H661" i="9" s="1"/>
  <c r="I660" i="9"/>
  <c r="K660" i="9"/>
  <c r="J660" i="9"/>
  <c r="F742" i="9"/>
  <c r="H742" i="9" s="1"/>
  <c r="J741" i="9"/>
  <c r="I741" i="9"/>
  <c r="K741" i="9"/>
  <c r="F799" i="9"/>
  <c r="H799" i="9" s="1"/>
  <c r="K798" i="9"/>
  <c r="J798" i="9"/>
  <c r="I798" i="9"/>
  <c r="F190" i="9"/>
  <c r="H190" i="9" s="1"/>
  <c r="J189" i="9"/>
  <c r="K189" i="9"/>
  <c r="I189" i="9"/>
  <c r="F747" i="9"/>
  <c r="H747" i="9" s="1"/>
  <c r="J746" i="9"/>
  <c r="I746" i="9"/>
  <c r="K746" i="9"/>
  <c r="F708" i="9"/>
  <c r="H708" i="9" s="1"/>
  <c r="J707" i="9"/>
  <c r="I707" i="9"/>
  <c r="K707" i="9"/>
  <c r="F1078" i="9"/>
  <c r="H1078" i="9" s="1"/>
  <c r="J1077" i="9"/>
  <c r="I1077" i="9"/>
  <c r="F780" i="9"/>
  <c r="H780" i="9" s="1"/>
  <c r="K779" i="9"/>
  <c r="J779" i="9"/>
  <c r="I779" i="9"/>
  <c r="F970" i="9"/>
  <c r="H970" i="9" s="1"/>
  <c r="I969" i="9"/>
  <c r="K969" i="9"/>
  <c r="F1139" i="9"/>
  <c r="H1139" i="9" s="1"/>
  <c r="K1138" i="9"/>
  <c r="J1138" i="9"/>
  <c r="I1138" i="9"/>
  <c r="F29" i="9"/>
  <c r="H29" i="9" s="1"/>
  <c r="K28" i="9"/>
  <c r="J28" i="9"/>
  <c r="I28" i="9"/>
  <c r="F927" i="9"/>
  <c r="H927" i="9" s="1"/>
  <c r="K926" i="9"/>
  <c r="J926" i="9"/>
  <c r="I926" i="9"/>
  <c r="K1047" i="9"/>
  <c r="K1000" i="9"/>
  <c r="K1216" i="9"/>
  <c r="F419" i="9"/>
  <c r="H419" i="9" s="1"/>
  <c r="K418" i="9"/>
  <c r="J418" i="9"/>
  <c r="I418" i="9"/>
  <c r="F1162" i="9"/>
  <c r="H1162" i="9" s="1"/>
  <c r="I1161" i="9"/>
  <c r="K1161" i="9"/>
  <c r="F1010" i="9"/>
  <c r="H1010" i="9" s="1"/>
  <c r="J1009" i="9"/>
  <c r="I1009" i="9"/>
  <c r="F879" i="9"/>
  <c r="H879" i="9" s="1"/>
  <c r="K878" i="9"/>
  <c r="J878" i="9"/>
  <c r="I878" i="9"/>
  <c r="F217" i="9"/>
  <c r="H217" i="9" s="1"/>
  <c r="I216" i="9"/>
  <c r="K216" i="9"/>
  <c r="J216" i="9"/>
  <c r="F1029" i="9"/>
  <c r="H1029" i="9" s="1"/>
  <c r="K1028" i="9"/>
  <c r="J1028" i="9"/>
  <c r="I1028" i="9"/>
  <c r="J763" i="9"/>
  <c r="I763" i="9"/>
  <c r="F703" i="9"/>
  <c r="H703" i="9" s="1"/>
  <c r="J702" i="9"/>
  <c r="K702" i="9"/>
  <c r="I702" i="9"/>
  <c r="F123" i="9"/>
  <c r="H123" i="9" s="1"/>
  <c r="K122" i="9"/>
  <c r="J122" i="9"/>
  <c r="I122" i="9"/>
  <c r="F68" i="9"/>
  <c r="H68" i="9" s="1"/>
  <c r="K67" i="9"/>
  <c r="J67" i="9"/>
  <c r="I67" i="9"/>
  <c r="F808" i="9"/>
  <c r="H808" i="9" s="1"/>
  <c r="K807" i="9"/>
  <c r="J807" i="9"/>
  <c r="F358" i="9"/>
  <c r="H358" i="9" s="1"/>
  <c r="J357" i="9"/>
  <c r="I357" i="9"/>
  <c r="K357" i="9"/>
  <c r="F621" i="9"/>
  <c r="H621" i="9" s="1"/>
  <c r="K620" i="9"/>
  <c r="I620" i="9"/>
  <c r="J620" i="9"/>
  <c r="F962" i="9"/>
  <c r="H962" i="9" s="1"/>
  <c r="K961" i="9"/>
  <c r="J961" i="9"/>
  <c r="I961" i="9"/>
  <c r="F1018" i="9"/>
  <c r="H1018" i="9" s="1"/>
  <c r="K1017" i="9"/>
  <c r="J1017" i="9"/>
  <c r="I1017" i="9"/>
  <c r="F1178" i="9"/>
  <c r="H1178" i="9" s="1"/>
  <c r="K1177" i="9"/>
  <c r="J1177" i="9"/>
  <c r="I1177" i="9"/>
  <c r="F1149" i="9"/>
  <c r="H1149" i="9" s="1"/>
  <c r="K1148" i="9"/>
  <c r="J1148" i="9"/>
  <c r="I1148" i="9"/>
  <c r="F368" i="9"/>
  <c r="H368" i="9" s="1"/>
  <c r="J367" i="9"/>
  <c r="K367" i="9"/>
  <c r="I367" i="9"/>
  <c r="F598" i="9"/>
  <c r="H598" i="9" s="1"/>
  <c r="J597" i="9"/>
  <c r="I597" i="9"/>
  <c r="K597" i="9"/>
  <c r="F381" i="9"/>
  <c r="H381" i="9" s="1"/>
  <c r="K380" i="9"/>
  <c r="I380" i="9"/>
  <c r="J380" i="9"/>
  <c r="F138" i="9"/>
  <c r="H138" i="9" s="1"/>
  <c r="K137" i="9"/>
  <c r="J137" i="9"/>
  <c r="I137" i="9"/>
  <c r="F199" i="9"/>
  <c r="H199" i="9" s="1"/>
  <c r="I198" i="9"/>
  <c r="J198" i="9"/>
  <c r="K198" i="9"/>
  <c r="F637" i="9"/>
  <c r="H637" i="9" s="1"/>
  <c r="I636" i="9"/>
  <c r="J636" i="9"/>
  <c r="K636" i="9"/>
  <c r="F501" i="9"/>
  <c r="H501" i="9" s="1"/>
  <c r="K500" i="9"/>
  <c r="J500" i="9"/>
  <c r="I500" i="9"/>
  <c r="F592" i="9"/>
  <c r="H592" i="9" s="1"/>
  <c r="K591" i="9"/>
  <c r="I591" i="9"/>
  <c r="J591" i="9"/>
  <c r="F608" i="9"/>
  <c r="H608" i="9" s="1"/>
  <c r="I607" i="9"/>
  <c r="K607" i="9"/>
  <c r="J607" i="9"/>
  <c r="F158" i="9"/>
  <c r="H158" i="9" s="1"/>
  <c r="J157" i="9"/>
  <c r="K157" i="9"/>
  <c r="I157" i="9"/>
  <c r="F389" i="9"/>
  <c r="H389" i="9" s="1"/>
  <c r="J388" i="9"/>
  <c r="I388" i="9"/>
  <c r="K388" i="9"/>
  <c r="F629" i="9"/>
  <c r="H629" i="9" s="1"/>
  <c r="K628" i="9"/>
  <c r="J628" i="9"/>
  <c r="I628" i="9"/>
  <c r="F493" i="9"/>
  <c r="H493" i="9" s="1"/>
  <c r="K492" i="9"/>
  <c r="I492" i="9"/>
  <c r="J492" i="9"/>
  <c r="F581" i="9"/>
  <c r="H581" i="9" s="1"/>
  <c r="J580" i="9"/>
  <c r="K580" i="9"/>
  <c r="I580" i="9"/>
  <c r="F531" i="9"/>
  <c r="H531" i="9" s="1"/>
  <c r="I530" i="9"/>
  <c r="J530" i="9"/>
  <c r="K530" i="9"/>
  <c r="F453" i="9"/>
  <c r="H453" i="9" s="1"/>
  <c r="J452" i="9"/>
  <c r="K452" i="9"/>
  <c r="I452" i="9"/>
  <c r="F270" i="9"/>
  <c r="H270" i="9" s="1"/>
  <c r="K269" i="9"/>
  <c r="I269" i="9"/>
  <c r="J269" i="9"/>
  <c r="F341" i="9"/>
  <c r="H341" i="9" s="1"/>
  <c r="I340" i="9"/>
  <c r="K340" i="9"/>
  <c r="J340" i="9"/>
  <c r="F299" i="9"/>
  <c r="H299" i="9" s="1"/>
  <c r="J298" i="9"/>
  <c r="I298" i="9"/>
  <c r="K298" i="9"/>
  <c r="F320" i="9"/>
  <c r="H320" i="9" s="1"/>
  <c r="K319" i="9"/>
  <c r="I319" i="9"/>
  <c r="J319" i="9"/>
  <c r="F350" i="9"/>
  <c r="H350" i="9" s="1"/>
  <c r="J349" i="9"/>
  <c r="I349" i="9"/>
  <c r="K349" i="9"/>
  <c r="F678" i="9"/>
  <c r="H678" i="9" s="1"/>
  <c r="K677" i="9"/>
  <c r="J677" i="9"/>
  <c r="I677" i="9"/>
  <c r="F251" i="9"/>
  <c r="H251" i="9" s="1"/>
  <c r="K250" i="9"/>
  <c r="I250" i="9"/>
  <c r="J250" i="9"/>
  <c r="F549" i="9"/>
  <c r="H549" i="9" s="1"/>
  <c r="J548" i="9"/>
  <c r="K548" i="9"/>
  <c r="I548" i="9"/>
  <c r="F672" i="9"/>
  <c r="H672" i="9" s="1"/>
  <c r="K671" i="9"/>
  <c r="J671" i="9"/>
  <c r="I671" i="9"/>
  <c r="F293" i="9"/>
  <c r="H293" i="9" s="1"/>
  <c r="K292" i="9"/>
  <c r="J292" i="9"/>
  <c r="I292" i="9"/>
  <c r="I543" i="9"/>
  <c r="K543" i="9"/>
  <c r="J543" i="9"/>
  <c r="K413" i="9"/>
  <c r="I413" i="9"/>
  <c r="J413" i="9"/>
  <c r="F560" i="9"/>
  <c r="H560" i="9" s="1"/>
  <c r="J559" i="9"/>
  <c r="K559" i="9"/>
  <c r="I559" i="9"/>
  <c r="F178" i="9"/>
  <c r="H178" i="9" s="1"/>
  <c r="I177" i="9"/>
  <c r="J177" i="9"/>
  <c r="K177" i="9"/>
  <c r="F429" i="9"/>
  <c r="H429" i="9" s="1"/>
  <c r="K428" i="9"/>
  <c r="J428" i="9"/>
  <c r="I428" i="9"/>
  <c r="F480" i="9"/>
  <c r="H480" i="9" s="1"/>
  <c r="I479" i="9"/>
  <c r="K479" i="9"/>
  <c r="J479" i="9"/>
  <c r="F398" i="9"/>
  <c r="H398" i="9" s="1"/>
  <c r="J397" i="9"/>
  <c r="K397" i="9"/>
  <c r="I397" i="9"/>
  <c r="F509" i="9"/>
  <c r="H509" i="9" s="1"/>
  <c r="I508" i="9"/>
  <c r="J508" i="9"/>
  <c r="K508" i="9"/>
  <c r="F307" i="9"/>
  <c r="H307" i="9" s="1"/>
  <c r="K306" i="9"/>
  <c r="J306" i="9"/>
  <c r="I306" i="9"/>
  <c r="F331" i="9"/>
  <c r="H331" i="9" s="1"/>
  <c r="K330" i="9"/>
  <c r="J330" i="9"/>
  <c r="I330" i="9"/>
  <c r="F240" i="9"/>
  <c r="H240" i="9" s="1"/>
  <c r="K239" i="9"/>
  <c r="J239" i="9"/>
  <c r="I239" i="9"/>
  <c r="F261" i="9"/>
  <c r="H261" i="9" s="1"/>
  <c r="K260" i="9"/>
  <c r="J260" i="9"/>
  <c r="I260" i="9"/>
  <c r="F461" i="9"/>
  <c r="H461" i="9" s="1"/>
  <c r="K460" i="9"/>
  <c r="J460" i="9"/>
  <c r="I460" i="9"/>
  <c r="F150" i="9"/>
  <c r="H150" i="9" s="1"/>
  <c r="K149" i="9"/>
  <c r="I149" i="9"/>
  <c r="J149" i="9"/>
  <c r="F1769" i="10" l="1"/>
  <c r="H1769" i="10" s="1"/>
  <c r="K1768" i="10"/>
  <c r="J1768" i="10"/>
  <c r="I1768" i="10"/>
  <c r="F1209" i="10"/>
  <c r="H1209" i="10" s="1"/>
  <c r="J1208" i="10"/>
  <c r="I1208" i="10"/>
  <c r="K1208" i="10"/>
  <c r="F1279" i="10"/>
  <c r="H1279" i="10" s="1"/>
  <c r="K1278" i="10"/>
  <c r="J1278" i="10"/>
  <c r="I1278" i="10"/>
  <c r="F1649" i="10"/>
  <c r="H1649" i="10" s="1"/>
  <c r="I1648" i="10"/>
  <c r="K1648" i="10"/>
  <c r="J1648" i="10"/>
  <c r="F1348" i="10"/>
  <c r="H1348" i="10" s="1"/>
  <c r="K1347" i="10"/>
  <c r="I1347" i="10"/>
  <c r="J1347" i="10"/>
  <c r="F348" i="10"/>
  <c r="H348" i="10" s="1"/>
  <c r="I347" i="10"/>
  <c r="K347" i="10"/>
  <c r="J347" i="10"/>
  <c r="F373" i="10"/>
  <c r="H373" i="10" s="1"/>
  <c r="K372" i="10"/>
  <c r="J372" i="10"/>
  <c r="I372" i="10"/>
  <c r="F1640" i="10"/>
  <c r="H1640" i="10" s="1"/>
  <c r="I1639" i="10"/>
  <c r="K1639" i="10"/>
  <c r="J1639" i="10"/>
  <c r="F1067" i="10"/>
  <c r="H1067" i="10" s="1"/>
  <c r="J1066" i="10"/>
  <c r="K1066" i="10"/>
  <c r="I1066" i="10"/>
  <c r="F830" i="10"/>
  <c r="H830" i="10" s="1"/>
  <c r="I829" i="10"/>
  <c r="J829" i="10"/>
  <c r="K829" i="10"/>
  <c r="F261" i="10"/>
  <c r="H261" i="10" s="1"/>
  <c r="J260" i="10"/>
  <c r="K260" i="10"/>
  <c r="I260" i="10"/>
  <c r="F908" i="10"/>
  <c r="H908" i="10" s="1"/>
  <c r="K907" i="10"/>
  <c r="J907" i="10"/>
  <c r="I907" i="10"/>
  <c r="F899" i="10"/>
  <c r="H899" i="10" s="1"/>
  <c r="K898" i="10"/>
  <c r="J898" i="10"/>
  <c r="I898" i="10"/>
  <c r="F253" i="10"/>
  <c r="H253" i="10" s="1"/>
  <c r="K252" i="10"/>
  <c r="I252" i="10"/>
  <c r="J252" i="10"/>
  <c r="F1682" i="10"/>
  <c r="H1682" i="10" s="1"/>
  <c r="I1681" i="10"/>
  <c r="J1681" i="10"/>
  <c r="K1681" i="10"/>
  <c r="F1443" i="10"/>
  <c r="H1443" i="10" s="1"/>
  <c r="I1442" i="10"/>
  <c r="K1442" i="10"/>
  <c r="J1442" i="10"/>
  <c r="F213" i="10"/>
  <c r="H213" i="10" s="1"/>
  <c r="I212" i="10"/>
  <c r="J212" i="10"/>
  <c r="K212" i="10"/>
  <c r="K1583" i="10"/>
  <c r="I1583" i="10"/>
  <c r="J1583" i="10"/>
  <c r="F492" i="10"/>
  <c r="H492" i="10" s="1"/>
  <c r="K491" i="10"/>
  <c r="J491" i="10"/>
  <c r="I491" i="10"/>
  <c r="F123" i="10"/>
  <c r="H123" i="10" s="1"/>
  <c r="J122" i="10"/>
  <c r="I122" i="10"/>
  <c r="K122" i="10"/>
  <c r="F219" i="10"/>
  <c r="H219" i="10" s="1"/>
  <c r="K218" i="10"/>
  <c r="I218" i="10"/>
  <c r="J218" i="10"/>
  <c r="F1563" i="10"/>
  <c r="H1563" i="10" s="1"/>
  <c r="I1562" i="10"/>
  <c r="K1562" i="10"/>
  <c r="J1562" i="10"/>
  <c r="F227" i="10"/>
  <c r="H227" i="10" s="1"/>
  <c r="J226" i="10"/>
  <c r="I226" i="10"/>
  <c r="K226" i="10"/>
  <c r="F1523" i="10"/>
  <c r="H1523" i="10" s="1"/>
  <c r="I1522" i="10"/>
  <c r="K1522" i="10"/>
  <c r="J1522" i="10"/>
  <c r="F1170" i="10"/>
  <c r="H1170" i="10" s="1"/>
  <c r="J1169" i="10"/>
  <c r="K1169" i="10"/>
  <c r="I1169" i="10"/>
  <c r="F1143" i="10"/>
  <c r="H1143" i="10" s="1"/>
  <c r="J1142" i="10"/>
  <c r="I1142" i="10"/>
  <c r="K1142" i="10"/>
  <c r="F1119" i="10"/>
  <c r="H1119" i="10" s="1"/>
  <c r="J1118" i="10"/>
  <c r="I1118" i="10"/>
  <c r="K1118" i="10"/>
  <c r="F1182" i="10"/>
  <c r="H1182" i="10" s="1"/>
  <c r="J1181" i="10"/>
  <c r="I1181" i="10"/>
  <c r="K1181" i="10"/>
  <c r="F1388" i="10"/>
  <c r="H1388" i="10" s="1"/>
  <c r="K1387" i="10"/>
  <c r="J1387" i="10"/>
  <c r="I1387" i="10"/>
  <c r="F1269" i="10"/>
  <c r="H1269" i="10" s="1"/>
  <c r="K1268" i="10"/>
  <c r="J1268" i="10"/>
  <c r="I1268" i="10"/>
  <c r="F280" i="10"/>
  <c r="H280" i="10" s="1"/>
  <c r="J279" i="10"/>
  <c r="I279" i="10"/>
  <c r="K279" i="10"/>
  <c r="F1461" i="10"/>
  <c r="H1461" i="10" s="1"/>
  <c r="K1460" i="10"/>
  <c r="I1460" i="10"/>
  <c r="J1460" i="10"/>
  <c r="F751" i="10"/>
  <c r="H751" i="10" s="1"/>
  <c r="K750" i="10"/>
  <c r="I750" i="10"/>
  <c r="J750" i="10"/>
  <c r="F309" i="10"/>
  <c r="H309" i="10" s="1"/>
  <c r="J308" i="10"/>
  <c r="K308" i="10"/>
  <c r="I308" i="10"/>
  <c r="F713" i="10"/>
  <c r="H713" i="10" s="1"/>
  <c r="I712" i="10"/>
  <c r="J712" i="10"/>
  <c r="K712" i="10"/>
  <c r="F508" i="10"/>
  <c r="H508" i="10" s="1"/>
  <c r="J507" i="10"/>
  <c r="I507" i="10"/>
  <c r="K507" i="10"/>
  <c r="F1011" i="10"/>
  <c r="H1011" i="10" s="1"/>
  <c r="I1010" i="10"/>
  <c r="J1010" i="10"/>
  <c r="K1010" i="10"/>
  <c r="F1421" i="10"/>
  <c r="H1421" i="10" s="1"/>
  <c r="K1420" i="10"/>
  <c r="J1420" i="10"/>
  <c r="I1420" i="10"/>
  <c r="F93" i="10"/>
  <c r="H93" i="10" s="1"/>
  <c r="J92" i="10"/>
  <c r="I92" i="10"/>
  <c r="K92" i="10"/>
  <c r="F1161" i="10"/>
  <c r="H1161" i="10" s="1"/>
  <c r="K1160" i="10"/>
  <c r="I1160" i="10"/>
  <c r="J1160" i="10"/>
  <c r="F1200" i="10"/>
  <c r="H1200" i="10" s="1"/>
  <c r="J1199" i="10"/>
  <c r="K1199" i="10"/>
  <c r="I1199" i="10"/>
  <c r="F1469" i="10"/>
  <c r="H1469" i="10" s="1"/>
  <c r="I1468" i="10"/>
  <c r="J1468" i="10"/>
  <c r="K1468" i="10"/>
  <c r="F760" i="10"/>
  <c r="H760" i="10" s="1"/>
  <c r="K759" i="10"/>
  <c r="J759" i="10"/>
  <c r="I759" i="10"/>
  <c r="J23" i="10"/>
  <c r="K23" i="10"/>
  <c r="I23" i="10"/>
  <c r="F808" i="10"/>
  <c r="H808" i="10" s="1"/>
  <c r="K807" i="10"/>
  <c r="I807" i="10"/>
  <c r="J807" i="10"/>
  <c r="F872" i="10"/>
  <c r="H872" i="10" s="1"/>
  <c r="K871" i="10"/>
  <c r="J871" i="10"/>
  <c r="I871" i="10"/>
  <c r="F1289" i="10"/>
  <c r="H1289" i="10" s="1"/>
  <c r="K1288" i="10"/>
  <c r="J1288" i="10"/>
  <c r="I1288" i="10"/>
  <c r="F1130" i="10"/>
  <c r="H1130" i="10" s="1"/>
  <c r="J1129" i="10"/>
  <c r="I1129" i="10"/>
  <c r="K1129" i="10"/>
  <c r="F1573" i="10"/>
  <c r="H1573" i="10" s="1"/>
  <c r="I1572" i="10"/>
  <c r="J1572" i="10"/>
  <c r="K1572" i="10"/>
  <c r="F1358" i="10"/>
  <c r="H1358" i="10" s="1"/>
  <c r="K1357" i="10"/>
  <c r="J1357" i="10"/>
  <c r="I1357" i="10"/>
  <c r="F720" i="10"/>
  <c r="H720" i="10" s="1"/>
  <c r="I719" i="10"/>
  <c r="J719" i="10"/>
  <c r="K719" i="10"/>
  <c r="F1669" i="10"/>
  <c r="H1669" i="10" s="1"/>
  <c r="K1668" i="10"/>
  <c r="I1668" i="10"/>
  <c r="J1668" i="10"/>
  <c r="F598" i="10"/>
  <c r="H598" i="10" s="1"/>
  <c r="J597" i="10"/>
  <c r="I597" i="10"/>
  <c r="K597" i="10"/>
  <c r="F470" i="10"/>
  <c r="H470" i="10" s="1"/>
  <c r="J469" i="10"/>
  <c r="I469" i="10"/>
  <c r="K469" i="10"/>
  <c r="F133" i="10"/>
  <c r="H133" i="10" s="1"/>
  <c r="J132" i="10"/>
  <c r="I132" i="10"/>
  <c r="K132" i="10"/>
  <c r="F1501" i="10"/>
  <c r="H1501" i="10" s="1"/>
  <c r="I1500" i="10"/>
  <c r="K1500" i="10"/>
  <c r="J1500" i="10"/>
  <c r="F1249" i="10"/>
  <c r="H1249" i="10" s="1"/>
  <c r="K1248" i="10"/>
  <c r="J1248" i="10"/>
  <c r="I1248" i="10"/>
  <c r="F108" i="10"/>
  <c r="H108" i="10" s="1"/>
  <c r="J107" i="10"/>
  <c r="I107" i="10"/>
  <c r="K107" i="10"/>
  <c r="F481" i="10"/>
  <c r="H481" i="10" s="1"/>
  <c r="I480" i="10"/>
  <c r="K480" i="10"/>
  <c r="J480" i="10"/>
  <c r="F1368" i="10"/>
  <c r="H1368" i="10" s="1"/>
  <c r="J1367" i="10"/>
  <c r="I1367" i="10"/>
  <c r="K1367" i="10"/>
  <c r="F1309" i="10"/>
  <c r="H1309" i="10" s="1"/>
  <c r="K1308" i="10"/>
  <c r="J1308" i="10"/>
  <c r="I1308" i="10"/>
  <c r="F181" i="10"/>
  <c r="H181" i="10" s="1"/>
  <c r="J180" i="10"/>
  <c r="I180" i="10"/>
  <c r="K180" i="10"/>
  <c r="F1493" i="10"/>
  <c r="H1493" i="10" s="1"/>
  <c r="J1492" i="10"/>
  <c r="K1492" i="10"/>
  <c r="I1492" i="10"/>
  <c r="J1093" i="10"/>
  <c r="K1093" i="10"/>
  <c r="I1093" i="10"/>
  <c r="F293" i="10"/>
  <c r="H293" i="10" s="1"/>
  <c r="K292" i="10"/>
  <c r="J292" i="10"/>
  <c r="I292" i="10"/>
  <c r="F1229" i="10"/>
  <c r="H1229" i="10" s="1"/>
  <c r="J1228" i="10"/>
  <c r="I1228" i="10"/>
  <c r="K1228" i="10"/>
  <c r="F919" i="10"/>
  <c r="H919" i="10" s="1"/>
  <c r="K918" i="10"/>
  <c r="J918" i="10"/>
  <c r="I918" i="10"/>
  <c r="F782" i="10"/>
  <c r="H782" i="10" s="1"/>
  <c r="K781" i="10"/>
  <c r="I781" i="10"/>
  <c r="J781" i="10"/>
  <c r="F359" i="10"/>
  <c r="H359" i="10" s="1"/>
  <c r="J358" i="10"/>
  <c r="I358" i="10"/>
  <c r="K358" i="10"/>
  <c r="F462" i="10"/>
  <c r="H462" i="10" s="1"/>
  <c r="J461" i="10"/>
  <c r="I461" i="10"/>
  <c r="K461" i="10"/>
  <c r="F160" i="10"/>
  <c r="H160" i="10" s="1"/>
  <c r="K159" i="10"/>
  <c r="I159" i="10"/>
  <c r="J159" i="10"/>
  <c r="F572" i="10"/>
  <c r="H572" i="10" s="1"/>
  <c r="J571" i="10"/>
  <c r="K571" i="10"/>
  <c r="I571" i="10"/>
  <c r="F1453" i="10"/>
  <c r="H1453" i="10" s="1"/>
  <c r="I1452" i="10"/>
  <c r="K1452" i="10"/>
  <c r="J1452" i="10"/>
  <c r="F742" i="10"/>
  <c r="H742" i="10" s="1"/>
  <c r="K741" i="10"/>
  <c r="J741" i="10"/>
  <c r="I741" i="10"/>
  <c r="F1083" i="10"/>
  <c r="H1083" i="10" s="1"/>
  <c r="K1082" i="10"/>
  <c r="I1082" i="10"/>
  <c r="J1082" i="10"/>
  <c r="F189" i="10"/>
  <c r="H189" i="10" s="1"/>
  <c r="J188" i="10"/>
  <c r="K188" i="10"/>
  <c r="I188" i="10"/>
  <c r="F1101" i="10"/>
  <c r="H1101" i="10" s="1"/>
  <c r="I1100" i="10"/>
  <c r="J1100" i="10"/>
  <c r="K1100" i="10"/>
  <c r="F332" i="10"/>
  <c r="H332" i="10" s="1"/>
  <c r="J331" i="10"/>
  <c r="I331" i="10"/>
  <c r="K331" i="10"/>
  <c r="F841" i="10"/>
  <c r="H841" i="10" s="1"/>
  <c r="K840" i="10"/>
  <c r="J840" i="10"/>
  <c r="I840" i="10"/>
  <c r="F1408" i="10"/>
  <c r="H1408" i="10" s="1"/>
  <c r="I1407" i="10"/>
  <c r="K1407" i="10"/>
  <c r="J1407" i="10"/>
  <c r="F1220" i="10"/>
  <c r="H1220" i="10" s="1"/>
  <c r="K1219" i="10"/>
  <c r="J1219" i="10"/>
  <c r="I1219" i="10"/>
  <c r="F1111" i="10"/>
  <c r="H1111" i="10" s="1"/>
  <c r="K1110" i="10"/>
  <c r="I1110" i="10"/>
  <c r="J1110" i="10"/>
  <c r="F341" i="10"/>
  <c r="H341" i="10" s="1"/>
  <c r="J340" i="10"/>
  <c r="K340" i="10"/>
  <c r="I340" i="10"/>
  <c r="F858" i="10"/>
  <c r="H858" i="10" s="1"/>
  <c r="K857" i="10"/>
  <c r="J857" i="10"/>
  <c r="I857" i="10"/>
  <c r="F149" i="10"/>
  <c r="H149" i="10" s="1"/>
  <c r="K148" i="10"/>
  <c r="J148" i="10"/>
  <c r="I148" i="10"/>
  <c r="F48" i="10"/>
  <c r="H48" i="10" s="1"/>
  <c r="J47" i="10"/>
  <c r="K47" i="10"/>
  <c r="I47" i="10"/>
  <c r="F589" i="10"/>
  <c r="H589" i="10" s="1"/>
  <c r="J588" i="10"/>
  <c r="K588" i="10"/>
  <c r="I588" i="10"/>
  <c r="F770" i="10"/>
  <c r="H770" i="10" s="1"/>
  <c r="K769" i="10"/>
  <c r="I769" i="10"/>
  <c r="J769" i="10"/>
  <c r="F1541" i="10"/>
  <c r="H1541" i="10" s="1"/>
  <c r="I1540" i="10"/>
  <c r="K1540" i="10"/>
  <c r="J1540" i="10"/>
  <c r="F1043" i="10"/>
  <c r="H1043" i="10" s="1"/>
  <c r="J1042" i="10"/>
  <c r="K1042" i="10"/>
  <c r="I1042" i="10"/>
  <c r="F1053" i="10"/>
  <c r="H1053" i="10" s="1"/>
  <c r="K1052" i="10"/>
  <c r="I1052" i="10"/>
  <c r="J1052" i="10"/>
  <c r="F1612" i="10"/>
  <c r="H1612" i="10" s="1"/>
  <c r="K1611" i="10"/>
  <c r="I1611" i="10"/>
  <c r="J1611" i="10"/>
  <c r="F1618" i="10"/>
  <c r="H1618" i="10" s="1"/>
  <c r="K1617" i="10"/>
  <c r="I1617" i="10"/>
  <c r="J1617" i="10"/>
  <c r="F1299" i="10"/>
  <c r="H1299" i="10" s="1"/>
  <c r="K1298" i="10"/>
  <c r="J1298" i="10"/>
  <c r="I1298" i="10"/>
  <c r="F1240" i="10"/>
  <c r="H1240" i="10" s="1"/>
  <c r="I1239" i="10"/>
  <c r="J1239" i="10"/>
  <c r="K1239" i="10"/>
  <c r="F390" i="10"/>
  <c r="H390" i="10" s="1"/>
  <c r="I389" i="10"/>
  <c r="K389" i="10"/>
  <c r="J389" i="10"/>
  <c r="F1398" i="10"/>
  <c r="H1398" i="10" s="1"/>
  <c r="K1397" i="10"/>
  <c r="J1397" i="10"/>
  <c r="I1397" i="10"/>
  <c r="K1317" i="10"/>
  <c r="F1318" i="10"/>
  <c r="H1318" i="10" s="1"/>
  <c r="J1317" i="10"/>
  <c r="I1317" i="10"/>
  <c r="F69" i="10"/>
  <c r="H69" i="10" s="1"/>
  <c r="I68" i="10"/>
  <c r="K68" i="10"/>
  <c r="J68" i="10"/>
  <c r="F728" i="10"/>
  <c r="H728" i="10" s="1"/>
  <c r="K727" i="10"/>
  <c r="I727" i="10"/>
  <c r="J727" i="10"/>
  <c r="F848" i="10"/>
  <c r="H848" i="10" s="1"/>
  <c r="K847" i="10"/>
  <c r="J847" i="10"/>
  <c r="I847" i="10"/>
  <c r="F581" i="10"/>
  <c r="H581" i="10" s="1"/>
  <c r="J580" i="10"/>
  <c r="I580" i="10"/>
  <c r="K580" i="10"/>
  <c r="F1429" i="10"/>
  <c r="H1429" i="10" s="1"/>
  <c r="I1428" i="10"/>
  <c r="K1428" i="10"/>
  <c r="J1428" i="10"/>
  <c r="F1759" i="10"/>
  <c r="H1759" i="10" s="1"/>
  <c r="K1758" i="10"/>
  <c r="J1758" i="10"/>
  <c r="I1758" i="10"/>
  <c r="F1631" i="10"/>
  <c r="H1631" i="10" s="1"/>
  <c r="I1630" i="10"/>
  <c r="J1630" i="10"/>
  <c r="K1630" i="10"/>
  <c r="K1713" i="10"/>
  <c r="I1713" i="10"/>
  <c r="J1713" i="10"/>
  <c r="F1259" i="10"/>
  <c r="H1259" i="10" s="1"/>
  <c r="K1258" i="10"/>
  <c r="J1258" i="10"/>
  <c r="I1258" i="10"/>
  <c r="F78" i="10"/>
  <c r="H78" i="10" s="1"/>
  <c r="K77" i="10"/>
  <c r="I77" i="10"/>
  <c r="J77" i="10"/>
  <c r="F1751" i="10"/>
  <c r="H1751" i="10" s="1"/>
  <c r="K1750" i="10"/>
  <c r="J1750" i="10"/>
  <c r="I1750" i="10"/>
  <c r="F449" i="10"/>
  <c r="H449" i="10" s="1"/>
  <c r="J448" i="10"/>
  <c r="I448" i="10"/>
  <c r="K448" i="10"/>
  <c r="F380" i="10"/>
  <c r="H380" i="10" s="1"/>
  <c r="K379" i="10"/>
  <c r="J379" i="10"/>
  <c r="I379" i="10"/>
  <c r="F883" i="10"/>
  <c r="H883" i="10" s="1"/>
  <c r="J882" i="10"/>
  <c r="I882" i="10"/>
  <c r="K882" i="10"/>
  <c r="F301" i="10"/>
  <c r="H301" i="10" s="1"/>
  <c r="J300" i="10"/>
  <c r="I300" i="10"/>
  <c r="K300" i="10"/>
  <c r="F530" i="10"/>
  <c r="H530" i="10" s="1"/>
  <c r="J529" i="10"/>
  <c r="I529" i="10"/>
  <c r="K529" i="10"/>
  <c r="F622" i="10"/>
  <c r="H622" i="10" s="1"/>
  <c r="I621" i="10"/>
  <c r="K621" i="10"/>
  <c r="J621" i="10"/>
  <c r="F888" i="10"/>
  <c r="H888" i="10" s="1"/>
  <c r="K887" i="10"/>
  <c r="J887" i="10"/>
  <c r="I887" i="10"/>
  <c r="F521" i="10"/>
  <c r="H521" i="10" s="1"/>
  <c r="J520" i="10"/>
  <c r="I520" i="10"/>
  <c r="K520" i="10"/>
  <c r="F1510" i="10"/>
  <c r="H1510" i="10" s="1"/>
  <c r="I1509" i="10"/>
  <c r="J1509" i="10"/>
  <c r="K1509" i="10"/>
  <c r="F320" i="10"/>
  <c r="H320" i="10" s="1"/>
  <c r="K319" i="10"/>
  <c r="J319" i="10"/>
  <c r="I319" i="10"/>
  <c r="F793" i="10"/>
  <c r="H793" i="10" s="1"/>
  <c r="K792" i="10"/>
  <c r="I792" i="10"/>
  <c r="J792" i="10"/>
  <c r="F500" i="10"/>
  <c r="H500" i="10" s="1"/>
  <c r="J499" i="10"/>
  <c r="I499" i="10"/>
  <c r="K499" i="10"/>
  <c r="F1379" i="10"/>
  <c r="H1379" i="10" s="1"/>
  <c r="I1378" i="10"/>
  <c r="J1378" i="10"/>
  <c r="K1378" i="10"/>
  <c r="F1150" i="10"/>
  <c r="H1150" i="10" s="1"/>
  <c r="J1149" i="10"/>
  <c r="I1149" i="10"/>
  <c r="K1149" i="10"/>
  <c r="F1329" i="10"/>
  <c r="H1329" i="10" s="1"/>
  <c r="K1328" i="10"/>
  <c r="I1328" i="10"/>
  <c r="J1328" i="10"/>
  <c r="F1599" i="10"/>
  <c r="H1599" i="10" s="1"/>
  <c r="K1598" i="10"/>
  <c r="I1598" i="10"/>
  <c r="J1598" i="10"/>
  <c r="F141" i="10"/>
  <c r="H141" i="10" s="1"/>
  <c r="I140" i="10"/>
  <c r="K140" i="10"/>
  <c r="J140" i="10"/>
  <c r="F173" i="10"/>
  <c r="H173" i="10" s="1"/>
  <c r="J172" i="10"/>
  <c r="I172" i="10"/>
  <c r="K172" i="10"/>
  <c r="F981" i="10"/>
  <c r="H981" i="10" s="1"/>
  <c r="J980" i="10"/>
  <c r="K980" i="10"/>
  <c r="I980" i="10"/>
  <c r="F238" i="10"/>
  <c r="H238" i="10" s="1"/>
  <c r="J237" i="10"/>
  <c r="I237" i="10"/>
  <c r="K237" i="10"/>
  <c r="F1189" i="10"/>
  <c r="H1189" i="10" s="1"/>
  <c r="J1188" i="10"/>
  <c r="K1188" i="10"/>
  <c r="I1188" i="10"/>
  <c r="F33" i="10"/>
  <c r="H33" i="10" s="1"/>
  <c r="I32" i="10"/>
  <c r="J32" i="10"/>
  <c r="K32" i="10"/>
  <c r="F1339" i="10"/>
  <c r="H1339" i="10" s="1"/>
  <c r="K1338" i="10"/>
  <c r="J1338" i="10"/>
  <c r="I1338" i="10"/>
  <c r="F542" i="10"/>
  <c r="H542" i="10" s="1"/>
  <c r="J541" i="10"/>
  <c r="I541" i="10"/>
  <c r="K541" i="10"/>
  <c r="F1549" i="10"/>
  <c r="H1549" i="10" s="1"/>
  <c r="I1548" i="10"/>
  <c r="K1548" i="10"/>
  <c r="J1548" i="10"/>
  <c r="F822" i="10"/>
  <c r="H822" i="10" s="1"/>
  <c r="K821" i="10"/>
  <c r="J821" i="10"/>
  <c r="I821" i="10"/>
  <c r="F269" i="10"/>
  <c r="H269" i="10" s="1"/>
  <c r="J268" i="10"/>
  <c r="I268" i="10"/>
  <c r="K268" i="10"/>
  <c r="F1001" i="10"/>
  <c r="H1001" i="10" s="1"/>
  <c r="J1000" i="10"/>
  <c r="I1000" i="10"/>
  <c r="K1000" i="10"/>
  <c r="F563" i="10"/>
  <c r="H563" i="10" s="1"/>
  <c r="I562" i="10"/>
  <c r="K562" i="10"/>
  <c r="J562" i="10"/>
  <c r="F101" i="10"/>
  <c r="H101" i="10" s="1"/>
  <c r="I100" i="10"/>
  <c r="K100" i="10"/>
  <c r="J100" i="10"/>
  <c r="F60" i="10"/>
  <c r="H60" i="10" s="1"/>
  <c r="J59" i="10"/>
  <c r="K59" i="10"/>
  <c r="I59" i="10"/>
  <c r="F419" i="10"/>
  <c r="H419" i="10" s="1"/>
  <c r="I418" i="10"/>
  <c r="K418" i="10"/>
  <c r="J418" i="10"/>
  <c r="F1483" i="10"/>
  <c r="H1483" i="10" s="1"/>
  <c r="I1482" i="10"/>
  <c r="K1482" i="10"/>
  <c r="J1482" i="10"/>
  <c r="F838" i="11"/>
  <c r="H838" i="11" s="1"/>
  <c r="I837" i="11"/>
  <c r="J837" i="11"/>
  <c r="K837" i="11"/>
  <c r="F1381" i="11"/>
  <c r="H1381" i="11" s="1"/>
  <c r="J1380" i="11"/>
  <c r="K1380" i="11"/>
  <c r="I1380" i="11"/>
  <c r="F1538" i="11"/>
  <c r="H1538" i="11" s="1"/>
  <c r="I1537" i="11"/>
  <c r="J1537" i="11"/>
  <c r="K1537" i="11"/>
  <c r="F109" i="11"/>
  <c r="H109" i="11" s="1"/>
  <c r="I108" i="11"/>
  <c r="K108" i="11"/>
  <c r="J108" i="11"/>
  <c r="F1330" i="11"/>
  <c r="H1330" i="11" s="1"/>
  <c r="K1329" i="11"/>
  <c r="J1329" i="11"/>
  <c r="I1329" i="11"/>
  <c r="F1040" i="11"/>
  <c r="H1040" i="11" s="1"/>
  <c r="I1039" i="11"/>
  <c r="K1039" i="11"/>
  <c r="J1039" i="11"/>
  <c r="F1220" i="11"/>
  <c r="H1220" i="11" s="1"/>
  <c r="K1219" i="11"/>
  <c r="J1219" i="11"/>
  <c r="I1219" i="11"/>
  <c r="F1179" i="11"/>
  <c r="H1179" i="11" s="1"/>
  <c r="K1178" i="11"/>
  <c r="I1178" i="11"/>
  <c r="J1178" i="11"/>
  <c r="F269" i="11"/>
  <c r="H269" i="11" s="1"/>
  <c r="K268" i="11"/>
  <c r="I268" i="11"/>
  <c r="J268" i="11"/>
  <c r="F673" i="11"/>
  <c r="H673" i="11" s="1"/>
  <c r="K672" i="11"/>
  <c r="I672" i="11"/>
  <c r="J672" i="11"/>
  <c r="F70" i="11"/>
  <c r="H70" i="11" s="1"/>
  <c r="K69" i="11"/>
  <c r="J69" i="11"/>
  <c r="I69" i="11"/>
  <c r="K1517" i="11"/>
  <c r="F1518" i="11"/>
  <c r="H1518" i="11" s="1"/>
  <c r="I1517" i="11"/>
  <c r="J1517" i="11"/>
  <c r="F923" i="11"/>
  <c r="H923" i="11" s="1"/>
  <c r="I922" i="11"/>
  <c r="J922" i="11"/>
  <c r="K922" i="11"/>
  <c r="F889" i="11"/>
  <c r="H889" i="11" s="1"/>
  <c r="J888" i="11"/>
  <c r="K888" i="11"/>
  <c r="I888" i="11"/>
  <c r="F301" i="11"/>
  <c r="H301" i="11" s="1"/>
  <c r="K300" i="11"/>
  <c r="J300" i="11"/>
  <c r="I300" i="11"/>
  <c r="F881" i="11"/>
  <c r="H881" i="11" s="1"/>
  <c r="I880" i="11"/>
  <c r="J880" i="11"/>
  <c r="K880" i="11"/>
  <c r="F501" i="11"/>
  <c r="H501" i="11" s="1"/>
  <c r="K500" i="11"/>
  <c r="I500" i="11"/>
  <c r="J500" i="11"/>
  <c r="F1262" i="11"/>
  <c r="H1262" i="11" s="1"/>
  <c r="I1261" i="11"/>
  <c r="K1261" i="11"/>
  <c r="J1261" i="11"/>
  <c r="K779" i="11"/>
  <c r="F780" i="11"/>
  <c r="H780" i="11" s="1"/>
  <c r="J779" i="11"/>
  <c r="I779" i="11"/>
  <c r="F789" i="11"/>
  <c r="H789" i="11" s="1"/>
  <c r="J788" i="11"/>
  <c r="I788" i="11"/>
  <c r="K788" i="11"/>
  <c r="F979" i="11"/>
  <c r="H979" i="11" s="1"/>
  <c r="K978" i="11"/>
  <c r="J978" i="11"/>
  <c r="I978" i="11"/>
  <c r="K1560" i="11"/>
  <c r="F1561" i="11"/>
  <c r="H1561" i="11" s="1"/>
  <c r="J1560" i="11"/>
  <c r="I1560" i="11"/>
  <c r="J1133" i="11"/>
  <c r="I1133" i="11"/>
  <c r="K1133" i="11"/>
  <c r="F1299" i="11"/>
  <c r="H1299" i="11" s="1"/>
  <c r="K1298" i="11"/>
  <c r="J1298" i="11"/>
  <c r="I1298" i="11"/>
  <c r="F971" i="11"/>
  <c r="H971" i="11" s="1"/>
  <c r="J970" i="11"/>
  <c r="I970" i="11"/>
  <c r="K970" i="11"/>
  <c r="F1032" i="11"/>
  <c r="H1032" i="11" s="1"/>
  <c r="K1031" i="11"/>
  <c r="I1031" i="11"/>
  <c r="J1031" i="11"/>
  <c r="F491" i="11"/>
  <c r="H491" i="11" s="1"/>
  <c r="J490" i="11"/>
  <c r="K490" i="11"/>
  <c r="I490" i="11"/>
  <c r="K873" i="11"/>
  <c r="I873" i="11"/>
  <c r="J873" i="11"/>
  <c r="F743" i="11"/>
  <c r="H743" i="11" s="1"/>
  <c r="K742" i="11"/>
  <c r="J742" i="11"/>
  <c r="I742" i="11"/>
  <c r="F333" i="11"/>
  <c r="H333" i="11" s="1"/>
  <c r="I332" i="11"/>
  <c r="K332" i="11"/>
  <c r="J332" i="11"/>
  <c r="F341" i="11"/>
  <c r="H341" i="11" s="1"/>
  <c r="I340" i="11"/>
  <c r="K340" i="11"/>
  <c r="J340" i="11"/>
  <c r="K1453" i="11"/>
  <c r="I1453" i="11"/>
  <c r="J1453" i="11"/>
  <c r="F641" i="11"/>
  <c r="H641" i="11" s="1"/>
  <c r="K640" i="11"/>
  <c r="I640" i="11"/>
  <c r="J640" i="11"/>
  <c r="F1083" i="11"/>
  <c r="H1083" i="11" s="1"/>
  <c r="J1082" i="11"/>
  <c r="K1082" i="11"/>
  <c r="I1082" i="11"/>
  <c r="F209" i="11"/>
  <c r="H209" i="11" s="1"/>
  <c r="I208" i="11"/>
  <c r="K208" i="11"/>
  <c r="J208" i="11"/>
  <c r="J383" i="11"/>
  <c r="K383" i="11"/>
  <c r="I383" i="11"/>
  <c r="F1459" i="11"/>
  <c r="H1459" i="11" s="1"/>
  <c r="I1458" i="11"/>
  <c r="K1458" i="11"/>
  <c r="J1458" i="11"/>
  <c r="F1142" i="11"/>
  <c r="H1142" i="11" s="1"/>
  <c r="J1141" i="11"/>
  <c r="I1141" i="11"/>
  <c r="K1141" i="11"/>
  <c r="F762" i="11"/>
  <c r="H762" i="11" s="1"/>
  <c r="J761" i="11"/>
  <c r="K761" i="11"/>
  <c r="I761" i="11"/>
  <c r="F140" i="11"/>
  <c r="H140" i="11" s="1"/>
  <c r="K139" i="11"/>
  <c r="J139" i="11"/>
  <c r="I139" i="11"/>
  <c r="F1600" i="11"/>
  <c r="H1600" i="11" s="1"/>
  <c r="J1599" i="11"/>
  <c r="I1599" i="11"/>
  <c r="K1599" i="11"/>
  <c r="F132" i="11"/>
  <c r="H132" i="11" s="1"/>
  <c r="K131" i="11"/>
  <c r="J131" i="11"/>
  <c r="I131" i="11"/>
  <c r="J83" i="11"/>
  <c r="I83" i="11"/>
  <c r="K83" i="11"/>
  <c r="K28" i="11"/>
  <c r="F29" i="11"/>
  <c r="H29" i="11" s="1"/>
  <c r="I28" i="11"/>
  <c r="J28" i="11"/>
  <c r="J1161" i="11"/>
  <c r="F1162" i="11"/>
  <c r="H1162" i="11" s="1"/>
  <c r="K1161" i="11"/>
  <c r="I1161" i="11"/>
  <c r="F1203" i="11"/>
  <c r="H1203" i="11" s="1"/>
  <c r="I1202" i="11"/>
  <c r="J1202" i="11"/>
  <c r="K1202" i="11"/>
  <c r="F713" i="11"/>
  <c r="H713" i="11" s="1"/>
  <c r="K712" i="11"/>
  <c r="I712" i="11"/>
  <c r="J712" i="11"/>
  <c r="F733" i="11"/>
  <c r="H733" i="11" s="1"/>
  <c r="K732" i="11"/>
  <c r="I732" i="11"/>
  <c r="J732" i="11"/>
  <c r="F1548" i="11"/>
  <c r="H1548" i="11" s="1"/>
  <c r="K1547" i="11"/>
  <c r="J1547" i="11"/>
  <c r="I1547" i="11"/>
  <c r="F999" i="11"/>
  <c r="H999" i="11" s="1"/>
  <c r="J998" i="11"/>
  <c r="K998" i="11"/>
  <c r="I998" i="11"/>
  <c r="K20" i="11"/>
  <c r="F21" i="11"/>
  <c r="H21" i="11" s="1"/>
  <c r="I20" i="11"/>
  <c r="J20" i="11"/>
  <c r="F461" i="11"/>
  <c r="H461" i="11" s="1"/>
  <c r="K460" i="11"/>
  <c r="I460" i="11"/>
  <c r="J460" i="11"/>
  <c r="F401" i="11"/>
  <c r="H401" i="11" s="1"/>
  <c r="K400" i="11"/>
  <c r="J400" i="11"/>
  <c r="I400" i="11"/>
  <c r="F353" i="11"/>
  <c r="H353" i="11" s="1"/>
  <c r="I352" i="11"/>
  <c r="K352" i="11"/>
  <c r="J352" i="11"/>
  <c r="F1431" i="11"/>
  <c r="H1431" i="11" s="1"/>
  <c r="I1430" i="11"/>
  <c r="J1430" i="11"/>
  <c r="K1430" i="11"/>
  <c r="F1391" i="11"/>
  <c r="H1391" i="11" s="1"/>
  <c r="J1390" i="11"/>
  <c r="I1390" i="11"/>
  <c r="K1390" i="11"/>
  <c r="F192" i="11"/>
  <c r="H192" i="11" s="1"/>
  <c r="K191" i="11"/>
  <c r="J191" i="11"/>
  <c r="I191" i="11"/>
  <c r="F149" i="11"/>
  <c r="H149" i="11" s="1"/>
  <c r="K148" i="11"/>
  <c r="J148" i="11"/>
  <c r="I148" i="11"/>
  <c r="F1171" i="11"/>
  <c r="H1171" i="11" s="1"/>
  <c r="J1170" i="11"/>
  <c r="K1170" i="11"/>
  <c r="I1170" i="11"/>
  <c r="F172" i="11"/>
  <c r="H172" i="11" s="1"/>
  <c r="K171" i="11"/>
  <c r="I171" i="11"/>
  <c r="J171" i="11"/>
  <c r="F163" i="11"/>
  <c r="H163" i="11" s="1"/>
  <c r="J162" i="11"/>
  <c r="I162" i="11"/>
  <c r="K162" i="11"/>
  <c r="F1609" i="11"/>
  <c r="H1609" i="11" s="1"/>
  <c r="J1608" i="11"/>
  <c r="K1608" i="11"/>
  <c r="I1608" i="11"/>
  <c r="F751" i="11"/>
  <c r="H751" i="11" s="1"/>
  <c r="I750" i="11"/>
  <c r="J750" i="11"/>
  <c r="K750" i="11"/>
  <c r="F581" i="11"/>
  <c r="H581" i="11" s="1"/>
  <c r="K580" i="11"/>
  <c r="J580" i="11"/>
  <c r="I580" i="11"/>
  <c r="F1019" i="11"/>
  <c r="H1019" i="11" s="1"/>
  <c r="K1018" i="11"/>
  <c r="I1018" i="11"/>
  <c r="J1018" i="11"/>
  <c r="F940" i="11"/>
  <c r="H940" i="11" s="1"/>
  <c r="J939" i="11"/>
  <c r="K939" i="11"/>
  <c r="I939" i="11"/>
  <c r="F1110" i="11"/>
  <c r="H1110" i="11" s="1"/>
  <c r="K1109" i="11"/>
  <c r="J1109" i="11"/>
  <c r="I1109" i="11"/>
  <c r="F931" i="11"/>
  <c r="H931" i="11" s="1"/>
  <c r="J930" i="11"/>
  <c r="K930" i="11"/>
  <c r="I930" i="11"/>
  <c r="J988" i="11"/>
  <c r="F989" i="11"/>
  <c r="H989" i="11" s="1"/>
  <c r="K988" i="11"/>
  <c r="I988" i="11"/>
  <c r="F289" i="11"/>
  <c r="H289" i="11" s="1"/>
  <c r="K288" i="11"/>
  <c r="I288" i="11"/>
  <c r="J288" i="11"/>
  <c r="F1423" i="11"/>
  <c r="H1423" i="11" s="1"/>
  <c r="K1422" i="11"/>
  <c r="I1422" i="11"/>
  <c r="J1422" i="11"/>
  <c r="F960" i="11"/>
  <c r="H960" i="11" s="1"/>
  <c r="K959" i="11"/>
  <c r="J959" i="11"/>
  <c r="I959" i="11"/>
  <c r="F241" i="11"/>
  <c r="H241" i="11" s="1"/>
  <c r="J240" i="11"/>
  <c r="K240" i="11"/>
  <c r="I240" i="11"/>
  <c r="J1567" i="11"/>
  <c r="F1568" i="11"/>
  <c r="H1568" i="11" s="1"/>
  <c r="I1567" i="11"/>
  <c r="K1567" i="11"/>
  <c r="F950" i="11"/>
  <c r="H950" i="11" s="1"/>
  <c r="K949" i="11"/>
  <c r="J949" i="11"/>
  <c r="I949" i="11"/>
  <c r="F899" i="11"/>
  <c r="H899" i="11" s="1"/>
  <c r="K898" i="11"/>
  <c r="J898" i="11"/>
  <c r="I898" i="11"/>
  <c r="F663" i="11"/>
  <c r="H663" i="11" s="1"/>
  <c r="I662" i="11"/>
  <c r="J662" i="11"/>
  <c r="K662" i="11"/>
  <c r="K1363" i="11"/>
  <c r="J1363" i="11"/>
  <c r="I1363" i="11"/>
  <c r="K1213" i="11"/>
  <c r="I1213" i="11"/>
  <c r="J1213" i="11"/>
  <c r="F123" i="11"/>
  <c r="H123" i="11" s="1"/>
  <c r="J122" i="11"/>
  <c r="I122" i="11"/>
  <c r="K122" i="11"/>
  <c r="K1153" i="11"/>
  <c r="J1153" i="11"/>
  <c r="I1153" i="11"/>
  <c r="F1188" i="11"/>
  <c r="H1188" i="11" s="1"/>
  <c r="K1187" i="11"/>
  <c r="I1187" i="11"/>
  <c r="J1187" i="11"/>
  <c r="F1311" i="11"/>
  <c r="H1311" i="11" s="1"/>
  <c r="I1310" i="11"/>
  <c r="K1310" i="11"/>
  <c r="J1310" i="11"/>
  <c r="F92" i="11"/>
  <c r="H92" i="11" s="1"/>
  <c r="I91" i="11"/>
  <c r="J91" i="11"/>
  <c r="K91" i="11"/>
  <c r="F1501" i="11"/>
  <c r="H1501" i="11" s="1"/>
  <c r="K1500" i="11"/>
  <c r="J1500" i="11"/>
  <c r="I1500" i="11"/>
  <c r="F1102" i="11"/>
  <c r="H1102" i="11" s="1"/>
  <c r="K1101" i="11"/>
  <c r="J1101" i="11"/>
  <c r="I1101" i="11"/>
  <c r="F558" i="11"/>
  <c r="H558" i="11" s="1"/>
  <c r="K557" i="11"/>
  <c r="I557" i="11"/>
  <c r="J557" i="11"/>
  <c r="F861" i="11"/>
  <c r="H861" i="11" s="1"/>
  <c r="J860" i="11"/>
  <c r="K860" i="11"/>
  <c r="I860" i="11"/>
  <c r="F573" i="11"/>
  <c r="H573" i="11" s="1"/>
  <c r="K572" i="11"/>
  <c r="I572" i="11"/>
  <c r="J572" i="11"/>
  <c r="J1631" i="11"/>
  <c r="F1632" i="11"/>
  <c r="H1632" i="11" s="1"/>
  <c r="K1631" i="11"/>
  <c r="I1631" i="11"/>
  <c r="F200" i="11"/>
  <c r="H200" i="11" s="1"/>
  <c r="I199" i="11"/>
  <c r="K199" i="11"/>
  <c r="J199" i="11"/>
  <c r="F909" i="11"/>
  <c r="H909" i="11" s="1"/>
  <c r="J908" i="11"/>
  <c r="K908" i="11"/>
  <c r="I908" i="11"/>
  <c r="F281" i="11"/>
  <c r="H281" i="11" s="1"/>
  <c r="J280" i="11"/>
  <c r="I280" i="11"/>
  <c r="K280" i="11"/>
  <c r="K48" i="11"/>
  <c r="F49" i="11"/>
  <c r="H49" i="11" s="1"/>
  <c r="J48" i="11"/>
  <c r="I48" i="11"/>
  <c r="F99" i="11"/>
  <c r="H99" i="11" s="1"/>
  <c r="K98" i="11"/>
  <c r="J98" i="11"/>
  <c r="I98" i="11"/>
  <c r="F681" i="11"/>
  <c r="H681" i="11" s="1"/>
  <c r="K680" i="11"/>
  <c r="I680" i="11"/>
  <c r="J680" i="11"/>
  <c r="F1118" i="11"/>
  <c r="H1118" i="11" s="1"/>
  <c r="J1117" i="11"/>
  <c r="I1117" i="11"/>
  <c r="K1117" i="11"/>
  <c r="F1411" i="11"/>
  <c r="H1411" i="11" s="1"/>
  <c r="I1410" i="11"/>
  <c r="K1410" i="11"/>
  <c r="J1410" i="11"/>
  <c r="I813" i="11"/>
  <c r="K813" i="11"/>
  <c r="J813" i="11"/>
  <c r="F1291" i="11"/>
  <c r="H1291" i="11" s="1"/>
  <c r="J1290" i="11"/>
  <c r="I1290" i="11"/>
  <c r="K1290" i="11"/>
  <c r="F1642" i="11"/>
  <c r="H1642" i="11" s="1"/>
  <c r="K1641" i="11"/>
  <c r="J1641" i="11"/>
  <c r="I1641" i="11"/>
  <c r="F1509" i="11"/>
  <c r="H1509" i="11" s="1"/>
  <c r="I1508" i="11"/>
  <c r="K1508" i="11"/>
  <c r="J1508" i="11"/>
  <c r="F1271" i="11"/>
  <c r="H1271" i="11" s="1"/>
  <c r="K1270" i="11"/>
  <c r="J1270" i="11"/>
  <c r="I1270" i="11"/>
  <c r="F823" i="11"/>
  <c r="H823" i="11" s="1"/>
  <c r="J822" i="11"/>
  <c r="I822" i="11"/>
  <c r="K822" i="11"/>
  <c r="F772" i="11"/>
  <c r="H772" i="11" s="1"/>
  <c r="J771" i="11"/>
  <c r="I771" i="11"/>
  <c r="K771" i="11"/>
  <c r="F1248" i="11"/>
  <c r="H1248" i="11" s="1"/>
  <c r="K1247" i="11"/>
  <c r="J1247" i="11"/>
  <c r="I1247" i="11"/>
  <c r="F258" i="11"/>
  <c r="H258" i="11" s="1"/>
  <c r="K257" i="11"/>
  <c r="I257" i="11"/>
  <c r="J257" i="11"/>
  <c r="F1232" i="11"/>
  <c r="H1232" i="11" s="1"/>
  <c r="J1231" i="11"/>
  <c r="I1231" i="11"/>
  <c r="K1231" i="11"/>
  <c r="F1528" i="11"/>
  <c r="H1528" i="11" s="1"/>
  <c r="J1527" i="11"/>
  <c r="I1527" i="11"/>
  <c r="K1527" i="11"/>
  <c r="F511" i="11"/>
  <c r="H511" i="11" s="1"/>
  <c r="K510" i="11"/>
  <c r="I510" i="11"/>
  <c r="J510" i="11"/>
  <c r="F518" i="11"/>
  <c r="H518" i="11" s="1"/>
  <c r="K517" i="11"/>
  <c r="I517" i="11"/>
  <c r="J517" i="11"/>
  <c r="F1439" i="11"/>
  <c r="H1439" i="11" s="1"/>
  <c r="I1438" i="11"/>
  <c r="K1438" i="11"/>
  <c r="J1438" i="11"/>
  <c r="F220" i="11"/>
  <c r="H220" i="11" s="1"/>
  <c r="J219" i="11"/>
  <c r="I219" i="11"/>
  <c r="K219" i="11"/>
  <c r="F1402" i="11"/>
  <c r="H1402" i="11" s="1"/>
  <c r="J1401" i="11"/>
  <c r="I1401" i="11"/>
  <c r="K1401" i="11"/>
  <c r="F1050" i="11"/>
  <c r="H1050" i="11" s="1"/>
  <c r="I1049" i="11"/>
  <c r="K1049" i="11"/>
  <c r="J1049" i="11"/>
  <c r="F1341" i="11"/>
  <c r="H1341" i="11" s="1"/>
  <c r="I1340" i="11"/>
  <c r="J1340" i="11"/>
  <c r="K1340" i="11"/>
  <c r="F1493" i="11"/>
  <c r="H1493" i="11" s="1"/>
  <c r="J1492" i="11"/>
  <c r="I1492" i="11"/>
  <c r="K1492" i="11"/>
  <c r="F1279" i="11"/>
  <c r="H1279" i="11" s="1"/>
  <c r="J1278" i="11"/>
  <c r="I1278" i="11"/>
  <c r="K1278" i="11"/>
  <c r="F1650" i="11"/>
  <c r="H1650" i="11" s="1"/>
  <c r="K1649" i="11"/>
  <c r="J1649" i="11"/>
  <c r="I1649" i="11"/>
  <c r="F62" i="11"/>
  <c r="H62" i="11" s="1"/>
  <c r="J61" i="11"/>
  <c r="I61" i="11"/>
  <c r="K61" i="11"/>
  <c r="F1011" i="11"/>
  <c r="H1011" i="11" s="1"/>
  <c r="K1010" i="11"/>
  <c r="I1010" i="11"/>
  <c r="J1010" i="11"/>
  <c r="K38" i="11"/>
  <c r="F39" i="11"/>
  <c r="H39" i="11" s="1"/>
  <c r="J38" i="11"/>
  <c r="I38" i="11"/>
  <c r="F1478" i="11"/>
  <c r="H1478" i="11" s="1"/>
  <c r="J1477" i="11"/>
  <c r="I1477" i="11"/>
  <c r="K1477" i="11"/>
  <c r="I1240" i="11"/>
  <c r="F1241" i="11"/>
  <c r="H1241" i="11" s="1"/>
  <c r="K1240" i="11"/>
  <c r="J1240" i="11"/>
  <c r="F693" i="11"/>
  <c r="H693" i="11" s="1"/>
  <c r="K692" i="11"/>
  <c r="I692" i="11"/>
  <c r="J692" i="11"/>
  <c r="F1470" i="11"/>
  <c r="H1470" i="11" s="1"/>
  <c r="J1469" i="11"/>
  <c r="I1469" i="11"/>
  <c r="K1469" i="11"/>
  <c r="F362" i="11"/>
  <c r="H362" i="11" s="1"/>
  <c r="I361" i="11"/>
  <c r="J361" i="11"/>
  <c r="K361" i="11"/>
  <c r="F830" i="11"/>
  <c r="H830" i="11" s="1"/>
  <c r="K829" i="11"/>
  <c r="J829" i="11"/>
  <c r="I829" i="11"/>
  <c r="F371" i="11"/>
  <c r="H371" i="11" s="1"/>
  <c r="K370" i="11"/>
  <c r="I370" i="11"/>
  <c r="J370" i="11"/>
  <c r="F228" i="11"/>
  <c r="H228" i="11" s="1"/>
  <c r="I227" i="11"/>
  <c r="K227" i="11"/>
  <c r="J227" i="11"/>
  <c r="F469" i="11"/>
  <c r="H469" i="11" s="1"/>
  <c r="K468" i="11"/>
  <c r="I468" i="11"/>
  <c r="J468" i="11"/>
  <c r="F250" i="11"/>
  <c r="H250" i="11" s="1"/>
  <c r="I249" i="11"/>
  <c r="K249" i="11"/>
  <c r="J249" i="11"/>
  <c r="F809" i="9"/>
  <c r="H809" i="9" s="1"/>
  <c r="K808" i="9"/>
  <c r="J808" i="9"/>
  <c r="I808" i="9"/>
  <c r="K123" i="9"/>
  <c r="J123" i="9"/>
  <c r="I123" i="9"/>
  <c r="F1163" i="9"/>
  <c r="H1163" i="9" s="1"/>
  <c r="K1162" i="9"/>
  <c r="J1162" i="9"/>
  <c r="I1162" i="9"/>
  <c r="F58" i="9"/>
  <c r="H58" i="9" s="1"/>
  <c r="J57" i="9"/>
  <c r="I57" i="9"/>
  <c r="K57" i="9"/>
  <c r="F1091" i="9"/>
  <c r="H1091" i="9" s="1"/>
  <c r="J1090" i="9"/>
  <c r="I1090" i="9"/>
  <c r="K1090" i="9"/>
  <c r="F732" i="9"/>
  <c r="H732" i="9" s="1"/>
  <c r="J731" i="9"/>
  <c r="I731" i="9"/>
  <c r="K731" i="9"/>
  <c r="J293" i="9"/>
  <c r="I293" i="9"/>
  <c r="K293" i="9"/>
  <c r="F550" i="9"/>
  <c r="H550" i="9" s="1"/>
  <c r="J549" i="9"/>
  <c r="I549" i="9"/>
  <c r="K549" i="9"/>
  <c r="F679" i="9"/>
  <c r="H679" i="9" s="1"/>
  <c r="K678" i="9"/>
  <c r="J678" i="9"/>
  <c r="I678" i="9"/>
  <c r="F321" i="9"/>
  <c r="H321" i="9" s="1"/>
  <c r="J320" i="9"/>
  <c r="I320" i="9"/>
  <c r="K320" i="9"/>
  <c r="F342" i="9"/>
  <c r="H342" i="9" s="1"/>
  <c r="K341" i="9"/>
  <c r="J341" i="9"/>
  <c r="I341" i="9"/>
  <c r="K453" i="9"/>
  <c r="J453" i="9"/>
  <c r="I453" i="9"/>
  <c r="F582" i="9"/>
  <c r="H582" i="9" s="1"/>
  <c r="J581" i="9"/>
  <c r="K581" i="9"/>
  <c r="I581" i="9"/>
  <c r="F630" i="9"/>
  <c r="H630" i="9" s="1"/>
  <c r="K629" i="9"/>
  <c r="J629" i="9"/>
  <c r="I629" i="9"/>
  <c r="F159" i="9"/>
  <c r="H159" i="9" s="1"/>
  <c r="I158" i="9"/>
  <c r="K158" i="9"/>
  <c r="J158" i="9"/>
  <c r="F593" i="9"/>
  <c r="H593" i="9" s="1"/>
  <c r="J592" i="9"/>
  <c r="I592" i="9"/>
  <c r="K592" i="9"/>
  <c r="F638" i="9"/>
  <c r="H638" i="9" s="1"/>
  <c r="K637" i="9"/>
  <c r="J637" i="9"/>
  <c r="I637" i="9"/>
  <c r="F139" i="9"/>
  <c r="H139" i="9" s="1"/>
  <c r="I138" i="9"/>
  <c r="J138" i="9"/>
  <c r="K138" i="9"/>
  <c r="F599" i="9"/>
  <c r="H599" i="9" s="1"/>
  <c r="I598" i="9"/>
  <c r="J598" i="9"/>
  <c r="K598" i="9"/>
  <c r="F1150" i="9"/>
  <c r="H1150" i="9" s="1"/>
  <c r="J1149" i="9"/>
  <c r="I1149" i="9"/>
  <c r="K1149" i="9"/>
  <c r="F1019" i="9"/>
  <c r="H1019" i="9" s="1"/>
  <c r="K1018" i="9"/>
  <c r="J1018" i="9"/>
  <c r="I1018" i="9"/>
  <c r="F622" i="9"/>
  <c r="H622" i="9" s="1"/>
  <c r="K621" i="9"/>
  <c r="J621" i="9"/>
  <c r="I621" i="9"/>
  <c r="F709" i="9"/>
  <c r="H709" i="9" s="1"/>
  <c r="J708" i="9"/>
  <c r="I708" i="9"/>
  <c r="K708" i="9"/>
  <c r="F191" i="9"/>
  <c r="H191" i="9" s="1"/>
  <c r="J190" i="9"/>
  <c r="K190" i="9"/>
  <c r="I190" i="9"/>
  <c r="F743" i="9"/>
  <c r="H743" i="9" s="1"/>
  <c r="J742" i="9"/>
  <c r="I742" i="9"/>
  <c r="K742" i="9"/>
  <c r="F990" i="9"/>
  <c r="H990" i="9" s="1"/>
  <c r="K989" i="9"/>
  <c r="I989" i="9"/>
  <c r="J989" i="9"/>
  <c r="F1131" i="9"/>
  <c r="H1131" i="9" s="1"/>
  <c r="K1130" i="9"/>
  <c r="J1130" i="9"/>
  <c r="I1130" i="9"/>
  <c r="F850" i="9"/>
  <c r="H850" i="9" s="1"/>
  <c r="K849" i="9"/>
  <c r="J849" i="9"/>
  <c r="I849" i="9"/>
  <c r="F1030" i="9"/>
  <c r="H1030" i="9" s="1"/>
  <c r="I1029" i="9"/>
  <c r="K1029" i="9"/>
  <c r="J1029" i="9"/>
  <c r="F880" i="9"/>
  <c r="H880" i="9" s="1"/>
  <c r="J879" i="9"/>
  <c r="K879" i="9"/>
  <c r="I879" i="9"/>
  <c r="F781" i="9"/>
  <c r="H781" i="9" s="1"/>
  <c r="K780" i="9"/>
  <c r="J780" i="9"/>
  <c r="I780" i="9"/>
  <c r="F1099" i="9"/>
  <c r="H1099" i="9" s="1"/>
  <c r="K1098" i="9"/>
  <c r="I1098" i="9"/>
  <c r="J1098" i="9"/>
  <c r="F912" i="9"/>
  <c r="H912" i="9" s="1"/>
  <c r="J911" i="9"/>
  <c r="I911" i="9"/>
  <c r="K911" i="9"/>
  <c r="F1110" i="9"/>
  <c r="H1110" i="9" s="1"/>
  <c r="K1109" i="9"/>
  <c r="J1109" i="9"/>
  <c r="I1109" i="9"/>
  <c r="F1118" i="9"/>
  <c r="H1118" i="9" s="1"/>
  <c r="K1117" i="9"/>
  <c r="J1117" i="9"/>
  <c r="I1117" i="9"/>
  <c r="F833" i="9"/>
  <c r="H833" i="9" s="1"/>
  <c r="K832" i="9"/>
  <c r="J832" i="9"/>
  <c r="I832" i="9"/>
  <c r="F151" i="9"/>
  <c r="H151" i="9" s="1"/>
  <c r="K150" i="9"/>
  <c r="J150" i="9"/>
  <c r="I150" i="9"/>
  <c r="F262" i="9"/>
  <c r="H262" i="9" s="1"/>
  <c r="K261" i="9"/>
  <c r="J261" i="9"/>
  <c r="I261" i="9"/>
  <c r="F332" i="9"/>
  <c r="H332" i="9" s="1"/>
  <c r="I331" i="9"/>
  <c r="J331" i="9"/>
  <c r="K331" i="9"/>
  <c r="F510" i="9"/>
  <c r="H510" i="9" s="1"/>
  <c r="J509" i="9"/>
  <c r="K509" i="9"/>
  <c r="I509" i="9"/>
  <c r="F481" i="9"/>
  <c r="H481" i="9" s="1"/>
  <c r="K480" i="9"/>
  <c r="J480" i="9"/>
  <c r="I480" i="9"/>
  <c r="F179" i="9"/>
  <c r="H179" i="9" s="1"/>
  <c r="I178" i="9"/>
  <c r="K178" i="9"/>
  <c r="J178" i="9"/>
  <c r="F928" i="9"/>
  <c r="H928" i="9" s="1"/>
  <c r="K927" i="9"/>
  <c r="I927" i="9"/>
  <c r="J927" i="9"/>
  <c r="F1140" i="9"/>
  <c r="H1140" i="9" s="1"/>
  <c r="K1139" i="9"/>
  <c r="J1139" i="9"/>
  <c r="I1139" i="9"/>
  <c r="F131" i="9"/>
  <c r="H131" i="9" s="1"/>
  <c r="K130" i="9"/>
  <c r="J130" i="9"/>
  <c r="I130" i="9"/>
  <c r="F841" i="9"/>
  <c r="H841" i="9" s="1"/>
  <c r="K840" i="9"/>
  <c r="J840" i="9"/>
  <c r="I840" i="9"/>
  <c r="I693" i="9"/>
  <c r="K693" i="9"/>
  <c r="J693" i="9"/>
  <c r="F1219" i="9"/>
  <c r="H1219" i="9" s="1"/>
  <c r="K1218" i="9"/>
  <c r="J1218" i="9"/>
  <c r="I1218" i="9"/>
  <c r="F1043" i="9"/>
  <c r="H1043" i="9" s="1"/>
  <c r="I1042" i="9"/>
  <c r="K1042" i="9"/>
  <c r="J1042" i="9"/>
  <c r="F21" i="9"/>
  <c r="H21" i="9" s="1"/>
  <c r="I20" i="9"/>
  <c r="K20" i="9"/>
  <c r="J20" i="9"/>
  <c r="F42" i="9"/>
  <c r="H42" i="9" s="1"/>
  <c r="J41" i="9"/>
  <c r="K41" i="9"/>
  <c r="I41" i="9"/>
  <c r="F919" i="9"/>
  <c r="H919" i="9" s="1"/>
  <c r="J918" i="9"/>
  <c r="I918" i="9"/>
  <c r="K918" i="9"/>
  <c r="F69" i="9"/>
  <c r="H69" i="9" s="1"/>
  <c r="J68" i="9"/>
  <c r="I68" i="9"/>
  <c r="K68" i="9"/>
  <c r="J703" i="9"/>
  <c r="I703" i="9"/>
  <c r="K703" i="9"/>
  <c r="F420" i="9"/>
  <c r="H420" i="9" s="1"/>
  <c r="K419" i="9"/>
  <c r="J419" i="9"/>
  <c r="I419" i="9"/>
  <c r="F938" i="9"/>
  <c r="H938" i="9" s="1"/>
  <c r="K937" i="9"/>
  <c r="J937" i="9"/>
  <c r="I937" i="9"/>
  <c r="F113" i="9"/>
  <c r="H113" i="9" s="1"/>
  <c r="K112" i="9"/>
  <c r="J112" i="9"/>
  <c r="I112" i="9"/>
  <c r="F673" i="9"/>
  <c r="H673" i="9" s="1"/>
  <c r="K672" i="9"/>
  <c r="J672" i="9"/>
  <c r="I672" i="9"/>
  <c r="F252" i="9"/>
  <c r="H252" i="9" s="1"/>
  <c r="J251" i="9"/>
  <c r="K251" i="9"/>
  <c r="I251" i="9"/>
  <c r="F351" i="9"/>
  <c r="H351" i="9" s="1"/>
  <c r="I350" i="9"/>
  <c r="K350" i="9"/>
  <c r="J350" i="9"/>
  <c r="F300" i="9"/>
  <c r="H300" i="9" s="1"/>
  <c r="I299" i="9"/>
  <c r="K299" i="9"/>
  <c r="J299" i="9"/>
  <c r="F271" i="9"/>
  <c r="H271" i="9" s="1"/>
  <c r="K270" i="9"/>
  <c r="J270" i="9"/>
  <c r="I270" i="9"/>
  <c r="F532" i="9"/>
  <c r="H532" i="9" s="1"/>
  <c r="I531" i="9"/>
  <c r="K531" i="9"/>
  <c r="J531" i="9"/>
  <c r="K493" i="9"/>
  <c r="I493" i="9"/>
  <c r="J493" i="9"/>
  <c r="F390" i="9"/>
  <c r="H390" i="9" s="1"/>
  <c r="K389" i="9"/>
  <c r="J389" i="9"/>
  <c r="I389" i="9"/>
  <c r="F609" i="9"/>
  <c r="H609" i="9" s="1"/>
  <c r="K608" i="9"/>
  <c r="J608" i="9"/>
  <c r="I608" i="9"/>
  <c r="F502" i="9"/>
  <c r="H502" i="9" s="1"/>
  <c r="K501" i="9"/>
  <c r="J501" i="9"/>
  <c r="I501" i="9"/>
  <c r="F200" i="9"/>
  <c r="H200" i="9" s="1"/>
  <c r="K199" i="9"/>
  <c r="I199" i="9"/>
  <c r="J199" i="9"/>
  <c r="F382" i="9"/>
  <c r="H382" i="9" s="1"/>
  <c r="K381" i="9"/>
  <c r="J381" i="9"/>
  <c r="I381" i="9"/>
  <c r="F369" i="9"/>
  <c r="H369" i="9" s="1"/>
  <c r="K368" i="9"/>
  <c r="I368" i="9"/>
  <c r="J368" i="9"/>
  <c r="F1179" i="9"/>
  <c r="H1179" i="9" s="1"/>
  <c r="J1178" i="9"/>
  <c r="I1178" i="9"/>
  <c r="K1178" i="9"/>
  <c r="F963" i="9"/>
  <c r="H963" i="9" s="1"/>
  <c r="K962" i="9"/>
  <c r="J962" i="9"/>
  <c r="I962" i="9"/>
  <c r="F359" i="9"/>
  <c r="H359" i="9" s="1"/>
  <c r="J358" i="9"/>
  <c r="I358" i="9"/>
  <c r="K358" i="9"/>
  <c r="F1011" i="9"/>
  <c r="H1011" i="9" s="1"/>
  <c r="J1010" i="9"/>
  <c r="I1010" i="9"/>
  <c r="K1010" i="9"/>
  <c r="F1079" i="9"/>
  <c r="H1079" i="9" s="1"/>
  <c r="K1078" i="9"/>
  <c r="J1078" i="9"/>
  <c r="I1078" i="9"/>
  <c r="F748" i="9"/>
  <c r="H748" i="9" s="1"/>
  <c r="J747" i="9"/>
  <c r="I747" i="9"/>
  <c r="K747" i="9"/>
  <c r="F800" i="9"/>
  <c r="H800" i="9" s="1"/>
  <c r="J799" i="9"/>
  <c r="I799" i="9"/>
  <c r="K799" i="9"/>
  <c r="F662" i="9"/>
  <c r="H662" i="9" s="1"/>
  <c r="K661" i="9"/>
  <c r="J661" i="9"/>
  <c r="I661" i="9"/>
  <c r="F1171" i="9"/>
  <c r="H1171" i="9" s="1"/>
  <c r="K1170" i="9"/>
  <c r="J1170" i="9"/>
  <c r="I1170" i="9"/>
  <c r="F170" i="9"/>
  <c r="H170" i="9" s="1"/>
  <c r="I169" i="9"/>
  <c r="K169" i="9"/>
  <c r="J169" i="9"/>
  <c r="F1211" i="9"/>
  <c r="H1211" i="9" s="1"/>
  <c r="I1210" i="9"/>
  <c r="K1210" i="9"/>
  <c r="J1210" i="9"/>
  <c r="F1203" i="9"/>
  <c r="H1203" i="9" s="1"/>
  <c r="K1202" i="9"/>
  <c r="J1202" i="9"/>
  <c r="I1202" i="9"/>
  <c r="F91" i="9"/>
  <c r="H91" i="9" s="1"/>
  <c r="K90" i="9"/>
  <c r="J90" i="9"/>
  <c r="I90" i="9"/>
  <c r="F1059" i="9"/>
  <c r="H1059" i="9" s="1"/>
  <c r="K1058" i="9"/>
  <c r="J1058" i="9"/>
  <c r="I1058" i="9"/>
  <c r="F1003" i="9"/>
  <c r="H1003" i="9" s="1"/>
  <c r="I1002" i="9"/>
  <c r="K1002" i="9"/>
  <c r="J1002" i="9"/>
  <c r="F218" i="9"/>
  <c r="H218" i="9" s="1"/>
  <c r="I217" i="9"/>
  <c r="J217" i="9"/>
  <c r="K217" i="9"/>
  <c r="F971" i="9"/>
  <c r="H971" i="9" s="1"/>
  <c r="K970" i="9"/>
  <c r="J970" i="9"/>
  <c r="I970" i="9"/>
  <c r="F1051" i="9"/>
  <c r="H1051" i="9" s="1"/>
  <c r="K1050" i="9"/>
  <c r="J1050" i="9"/>
  <c r="I1050" i="9"/>
  <c r="F823" i="9"/>
  <c r="H823" i="9" s="1"/>
  <c r="J822" i="9"/>
  <c r="I822" i="9"/>
  <c r="K822" i="9"/>
  <c r="F462" i="9"/>
  <c r="H462" i="9" s="1"/>
  <c r="K461" i="9"/>
  <c r="J461" i="9"/>
  <c r="I461" i="9"/>
  <c r="F241" i="9"/>
  <c r="H241" i="9" s="1"/>
  <c r="K240" i="9"/>
  <c r="I240" i="9"/>
  <c r="J240" i="9"/>
  <c r="F308" i="9"/>
  <c r="H308" i="9" s="1"/>
  <c r="I307" i="9"/>
  <c r="J307" i="9"/>
  <c r="K307" i="9"/>
  <c r="F399" i="9"/>
  <c r="H399" i="9" s="1"/>
  <c r="I398" i="9"/>
  <c r="K398" i="9"/>
  <c r="J398" i="9"/>
  <c r="F430" i="9"/>
  <c r="H430" i="9" s="1"/>
  <c r="K429" i="9"/>
  <c r="J429" i="9"/>
  <c r="I429" i="9"/>
  <c r="F561" i="9"/>
  <c r="H561" i="9" s="1"/>
  <c r="K560" i="9"/>
  <c r="I560" i="9"/>
  <c r="J560" i="9"/>
  <c r="F30" i="9"/>
  <c r="H30" i="9" s="1"/>
  <c r="K29" i="9"/>
  <c r="J29" i="9"/>
  <c r="I29" i="9"/>
  <c r="F208" i="9"/>
  <c r="H208" i="9" s="1"/>
  <c r="I207" i="9"/>
  <c r="J207" i="9"/>
  <c r="K207" i="9"/>
  <c r="F98" i="9"/>
  <c r="H98" i="9" s="1"/>
  <c r="K97" i="9"/>
  <c r="J97" i="9"/>
  <c r="I97" i="9"/>
  <c r="F281" i="9"/>
  <c r="H281" i="9" s="1"/>
  <c r="K280" i="9"/>
  <c r="J280" i="9"/>
  <c r="I280" i="9"/>
  <c r="F979" i="9"/>
  <c r="H979" i="9" s="1"/>
  <c r="K978" i="9"/>
  <c r="J978" i="9"/>
  <c r="I978" i="9"/>
  <c r="J443" i="9"/>
  <c r="I443" i="9"/>
  <c r="K443" i="9"/>
  <c r="F81" i="9"/>
  <c r="H81" i="9" s="1"/>
  <c r="I80" i="9"/>
  <c r="K80" i="9"/>
  <c r="J80" i="9"/>
  <c r="F231" i="9"/>
  <c r="H231" i="9" s="1"/>
  <c r="K230" i="9"/>
  <c r="I230" i="9"/>
  <c r="J230" i="9"/>
  <c r="F1770" i="10" l="1"/>
  <c r="H1770" i="10" s="1"/>
  <c r="I1769" i="10"/>
  <c r="K1769" i="10"/>
  <c r="J1769" i="10"/>
  <c r="F391" i="10"/>
  <c r="H391" i="10" s="1"/>
  <c r="K390" i="10"/>
  <c r="J390" i="10"/>
  <c r="I390" i="10"/>
  <c r="K1408" i="10"/>
  <c r="F1409" i="10"/>
  <c r="H1409" i="10" s="1"/>
  <c r="J1408" i="10"/>
  <c r="I1408" i="10"/>
  <c r="F783" i="10"/>
  <c r="H783" i="10" s="1"/>
  <c r="K782" i="10"/>
  <c r="J782" i="10"/>
  <c r="I782" i="10"/>
  <c r="F1319" i="10"/>
  <c r="H1319" i="10" s="1"/>
  <c r="K1318" i="10"/>
  <c r="J1318" i="10"/>
  <c r="I1318" i="10"/>
  <c r="F182" i="10"/>
  <c r="H182" i="10" s="1"/>
  <c r="J181" i="10"/>
  <c r="K181" i="10"/>
  <c r="I181" i="10"/>
  <c r="K1368" i="10"/>
  <c r="F1369" i="10"/>
  <c r="H1369" i="10" s="1"/>
  <c r="J1368" i="10"/>
  <c r="I1368" i="10"/>
  <c r="F109" i="10"/>
  <c r="H109" i="10" s="1"/>
  <c r="I108" i="10"/>
  <c r="J108" i="10"/>
  <c r="K108" i="10"/>
  <c r="F1502" i="10"/>
  <c r="H1502" i="10" s="1"/>
  <c r="I1501" i="10"/>
  <c r="J1501" i="10"/>
  <c r="K1501" i="10"/>
  <c r="F471" i="10"/>
  <c r="H471" i="10" s="1"/>
  <c r="J470" i="10"/>
  <c r="I470" i="10"/>
  <c r="K470" i="10"/>
  <c r="F1670" i="10"/>
  <c r="H1670" i="10" s="1"/>
  <c r="K1669" i="10"/>
  <c r="I1669" i="10"/>
  <c r="J1669" i="10"/>
  <c r="F1359" i="10"/>
  <c r="H1359" i="10" s="1"/>
  <c r="K1358" i="10"/>
  <c r="I1358" i="10"/>
  <c r="J1358" i="10"/>
  <c r="F1131" i="10"/>
  <c r="H1131" i="10" s="1"/>
  <c r="J1130" i="10"/>
  <c r="K1130" i="10"/>
  <c r="I1130" i="10"/>
  <c r="F873" i="10"/>
  <c r="H873" i="10" s="1"/>
  <c r="J872" i="10"/>
  <c r="I872" i="10"/>
  <c r="K872" i="10"/>
  <c r="I1483" i="10"/>
  <c r="J1483" i="10"/>
  <c r="K1483" i="10"/>
  <c r="F61" i="10"/>
  <c r="H61" i="10" s="1"/>
  <c r="J60" i="10"/>
  <c r="K60" i="10"/>
  <c r="I60" i="10"/>
  <c r="J563" i="10"/>
  <c r="I563" i="10"/>
  <c r="K563" i="10"/>
  <c r="F270" i="10"/>
  <c r="H270" i="10" s="1"/>
  <c r="J269" i="10"/>
  <c r="K269" i="10"/>
  <c r="I269" i="10"/>
  <c r="F1550" i="10"/>
  <c r="H1550" i="10" s="1"/>
  <c r="I1549" i="10"/>
  <c r="J1549" i="10"/>
  <c r="K1549" i="10"/>
  <c r="F1340" i="10"/>
  <c r="H1340" i="10" s="1"/>
  <c r="K1339" i="10"/>
  <c r="J1339" i="10"/>
  <c r="I1339" i="10"/>
  <c r="I1189" i="10"/>
  <c r="F1190" i="10"/>
  <c r="H1190" i="10" s="1"/>
  <c r="K1189" i="10"/>
  <c r="J1189" i="10"/>
  <c r="F982" i="10"/>
  <c r="H982" i="10" s="1"/>
  <c r="J981" i="10"/>
  <c r="K981" i="10"/>
  <c r="I981" i="10"/>
  <c r="F142" i="10"/>
  <c r="H142" i="10" s="1"/>
  <c r="K141" i="10"/>
  <c r="I141" i="10"/>
  <c r="J141" i="10"/>
  <c r="F1330" i="10"/>
  <c r="H1330" i="10" s="1"/>
  <c r="J1329" i="10"/>
  <c r="K1329" i="10"/>
  <c r="I1329" i="10"/>
  <c r="F1380" i="10"/>
  <c r="H1380" i="10" s="1"/>
  <c r="K1379" i="10"/>
  <c r="I1379" i="10"/>
  <c r="J1379" i="10"/>
  <c r="K793" i="10"/>
  <c r="I793" i="10"/>
  <c r="J793" i="10"/>
  <c r="F1511" i="10"/>
  <c r="H1511" i="10" s="1"/>
  <c r="I1510" i="10"/>
  <c r="K1510" i="10"/>
  <c r="J1510" i="10"/>
  <c r="F889" i="10"/>
  <c r="H889" i="10" s="1"/>
  <c r="I888" i="10"/>
  <c r="K888" i="10"/>
  <c r="J888" i="10"/>
  <c r="F531" i="10"/>
  <c r="H531" i="10" s="1"/>
  <c r="J530" i="10"/>
  <c r="I530" i="10"/>
  <c r="K530" i="10"/>
  <c r="K883" i="10"/>
  <c r="I883" i="10"/>
  <c r="J883" i="10"/>
  <c r="F450" i="10"/>
  <c r="H450" i="10" s="1"/>
  <c r="I449" i="10"/>
  <c r="K449" i="10"/>
  <c r="J449" i="10"/>
  <c r="F79" i="10"/>
  <c r="H79" i="10" s="1"/>
  <c r="K78" i="10"/>
  <c r="J78" i="10"/>
  <c r="I78" i="10"/>
  <c r="J213" i="10"/>
  <c r="K213" i="10"/>
  <c r="I213" i="10"/>
  <c r="F1683" i="10"/>
  <c r="H1683" i="10" s="1"/>
  <c r="K1682" i="10"/>
  <c r="J1682" i="10"/>
  <c r="I1682" i="10"/>
  <c r="F900" i="10"/>
  <c r="H900" i="10" s="1"/>
  <c r="I899" i="10"/>
  <c r="K899" i="10"/>
  <c r="J899" i="10"/>
  <c r="F262" i="10"/>
  <c r="H262" i="10" s="1"/>
  <c r="J261" i="10"/>
  <c r="K261" i="10"/>
  <c r="I261" i="10"/>
  <c r="F1068" i="10"/>
  <c r="H1068" i="10" s="1"/>
  <c r="J1067" i="10"/>
  <c r="K1067" i="10"/>
  <c r="I1067" i="10"/>
  <c r="K373" i="10"/>
  <c r="J373" i="10"/>
  <c r="I373" i="10"/>
  <c r="F1349" i="10"/>
  <c r="H1349" i="10" s="1"/>
  <c r="K1348" i="10"/>
  <c r="I1348" i="10"/>
  <c r="J1348" i="10"/>
  <c r="K1279" i="10"/>
  <c r="F1280" i="10"/>
  <c r="H1280" i="10" s="1"/>
  <c r="J1279" i="10"/>
  <c r="I1279" i="10"/>
  <c r="K1299" i="10"/>
  <c r="F1300" i="10"/>
  <c r="H1300" i="10" s="1"/>
  <c r="J1299" i="10"/>
  <c r="I1299" i="10"/>
  <c r="F859" i="10"/>
  <c r="H859" i="10" s="1"/>
  <c r="J858" i="10"/>
  <c r="I858" i="10"/>
  <c r="K858" i="10"/>
  <c r="J1229" i="10"/>
  <c r="F1230" i="10"/>
  <c r="H1230" i="10" s="1"/>
  <c r="I1229" i="10"/>
  <c r="K1229" i="10"/>
  <c r="F761" i="10"/>
  <c r="H761" i="10" s="1"/>
  <c r="K760" i="10"/>
  <c r="I760" i="10"/>
  <c r="J760" i="10"/>
  <c r="F1201" i="10"/>
  <c r="H1201" i="10" s="1"/>
  <c r="K1200" i="10"/>
  <c r="I1200" i="10"/>
  <c r="J1200" i="10"/>
  <c r="J93" i="10"/>
  <c r="K93" i="10"/>
  <c r="I93" i="10"/>
  <c r="F1012" i="10"/>
  <c r="H1012" i="10" s="1"/>
  <c r="J1011" i="10"/>
  <c r="I1011" i="10"/>
  <c r="K1011" i="10"/>
  <c r="K713" i="10"/>
  <c r="I713" i="10"/>
  <c r="J713" i="10"/>
  <c r="F752" i="10"/>
  <c r="H752" i="10" s="1"/>
  <c r="J751" i="10"/>
  <c r="K751" i="10"/>
  <c r="I751" i="10"/>
  <c r="F281" i="10"/>
  <c r="H281" i="10" s="1"/>
  <c r="J280" i="10"/>
  <c r="I280" i="10"/>
  <c r="K280" i="10"/>
  <c r="F1389" i="10"/>
  <c r="H1389" i="10" s="1"/>
  <c r="K1388" i="10"/>
  <c r="J1388" i="10"/>
  <c r="I1388" i="10"/>
  <c r="F1120" i="10"/>
  <c r="H1120" i="10" s="1"/>
  <c r="J1119" i="10"/>
  <c r="K1119" i="10"/>
  <c r="I1119" i="10"/>
  <c r="F1171" i="10"/>
  <c r="H1171" i="10" s="1"/>
  <c r="K1170" i="10"/>
  <c r="I1170" i="10"/>
  <c r="J1170" i="10"/>
  <c r="F228" i="10"/>
  <c r="H228" i="10" s="1"/>
  <c r="J227" i="10"/>
  <c r="K227" i="10"/>
  <c r="I227" i="10"/>
  <c r="F220" i="10"/>
  <c r="H220" i="10" s="1"/>
  <c r="I219" i="10"/>
  <c r="J219" i="10"/>
  <c r="K219" i="10"/>
  <c r="F493" i="10"/>
  <c r="H493" i="10" s="1"/>
  <c r="J492" i="10"/>
  <c r="K492" i="10"/>
  <c r="I492" i="10"/>
  <c r="F1760" i="10"/>
  <c r="H1760" i="10" s="1"/>
  <c r="K1759" i="10"/>
  <c r="J1759" i="10"/>
  <c r="I1759" i="10"/>
  <c r="J1043" i="10"/>
  <c r="K1043" i="10"/>
  <c r="I1043" i="10"/>
  <c r="F573" i="10"/>
  <c r="H573" i="10" s="1"/>
  <c r="I572" i="10"/>
  <c r="J572" i="10"/>
  <c r="K572" i="10"/>
  <c r="I1493" i="10"/>
  <c r="J1493" i="10"/>
  <c r="K1493" i="10"/>
  <c r="K1309" i="10"/>
  <c r="F1310" i="10"/>
  <c r="H1310" i="10" s="1"/>
  <c r="J1309" i="10"/>
  <c r="I1309" i="10"/>
  <c r="F482" i="10"/>
  <c r="H482" i="10" s="1"/>
  <c r="J481" i="10"/>
  <c r="I481" i="10"/>
  <c r="K481" i="10"/>
  <c r="K1249" i="10"/>
  <c r="F1250" i="10"/>
  <c r="H1250" i="10" s="1"/>
  <c r="J1249" i="10"/>
  <c r="I1249" i="10"/>
  <c r="J133" i="10"/>
  <c r="K133" i="10"/>
  <c r="I133" i="10"/>
  <c r="F599" i="10"/>
  <c r="H599" i="10" s="1"/>
  <c r="J598" i="10"/>
  <c r="I598" i="10"/>
  <c r="K598" i="10"/>
  <c r="F721" i="10"/>
  <c r="H721" i="10" s="1"/>
  <c r="I720" i="10"/>
  <c r="J720" i="10"/>
  <c r="K720" i="10"/>
  <c r="K1573" i="10"/>
  <c r="J1573" i="10"/>
  <c r="I1573" i="10"/>
  <c r="K1289" i="10"/>
  <c r="F1290" i="10"/>
  <c r="H1290" i="10" s="1"/>
  <c r="J1289" i="10"/>
  <c r="I1289" i="10"/>
  <c r="F809" i="10"/>
  <c r="H809" i="10" s="1"/>
  <c r="K808" i="10"/>
  <c r="I808" i="10"/>
  <c r="J808" i="10"/>
  <c r="F729" i="10"/>
  <c r="H729" i="10" s="1"/>
  <c r="K728" i="10"/>
  <c r="I728" i="10"/>
  <c r="J728" i="10"/>
  <c r="F1613" i="10"/>
  <c r="H1613" i="10" s="1"/>
  <c r="K1612" i="10"/>
  <c r="I1612" i="10"/>
  <c r="J1612" i="10"/>
  <c r="J1111" i="10"/>
  <c r="F1112" i="10"/>
  <c r="H1112" i="10" s="1"/>
  <c r="I1111" i="10"/>
  <c r="K1111" i="10"/>
  <c r="F743" i="10"/>
  <c r="H743" i="10" s="1"/>
  <c r="I742" i="10"/>
  <c r="J742" i="10"/>
  <c r="K742" i="10"/>
  <c r="F1632" i="10"/>
  <c r="H1632" i="10" s="1"/>
  <c r="J1631" i="10"/>
  <c r="K1631" i="10"/>
  <c r="I1631" i="10"/>
  <c r="F1430" i="10"/>
  <c r="H1430" i="10" s="1"/>
  <c r="J1429" i="10"/>
  <c r="K1429" i="10"/>
  <c r="I1429" i="10"/>
  <c r="F849" i="10"/>
  <c r="H849" i="10" s="1"/>
  <c r="K848" i="10"/>
  <c r="J848" i="10"/>
  <c r="I848" i="10"/>
  <c r="F70" i="10"/>
  <c r="H70" i="10" s="1"/>
  <c r="I69" i="10"/>
  <c r="J69" i="10"/>
  <c r="K69" i="10"/>
  <c r="F1399" i="10"/>
  <c r="H1399" i="10" s="1"/>
  <c r="K1398" i="10"/>
  <c r="J1398" i="10"/>
  <c r="I1398" i="10"/>
  <c r="F1241" i="10"/>
  <c r="H1241" i="10" s="1"/>
  <c r="J1240" i="10"/>
  <c r="I1240" i="10"/>
  <c r="K1240" i="10"/>
  <c r="F1619" i="10"/>
  <c r="H1619" i="10" s="1"/>
  <c r="K1618" i="10"/>
  <c r="I1618" i="10"/>
  <c r="J1618" i="10"/>
  <c r="K1053" i="10"/>
  <c r="J1053" i="10"/>
  <c r="I1053" i="10"/>
  <c r="F1542" i="10"/>
  <c r="H1542" i="10" s="1"/>
  <c r="K1541" i="10"/>
  <c r="I1541" i="10"/>
  <c r="J1541" i="10"/>
  <c r="F590" i="10"/>
  <c r="H590" i="10" s="1"/>
  <c r="I589" i="10"/>
  <c r="K589" i="10"/>
  <c r="J589" i="10"/>
  <c r="F150" i="10"/>
  <c r="H150" i="10" s="1"/>
  <c r="J149" i="10"/>
  <c r="K149" i="10"/>
  <c r="I149" i="10"/>
  <c r="F342" i="10"/>
  <c r="H342" i="10" s="1"/>
  <c r="J341" i="10"/>
  <c r="I341" i="10"/>
  <c r="K341" i="10"/>
  <c r="F1221" i="10"/>
  <c r="H1221" i="10" s="1"/>
  <c r="I1220" i="10"/>
  <c r="J1220" i="10"/>
  <c r="K1220" i="10"/>
  <c r="F842" i="10"/>
  <c r="H842" i="10" s="1"/>
  <c r="J841" i="10"/>
  <c r="I841" i="10"/>
  <c r="K841" i="10"/>
  <c r="I1101" i="10"/>
  <c r="F1102" i="10"/>
  <c r="H1102" i="10" s="1"/>
  <c r="K1101" i="10"/>
  <c r="J1101" i="10"/>
  <c r="K1083" i="10"/>
  <c r="I1083" i="10"/>
  <c r="J1083" i="10"/>
  <c r="I1453" i="10"/>
  <c r="J1453" i="10"/>
  <c r="K1453" i="10"/>
  <c r="F161" i="10"/>
  <c r="H161" i="10" s="1"/>
  <c r="J160" i="10"/>
  <c r="I160" i="10"/>
  <c r="K160" i="10"/>
  <c r="F360" i="10"/>
  <c r="H360" i="10" s="1"/>
  <c r="K359" i="10"/>
  <c r="I359" i="10"/>
  <c r="J359" i="10"/>
  <c r="F920" i="10"/>
  <c r="H920" i="10" s="1"/>
  <c r="K919" i="10"/>
  <c r="I919" i="10"/>
  <c r="J919" i="10"/>
  <c r="J293" i="10"/>
  <c r="I293" i="10"/>
  <c r="K293" i="10"/>
  <c r="F49" i="10"/>
  <c r="H49" i="10" s="1"/>
  <c r="J48" i="10"/>
  <c r="K48" i="10"/>
  <c r="I48" i="10"/>
  <c r="F190" i="10"/>
  <c r="H190" i="10" s="1"/>
  <c r="I189" i="10"/>
  <c r="K189" i="10"/>
  <c r="J189" i="10"/>
  <c r="F420" i="10"/>
  <c r="H420" i="10" s="1"/>
  <c r="I419" i="10"/>
  <c r="K419" i="10"/>
  <c r="J419" i="10"/>
  <c r="F102" i="10"/>
  <c r="H102" i="10" s="1"/>
  <c r="J101" i="10"/>
  <c r="K101" i="10"/>
  <c r="I101" i="10"/>
  <c r="F1002" i="10"/>
  <c r="H1002" i="10" s="1"/>
  <c r="J1001" i="10"/>
  <c r="K1001" i="10"/>
  <c r="I1001" i="10"/>
  <c r="F823" i="10"/>
  <c r="H823" i="10" s="1"/>
  <c r="K822" i="10"/>
  <c r="I822" i="10"/>
  <c r="J822" i="10"/>
  <c r="F543" i="10"/>
  <c r="H543" i="10" s="1"/>
  <c r="I542" i="10"/>
  <c r="K542" i="10"/>
  <c r="J542" i="10"/>
  <c r="J33" i="10"/>
  <c r="I33" i="10"/>
  <c r="K33" i="10"/>
  <c r="F239" i="10"/>
  <c r="H239" i="10" s="1"/>
  <c r="J238" i="10"/>
  <c r="K238" i="10"/>
  <c r="I238" i="10"/>
  <c r="J173" i="10"/>
  <c r="K173" i="10"/>
  <c r="I173" i="10"/>
  <c r="F1600" i="10"/>
  <c r="H1600" i="10" s="1"/>
  <c r="K1599" i="10"/>
  <c r="I1599" i="10"/>
  <c r="J1599" i="10"/>
  <c r="F1151" i="10"/>
  <c r="H1151" i="10" s="1"/>
  <c r="K1150" i="10"/>
  <c r="I1150" i="10"/>
  <c r="J1150" i="10"/>
  <c r="F501" i="10"/>
  <c r="H501" i="10" s="1"/>
  <c r="J500" i="10"/>
  <c r="I500" i="10"/>
  <c r="K500" i="10"/>
  <c r="F321" i="10"/>
  <c r="H321" i="10" s="1"/>
  <c r="I320" i="10"/>
  <c r="K320" i="10"/>
  <c r="J320" i="10"/>
  <c r="F522" i="10"/>
  <c r="H522" i="10" s="1"/>
  <c r="J521" i="10"/>
  <c r="I521" i="10"/>
  <c r="K521" i="10"/>
  <c r="F623" i="10"/>
  <c r="H623" i="10" s="1"/>
  <c r="I622" i="10"/>
  <c r="K622" i="10"/>
  <c r="J622" i="10"/>
  <c r="F302" i="10"/>
  <c r="H302" i="10" s="1"/>
  <c r="J301" i="10"/>
  <c r="I301" i="10"/>
  <c r="K301" i="10"/>
  <c r="F381" i="10"/>
  <c r="H381" i="10" s="1"/>
  <c r="I380" i="10"/>
  <c r="J380" i="10"/>
  <c r="K380" i="10"/>
  <c r="F1752" i="10"/>
  <c r="H1752" i="10" s="1"/>
  <c r="J1751" i="10"/>
  <c r="I1751" i="10"/>
  <c r="K1751" i="10"/>
  <c r="K1259" i="10"/>
  <c r="F1260" i="10"/>
  <c r="H1260" i="10" s="1"/>
  <c r="J1259" i="10"/>
  <c r="I1259" i="10"/>
  <c r="I1443" i="10"/>
  <c r="J1443" i="10"/>
  <c r="K1443" i="10"/>
  <c r="I253" i="10"/>
  <c r="J253" i="10"/>
  <c r="K253" i="10"/>
  <c r="F909" i="10"/>
  <c r="H909" i="10" s="1"/>
  <c r="J908" i="10"/>
  <c r="K908" i="10"/>
  <c r="I908" i="10"/>
  <c r="F831" i="10"/>
  <c r="H831" i="10" s="1"/>
  <c r="J830" i="10"/>
  <c r="K830" i="10"/>
  <c r="I830" i="10"/>
  <c r="F1641" i="10"/>
  <c r="H1641" i="10" s="1"/>
  <c r="I1640" i="10"/>
  <c r="K1640" i="10"/>
  <c r="J1640" i="10"/>
  <c r="F349" i="10"/>
  <c r="H349" i="10" s="1"/>
  <c r="K348" i="10"/>
  <c r="J348" i="10"/>
  <c r="I348" i="10"/>
  <c r="F1650" i="10"/>
  <c r="H1650" i="10" s="1"/>
  <c r="I1649" i="10"/>
  <c r="K1649" i="10"/>
  <c r="J1649" i="10"/>
  <c r="K1209" i="10"/>
  <c r="F1210" i="10"/>
  <c r="H1210" i="10" s="1"/>
  <c r="I1209" i="10"/>
  <c r="J1209" i="10"/>
  <c r="F582" i="10"/>
  <c r="H582" i="10" s="1"/>
  <c r="J581" i="10"/>
  <c r="I581" i="10"/>
  <c r="K581" i="10"/>
  <c r="F771" i="10"/>
  <c r="H771" i="10" s="1"/>
  <c r="K770" i="10"/>
  <c r="I770" i="10"/>
  <c r="J770" i="10"/>
  <c r="F333" i="10"/>
  <c r="H333" i="10" s="1"/>
  <c r="J332" i="10"/>
  <c r="I332" i="10"/>
  <c r="K332" i="10"/>
  <c r="F463" i="10"/>
  <c r="H463" i="10" s="1"/>
  <c r="J462" i="10"/>
  <c r="I462" i="10"/>
  <c r="K462" i="10"/>
  <c r="F1470" i="10"/>
  <c r="H1470" i="10" s="1"/>
  <c r="I1469" i="10"/>
  <c r="J1469" i="10"/>
  <c r="K1469" i="10"/>
  <c r="F1162" i="10"/>
  <c r="H1162" i="10" s="1"/>
  <c r="K1161" i="10"/>
  <c r="J1161" i="10"/>
  <c r="I1161" i="10"/>
  <c r="F1422" i="10"/>
  <c r="H1422" i="10" s="1"/>
  <c r="J1421" i="10"/>
  <c r="K1421" i="10"/>
  <c r="I1421" i="10"/>
  <c r="F509" i="10"/>
  <c r="H509" i="10" s="1"/>
  <c r="J508" i="10"/>
  <c r="K508" i="10"/>
  <c r="I508" i="10"/>
  <c r="F310" i="10"/>
  <c r="H310" i="10" s="1"/>
  <c r="J309" i="10"/>
  <c r="I309" i="10"/>
  <c r="K309" i="10"/>
  <c r="F1462" i="10"/>
  <c r="H1462" i="10" s="1"/>
  <c r="I1461" i="10"/>
  <c r="J1461" i="10"/>
  <c r="K1461" i="10"/>
  <c r="K1269" i="10"/>
  <c r="F1270" i="10"/>
  <c r="H1270" i="10" s="1"/>
  <c r="J1269" i="10"/>
  <c r="I1269" i="10"/>
  <c r="F1183" i="10"/>
  <c r="H1183" i="10" s="1"/>
  <c r="J1182" i="10"/>
  <c r="I1182" i="10"/>
  <c r="K1182" i="10"/>
  <c r="I1143" i="10"/>
  <c r="J1143" i="10"/>
  <c r="K1143" i="10"/>
  <c r="I1523" i="10"/>
  <c r="K1523" i="10"/>
  <c r="J1523" i="10"/>
  <c r="J1563" i="10"/>
  <c r="K1563" i="10"/>
  <c r="I1563" i="10"/>
  <c r="J123" i="10"/>
  <c r="K123" i="10"/>
  <c r="I123" i="10"/>
  <c r="F63" i="11"/>
  <c r="H63" i="11" s="1"/>
  <c r="K62" i="11"/>
  <c r="J62" i="11"/>
  <c r="I62" i="11"/>
  <c r="J823" i="11"/>
  <c r="I823" i="11"/>
  <c r="K823" i="11"/>
  <c r="I163" i="11"/>
  <c r="J163" i="11"/>
  <c r="K163" i="11"/>
  <c r="F1242" i="11"/>
  <c r="H1242" i="11" s="1"/>
  <c r="I1241" i="11"/>
  <c r="K1241" i="11"/>
  <c r="J1241" i="11"/>
  <c r="F40" i="11"/>
  <c r="H40" i="11" s="1"/>
  <c r="I39" i="11"/>
  <c r="J39" i="11"/>
  <c r="K39" i="11"/>
  <c r="F1412" i="11"/>
  <c r="H1412" i="11" s="1"/>
  <c r="I1411" i="11"/>
  <c r="J1411" i="11"/>
  <c r="K1411" i="11"/>
  <c r="F682" i="11"/>
  <c r="H682" i="11" s="1"/>
  <c r="K681" i="11"/>
  <c r="I681" i="11"/>
  <c r="J681" i="11"/>
  <c r="F910" i="11"/>
  <c r="H910" i="11" s="1"/>
  <c r="J909" i="11"/>
  <c r="I909" i="11"/>
  <c r="K909" i="11"/>
  <c r="F862" i="11"/>
  <c r="H862" i="11" s="1"/>
  <c r="I861" i="11"/>
  <c r="K861" i="11"/>
  <c r="J861" i="11"/>
  <c r="F1103" i="11"/>
  <c r="H1103" i="11" s="1"/>
  <c r="I1102" i="11"/>
  <c r="K1102" i="11"/>
  <c r="J1102" i="11"/>
  <c r="F93" i="11"/>
  <c r="H93" i="11" s="1"/>
  <c r="J92" i="11"/>
  <c r="I92" i="11"/>
  <c r="K92" i="11"/>
  <c r="F1189" i="11"/>
  <c r="H1189" i="11" s="1"/>
  <c r="K1188" i="11"/>
  <c r="I1188" i="11"/>
  <c r="J1188" i="11"/>
  <c r="F990" i="11"/>
  <c r="H990" i="11" s="1"/>
  <c r="J989" i="11"/>
  <c r="I989" i="11"/>
  <c r="K989" i="11"/>
  <c r="F22" i="11"/>
  <c r="H22" i="11" s="1"/>
  <c r="K21" i="11"/>
  <c r="J21" i="11"/>
  <c r="I21" i="11"/>
  <c r="F1163" i="11"/>
  <c r="H1163" i="11" s="1"/>
  <c r="K1162" i="11"/>
  <c r="I1162" i="11"/>
  <c r="J1162" i="11"/>
  <c r="F1601" i="11"/>
  <c r="H1601" i="11" s="1"/>
  <c r="J1600" i="11"/>
  <c r="K1600" i="11"/>
  <c r="I1600" i="11"/>
  <c r="F763" i="11"/>
  <c r="H763" i="11" s="1"/>
  <c r="I762" i="11"/>
  <c r="J762" i="11"/>
  <c r="K762" i="11"/>
  <c r="F1460" i="11"/>
  <c r="H1460" i="11" s="1"/>
  <c r="I1459" i="11"/>
  <c r="J1459" i="11"/>
  <c r="K1459" i="11"/>
  <c r="F790" i="11"/>
  <c r="H790" i="11" s="1"/>
  <c r="J789" i="11"/>
  <c r="K789" i="11"/>
  <c r="I789" i="11"/>
  <c r="F1263" i="11"/>
  <c r="H1263" i="11" s="1"/>
  <c r="K1262" i="11"/>
  <c r="J1262" i="11"/>
  <c r="I1262" i="11"/>
  <c r="F882" i="11"/>
  <c r="H882" i="11" s="1"/>
  <c r="J881" i="11"/>
  <c r="I881" i="11"/>
  <c r="K881" i="11"/>
  <c r="F890" i="11"/>
  <c r="H890" i="11" s="1"/>
  <c r="K889" i="11"/>
  <c r="I889" i="11"/>
  <c r="J889" i="11"/>
  <c r="I673" i="11"/>
  <c r="K673" i="11"/>
  <c r="J673" i="11"/>
  <c r="F1180" i="11"/>
  <c r="H1180" i="11" s="1"/>
  <c r="J1179" i="11"/>
  <c r="K1179" i="11"/>
  <c r="I1179" i="11"/>
  <c r="F1041" i="11"/>
  <c r="H1041" i="11" s="1"/>
  <c r="K1040" i="11"/>
  <c r="J1040" i="11"/>
  <c r="I1040" i="11"/>
  <c r="F110" i="11"/>
  <c r="H110" i="11" s="1"/>
  <c r="K109" i="11"/>
  <c r="J109" i="11"/>
  <c r="I109" i="11"/>
  <c r="F1382" i="11"/>
  <c r="H1382" i="11" s="1"/>
  <c r="K1381" i="11"/>
  <c r="I1381" i="11"/>
  <c r="J1381" i="11"/>
  <c r="F1342" i="11"/>
  <c r="H1342" i="11" s="1"/>
  <c r="J1341" i="11"/>
  <c r="K1341" i="11"/>
  <c r="I1341" i="11"/>
  <c r="F1292" i="11"/>
  <c r="H1292" i="11" s="1"/>
  <c r="J1291" i="11"/>
  <c r="I1291" i="11"/>
  <c r="K1291" i="11"/>
  <c r="K663" i="11"/>
  <c r="J663" i="11"/>
  <c r="I663" i="11"/>
  <c r="F1020" i="11"/>
  <c r="H1020" i="11" s="1"/>
  <c r="J1019" i="11"/>
  <c r="K1019" i="11"/>
  <c r="I1019" i="11"/>
  <c r="F1549" i="11"/>
  <c r="H1549" i="11" s="1"/>
  <c r="I1548" i="11"/>
  <c r="K1548" i="11"/>
  <c r="J1548" i="11"/>
  <c r="J333" i="11"/>
  <c r="K333" i="11"/>
  <c r="I333" i="11"/>
  <c r="F251" i="11"/>
  <c r="H251" i="11" s="1"/>
  <c r="I250" i="11"/>
  <c r="J250" i="11"/>
  <c r="K250" i="11"/>
  <c r="F1233" i="11"/>
  <c r="H1233" i="11" s="1"/>
  <c r="K1232" i="11"/>
  <c r="J1232" i="11"/>
  <c r="I1232" i="11"/>
  <c r="J1423" i="11"/>
  <c r="K1423" i="11"/>
  <c r="I1423" i="11"/>
  <c r="F402" i="11"/>
  <c r="H402" i="11" s="1"/>
  <c r="K401" i="11"/>
  <c r="I401" i="11"/>
  <c r="J401" i="11"/>
  <c r="J1083" i="11"/>
  <c r="I1083" i="11"/>
  <c r="K1083" i="11"/>
  <c r="F781" i="11"/>
  <c r="H781" i="11" s="1"/>
  <c r="J780" i="11"/>
  <c r="K780" i="11"/>
  <c r="I780" i="11"/>
  <c r="F1440" i="11"/>
  <c r="H1440" i="11" s="1"/>
  <c r="K1439" i="11"/>
  <c r="I1439" i="11"/>
  <c r="J1439" i="11"/>
  <c r="F1172" i="11"/>
  <c r="H1172" i="11" s="1"/>
  <c r="K1171" i="11"/>
  <c r="I1171" i="11"/>
  <c r="J1171" i="11"/>
  <c r="J1118" i="11"/>
  <c r="F1119" i="11"/>
  <c r="H1119" i="11" s="1"/>
  <c r="K1118" i="11"/>
  <c r="I1118" i="11"/>
  <c r="F100" i="11"/>
  <c r="H100" i="11" s="1"/>
  <c r="I99" i="11"/>
  <c r="K99" i="11"/>
  <c r="J99" i="11"/>
  <c r="F282" i="11"/>
  <c r="H282" i="11" s="1"/>
  <c r="I281" i="11"/>
  <c r="K281" i="11"/>
  <c r="J281" i="11"/>
  <c r="F201" i="11"/>
  <c r="H201" i="11" s="1"/>
  <c r="J200" i="11"/>
  <c r="K200" i="11"/>
  <c r="I200" i="11"/>
  <c r="I573" i="11"/>
  <c r="J573" i="11"/>
  <c r="K573" i="11"/>
  <c r="F559" i="11"/>
  <c r="H559" i="11" s="1"/>
  <c r="K558" i="11"/>
  <c r="I558" i="11"/>
  <c r="J558" i="11"/>
  <c r="F1502" i="11"/>
  <c r="H1502" i="11" s="1"/>
  <c r="J1501" i="11"/>
  <c r="K1501" i="11"/>
  <c r="I1501" i="11"/>
  <c r="F1312" i="11"/>
  <c r="H1312" i="11" s="1"/>
  <c r="J1311" i="11"/>
  <c r="I1311" i="11"/>
  <c r="K1311" i="11"/>
  <c r="F1569" i="11"/>
  <c r="H1569" i="11" s="1"/>
  <c r="K1568" i="11"/>
  <c r="J1568" i="11"/>
  <c r="I1568" i="11"/>
  <c r="F30" i="11"/>
  <c r="H30" i="11" s="1"/>
  <c r="K29" i="11"/>
  <c r="J29" i="11"/>
  <c r="I29" i="11"/>
  <c r="F133" i="11"/>
  <c r="H133" i="11" s="1"/>
  <c r="I132" i="11"/>
  <c r="J132" i="11"/>
  <c r="K132" i="11"/>
  <c r="F141" i="11"/>
  <c r="H141" i="11" s="1"/>
  <c r="K140" i="11"/>
  <c r="J140" i="11"/>
  <c r="I140" i="11"/>
  <c r="F1143" i="11"/>
  <c r="H1143" i="11" s="1"/>
  <c r="K1142" i="11"/>
  <c r="J1142" i="11"/>
  <c r="I1142" i="11"/>
  <c r="F980" i="11"/>
  <c r="H980" i="11" s="1"/>
  <c r="I979" i="11"/>
  <c r="K979" i="11"/>
  <c r="J979" i="11"/>
  <c r="F502" i="11"/>
  <c r="H502" i="11" s="1"/>
  <c r="K501" i="11"/>
  <c r="I501" i="11"/>
  <c r="J501" i="11"/>
  <c r="F302" i="11"/>
  <c r="H302" i="11" s="1"/>
  <c r="I301" i="11"/>
  <c r="K301" i="11"/>
  <c r="J301" i="11"/>
  <c r="J923" i="11"/>
  <c r="I923" i="11"/>
  <c r="K923" i="11"/>
  <c r="F71" i="11"/>
  <c r="H71" i="11" s="1"/>
  <c r="J70" i="11"/>
  <c r="I70" i="11"/>
  <c r="K70" i="11"/>
  <c r="F270" i="11"/>
  <c r="H270" i="11" s="1"/>
  <c r="K269" i="11"/>
  <c r="J269" i="11"/>
  <c r="I269" i="11"/>
  <c r="F1221" i="11"/>
  <c r="H1221" i="11" s="1"/>
  <c r="K1220" i="11"/>
  <c r="J1220" i="11"/>
  <c r="I1220" i="11"/>
  <c r="F1331" i="11"/>
  <c r="H1331" i="11" s="1"/>
  <c r="J1330" i="11"/>
  <c r="I1330" i="11"/>
  <c r="K1330" i="11"/>
  <c r="F1539" i="11"/>
  <c r="H1539" i="11" s="1"/>
  <c r="J1538" i="11"/>
  <c r="K1538" i="11"/>
  <c r="I1538" i="11"/>
  <c r="F839" i="11"/>
  <c r="H839" i="11" s="1"/>
  <c r="J838" i="11"/>
  <c r="I838" i="11"/>
  <c r="K838" i="11"/>
  <c r="F831" i="11"/>
  <c r="H831" i="11" s="1"/>
  <c r="K830" i="11"/>
  <c r="J830" i="11"/>
  <c r="I830" i="11"/>
  <c r="F1280" i="11"/>
  <c r="H1280" i="11" s="1"/>
  <c r="J1279" i="11"/>
  <c r="I1279" i="11"/>
  <c r="K1279" i="11"/>
  <c r="F1510" i="11"/>
  <c r="H1510" i="11" s="1"/>
  <c r="J1509" i="11"/>
  <c r="K1509" i="11"/>
  <c r="I1509" i="11"/>
  <c r="F242" i="11"/>
  <c r="H242" i="11" s="1"/>
  <c r="I241" i="11"/>
  <c r="K241" i="11"/>
  <c r="J241" i="11"/>
  <c r="F193" i="11"/>
  <c r="H193" i="11" s="1"/>
  <c r="K192" i="11"/>
  <c r="J192" i="11"/>
  <c r="I192" i="11"/>
  <c r="F1300" i="11"/>
  <c r="H1300" i="11" s="1"/>
  <c r="I1299" i="11"/>
  <c r="K1299" i="11"/>
  <c r="J1299" i="11"/>
  <c r="F470" i="11"/>
  <c r="H470" i="11" s="1"/>
  <c r="K469" i="11"/>
  <c r="I469" i="11"/>
  <c r="J469" i="11"/>
  <c r="F372" i="11"/>
  <c r="H372" i="11" s="1"/>
  <c r="K371" i="11"/>
  <c r="J371" i="11"/>
  <c r="I371" i="11"/>
  <c r="F363" i="11"/>
  <c r="H363" i="11" s="1"/>
  <c r="J362" i="11"/>
  <c r="I362" i="11"/>
  <c r="K362" i="11"/>
  <c r="J693" i="11"/>
  <c r="K693" i="11"/>
  <c r="I693" i="11"/>
  <c r="F1479" i="11"/>
  <c r="H1479" i="11" s="1"/>
  <c r="I1478" i="11"/>
  <c r="J1478" i="11"/>
  <c r="K1478" i="11"/>
  <c r="F1012" i="11"/>
  <c r="H1012" i="11" s="1"/>
  <c r="I1011" i="11"/>
  <c r="J1011" i="11"/>
  <c r="K1011" i="11"/>
  <c r="F1651" i="11"/>
  <c r="H1651" i="11" s="1"/>
  <c r="J1650" i="11"/>
  <c r="K1650" i="11"/>
  <c r="I1650" i="11"/>
  <c r="J1493" i="11"/>
  <c r="I1493" i="11"/>
  <c r="K1493" i="11"/>
  <c r="F1051" i="11"/>
  <c r="H1051" i="11" s="1"/>
  <c r="K1050" i="11"/>
  <c r="J1050" i="11"/>
  <c r="I1050" i="11"/>
  <c r="F221" i="11"/>
  <c r="H221" i="11" s="1"/>
  <c r="J220" i="11"/>
  <c r="K220" i="11"/>
  <c r="I220" i="11"/>
  <c r="F519" i="11"/>
  <c r="H519" i="11" s="1"/>
  <c r="K518" i="11"/>
  <c r="I518" i="11"/>
  <c r="J518" i="11"/>
  <c r="F1529" i="11"/>
  <c r="H1529" i="11" s="1"/>
  <c r="I1528" i="11"/>
  <c r="J1528" i="11"/>
  <c r="K1528" i="11"/>
  <c r="F259" i="11"/>
  <c r="H259" i="11" s="1"/>
  <c r="I258" i="11"/>
  <c r="K258" i="11"/>
  <c r="J258" i="11"/>
  <c r="F773" i="11"/>
  <c r="H773" i="11" s="1"/>
  <c r="J772" i="11"/>
  <c r="K772" i="11"/>
  <c r="I772" i="11"/>
  <c r="F1272" i="11"/>
  <c r="H1272" i="11" s="1"/>
  <c r="I1271" i="11"/>
  <c r="K1271" i="11"/>
  <c r="J1271" i="11"/>
  <c r="F1643" i="11"/>
  <c r="H1643" i="11" s="1"/>
  <c r="I1642" i="11"/>
  <c r="K1642" i="11"/>
  <c r="J1642" i="11"/>
  <c r="F900" i="11"/>
  <c r="H900" i="11" s="1"/>
  <c r="J899" i="11"/>
  <c r="I899" i="11"/>
  <c r="K899" i="11"/>
  <c r="F961" i="11"/>
  <c r="H961" i="11" s="1"/>
  <c r="K960" i="11"/>
  <c r="J960" i="11"/>
  <c r="I960" i="11"/>
  <c r="F290" i="11"/>
  <c r="H290" i="11" s="1"/>
  <c r="I289" i="11"/>
  <c r="K289" i="11"/>
  <c r="J289" i="11"/>
  <c r="F932" i="11"/>
  <c r="H932" i="11" s="1"/>
  <c r="J931" i="11"/>
  <c r="I931" i="11"/>
  <c r="K931" i="11"/>
  <c r="F941" i="11"/>
  <c r="H941" i="11" s="1"/>
  <c r="K940" i="11"/>
  <c r="I940" i="11"/>
  <c r="J940" i="11"/>
  <c r="F582" i="11"/>
  <c r="H582" i="11" s="1"/>
  <c r="K581" i="11"/>
  <c r="I581" i="11"/>
  <c r="J581" i="11"/>
  <c r="F1610" i="11"/>
  <c r="H1610" i="11" s="1"/>
  <c r="J1609" i="11"/>
  <c r="K1609" i="11"/>
  <c r="I1609" i="11"/>
  <c r="F173" i="11"/>
  <c r="H173" i="11" s="1"/>
  <c r="I172" i="11"/>
  <c r="K172" i="11"/>
  <c r="J172" i="11"/>
  <c r="F150" i="11"/>
  <c r="H150" i="11" s="1"/>
  <c r="K149" i="11"/>
  <c r="J149" i="11"/>
  <c r="I149" i="11"/>
  <c r="F1392" i="11"/>
  <c r="H1392" i="11" s="1"/>
  <c r="J1391" i="11"/>
  <c r="K1391" i="11"/>
  <c r="I1391" i="11"/>
  <c r="J353" i="11"/>
  <c r="K353" i="11"/>
  <c r="I353" i="11"/>
  <c r="F462" i="11"/>
  <c r="H462" i="11" s="1"/>
  <c r="K461" i="11"/>
  <c r="I461" i="11"/>
  <c r="J461" i="11"/>
  <c r="F1000" i="11"/>
  <c r="H1000" i="11" s="1"/>
  <c r="J999" i="11"/>
  <c r="I999" i="11"/>
  <c r="K999" i="11"/>
  <c r="K733" i="11"/>
  <c r="I733" i="11"/>
  <c r="J733" i="11"/>
  <c r="K1203" i="11"/>
  <c r="I1203" i="11"/>
  <c r="J1203" i="11"/>
  <c r="F492" i="11"/>
  <c r="H492" i="11" s="1"/>
  <c r="I491" i="11"/>
  <c r="J491" i="11"/>
  <c r="K491" i="11"/>
  <c r="F972" i="11"/>
  <c r="H972" i="11" s="1"/>
  <c r="I971" i="11"/>
  <c r="K971" i="11"/>
  <c r="J971" i="11"/>
  <c r="F1471" i="11"/>
  <c r="H1471" i="11" s="1"/>
  <c r="J1470" i="11"/>
  <c r="I1470" i="11"/>
  <c r="K1470" i="11"/>
  <c r="F1403" i="11"/>
  <c r="H1403" i="11" s="1"/>
  <c r="J1402" i="11"/>
  <c r="I1402" i="11"/>
  <c r="K1402" i="11"/>
  <c r="F1249" i="11"/>
  <c r="H1249" i="11" s="1"/>
  <c r="I1248" i="11"/>
  <c r="J1248" i="11"/>
  <c r="K1248" i="11"/>
  <c r="F1111" i="11"/>
  <c r="H1111" i="11" s="1"/>
  <c r="J1110" i="11"/>
  <c r="K1110" i="11"/>
  <c r="I1110" i="11"/>
  <c r="F1432" i="11"/>
  <c r="H1432" i="11" s="1"/>
  <c r="I1431" i="11"/>
  <c r="K1431" i="11"/>
  <c r="J1431" i="11"/>
  <c r="F1033" i="11"/>
  <c r="H1033" i="11" s="1"/>
  <c r="K1032" i="11"/>
  <c r="J1032" i="11"/>
  <c r="I1032" i="11"/>
  <c r="F342" i="11"/>
  <c r="H342" i="11" s="1"/>
  <c r="I341" i="11"/>
  <c r="K341" i="11"/>
  <c r="J341" i="11"/>
  <c r="K743" i="11"/>
  <c r="I743" i="11"/>
  <c r="J743" i="11"/>
  <c r="F229" i="11"/>
  <c r="H229" i="11" s="1"/>
  <c r="I228" i="11"/>
  <c r="K228" i="11"/>
  <c r="J228" i="11"/>
  <c r="F512" i="11"/>
  <c r="H512" i="11" s="1"/>
  <c r="K511" i="11"/>
  <c r="I511" i="11"/>
  <c r="J511" i="11"/>
  <c r="F951" i="11"/>
  <c r="H951" i="11" s="1"/>
  <c r="K950" i="11"/>
  <c r="J950" i="11"/>
  <c r="I950" i="11"/>
  <c r="F752" i="11"/>
  <c r="H752" i="11" s="1"/>
  <c r="J751" i="11"/>
  <c r="K751" i="11"/>
  <c r="I751" i="11"/>
  <c r="I713" i="11"/>
  <c r="K713" i="11"/>
  <c r="J713" i="11"/>
  <c r="F50" i="11"/>
  <c r="H50" i="11" s="1"/>
  <c r="J49" i="11"/>
  <c r="I49" i="11"/>
  <c r="K49" i="11"/>
  <c r="F1633" i="11"/>
  <c r="H1633" i="11" s="1"/>
  <c r="K1632" i="11"/>
  <c r="I1632" i="11"/>
  <c r="J1632" i="11"/>
  <c r="K123" i="11"/>
  <c r="J123" i="11"/>
  <c r="I123" i="11"/>
  <c r="F210" i="11"/>
  <c r="H210" i="11" s="1"/>
  <c r="I209" i="11"/>
  <c r="K209" i="11"/>
  <c r="J209" i="11"/>
  <c r="F642" i="11"/>
  <c r="H642" i="11" s="1"/>
  <c r="J641" i="11"/>
  <c r="I641" i="11"/>
  <c r="K641" i="11"/>
  <c r="J1561" i="11"/>
  <c r="F1562" i="11"/>
  <c r="H1562" i="11" s="1"/>
  <c r="I1561" i="11"/>
  <c r="K1561" i="11"/>
  <c r="F1519" i="11"/>
  <c r="H1519" i="11" s="1"/>
  <c r="I1518" i="11"/>
  <c r="J1518" i="11"/>
  <c r="K1518" i="11"/>
  <c r="F272" i="9"/>
  <c r="H272" i="9" s="1"/>
  <c r="K271" i="9"/>
  <c r="I271" i="9"/>
  <c r="J271" i="9"/>
  <c r="F352" i="9"/>
  <c r="H352" i="9" s="1"/>
  <c r="I351" i="9"/>
  <c r="K351" i="9"/>
  <c r="J351" i="9"/>
  <c r="K673" i="9"/>
  <c r="J673" i="9"/>
  <c r="I673" i="9"/>
  <c r="F939" i="9"/>
  <c r="H939" i="9" s="1"/>
  <c r="K938" i="9"/>
  <c r="J938" i="9"/>
  <c r="I938" i="9"/>
  <c r="F1092" i="9"/>
  <c r="H1092" i="9" s="1"/>
  <c r="K1091" i="9"/>
  <c r="J1091" i="9"/>
  <c r="I1091" i="9"/>
  <c r="K1163" i="9"/>
  <c r="J1163" i="9"/>
  <c r="I1163" i="9"/>
  <c r="F980" i="9"/>
  <c r="H980" i="9" s="1"/>
  <c r="J979" i="9"/>
  <c r="I979" i="9"/>
  <c r="K979" i="9"/>
  <c r="F99" i="9"/>
  <c r="H99" i="9" s="1"/>
  <c r="K98" i="9"/>
  <c r="J98" i="9"/>
  <c r="I98" i="9"/>
  <c r="F31" i="9"/>
  <c r="H31" i="9" s="1"/>
  <c r="K30" i="9"/>
  <c r="J30" i="9"/>
  <c r="I30" i="9"/>
  <c r="F431" i="9"/>
  <c r="H431" i="9" s="1"/>
  <c r="I430" i="9"/>
  <c r="K430" i="9"/>
  <c r="J430" i="9"/>
  <c r="F309" i="9"/>
  <c r="H309" i="9" s="1"/>
  <c r="K308" i="9"/>
  <c r="I308" i="9"/>
  <c r="J308" i="9"/>
  <c r="F463" i="9"/>
  <c r="H463" i="9" s="1"/>
  <c r="K462" i="9"/>
  <c r="I462" i="9"/>
  <c r="J462" i="9"/>
  <c r="F1052" i="9"/>
  <c r="H1052" i="9" s="1"/>
  <c r="J1051" i="9"/>
  <c r="I1051" i="9"/>
  <c r="K1051" i="9"/>
  <c r="F219" i="9"/>
  <c r="H219" i="9" s="1"/>
  <c r="K218" i="9"/>
  <c r="I218" i="9"/>
  <c r="J218" i="9"/>
  <c r="F1060" i="9"/>
  <c r="H1060" i="9" s="1"/>
  <c r="J1059" i="9"/>
  <c r="I1059" i="9"/>
  <c r="K1059" i="9"/>
  <c r="K1203" i="9"/>
  <c r="J1203" i="9"/>
  <c r="I1203" i="9"/>
  <c r="F171" i="9"/>
  <c r="H171" i="9" s="1"/>
  <c r="I170" i="9"/>
  <c r="K170" i="9"/>
  <c r="J170" i="9"/>
  <c r="F663" i="9"/>
  <c r="H663" i="9" s="1"/>
  <c r="K662" i="9"/>
  <c r="J662" i="9"/>
  <c r="I662" i="9"/>
  <c r="F749" i="9"/>
  <c r="H749" i="9" s="1"/>
  <c r="J748" i="9"/>
  <c r="I748" i="9"/>
  <c r="K748" i="9"/>
  <c r="F1012" i="9"/>
  <c r="H1012" i="9" s="1"/>
  <c r="K1011" i="9"/>
  <c r="J1011" i="9"/>
  <c r="I1011" i="9"/>
  <c r="K963" i="9"/>
  <c r="I963" i="9"/>
  <c r="J963" i="9"/>
  <c r="F370" i="9"/>
  <c r="H370" i="9" s="1"/>
  <c r="J369" i="9"/>
  <c r="K369" i="9"/>
  <c r="I369" i="9"/>
  <c r="F201" i="9"/>
  <c r="H201" i="9" s="1"/>
  <c r="I200" i="9"/>
  <c r="K200" i="9"/>
  <c r="J200" i="9"/>
  <c r="F610" i="9"/>
  <c r="H610" i="9" s="1"/>
  <c r="I609" i="9"/>
  <c r="K609" i="9"/>
  <c r="J609" i="9"/>
  <c r="F343" i="9"/>
  <c r="H343" i="9" s="1"/>
  <c r="K342" i="9"/>
  <c r="I342" i="9"/>
  <c r="J342" i="9"/>
  <c r="F680" i="9"/>
  <c r="H680" i="9" s="1"/>
  <c r="K679" i="9"/>
  <c r="I679" i="9"/>
  <c r="J679" i="9"/>
  <c r="F82" i="9"/>
  <c r="H82" i="9" s="1"/>
  <c r="K81" i="9"/>
  <c r="J81" i="9"/>
  <c r="I81" i="9"/>
  <c r="F132" i="9"/>
  <c r="H132" i="9" s="1"/>
  <c r="I131" i="9"/>
  <c r="K131" i="9"/>
  <c r="J131" i="9"/>
  <c r="F929" i="9"/>
  <c r="H929" i="9" s="1"/>
  <c r="K928" i="9"/>
  <c r="I928" i="9"/>
  <c r="J928" i="9"/>
  <c r="F482" i="9"/>
  <c r="H482" i="9" s="1"/>
  <c r="J481" i="9"/>
  <c r="K481" i="9"/>
  <c r="I481" i="9"/>
  <c r="F333" i="9"/>
  <c r="H333" i="9" s="1"/>
  <c r="K332" i="9"/>
  <c r="I332" i="9"/>
  <c r="J332" i="9"/>
  <c r="F152" i="9"/>
  <c r="H152" i="9" s="1"/>
  <c r="I151" i="9"/>
  <c r="J151" i="9"/>
  <c r="K151" i="9"/>
  <c r="F1119" i="9"/>
  <c r="H1119" i="9" s="1"/>
  <c r="K1118" i="9"/>
  <c r="I1118" i="9"/>
  <c r="J1118" i="9"/>
  <c r="F913" i="9"/>
  <c r="H913" i="9" s="1"/>
  <c r="J912" i="9"/>
  <c r="I912" i="9"/>
  <c r="K912" i="9"/>
  <c r="F782" i="9"/>
  <c r="H782" i="9" s="1"/>
  <c r="K781" i="9"/>
  <c r="J781" i="9"/>
  <c r="I781" i="9"/>
  <c r="F1031" i="9"/>
  <c r="H1031" i="9" s="1"/>
  <c r="J1030" i="9"/>
  <c r="I1030" i="9"/>
  <c r="K1030" i="9"/>
  <c r="F1132" i="9"/>
  <c r="H1132" i="9" s="1"/>
  <c r="K1131" i="9"/>
  <c r="J1131" i="9"/>
  <c r="I1131" i="9"/>
  <c r="K743" i="9"/>
  <c r="J743" i="9"/>
  <c r="I743" i="9"/>
  <c r="F710" i="9"/>
  <c r="H710" i="9" s="1"/>
  <c r="J709" i="9"/>
  <c r="K709" i="9"/>
  <c r="I709" i="9"/>
  <c r="F1020" i="9"/>
  <c r="H1020" i="9" s="1"/>
  <c r="K1019" i="9"/>
  <c r="J1019" i="9"/>
  <c r="I1019" i="9"/>
  <c r="F600" i="9"/>
  <c r="H600" i="9" s="1"/>
  <c r="I599" i="9"/>
  <c r="K599" i="9"/>
  <c r="J599" i="9"/>
  <c r="F639" i="9"/>
  <c r="H639" i="9" s="1"/>
  <c r="J638" i="9"/>
  <c r="K638" i="9"/>
  <c r="I638" i="9"/>
  <c r="F160" i="9"/>
  <c r="H160" i="9" s="1"/>
  <c r="J159" i="9"/>
  <c r="K159" i="9"/>
  <c r="I159" i="9"/>
  <c r="F583" i="9"/>
  <c r="H583" i="9" s="1"/>
  <c r="K582" i="9"/>
  <c r="I582" i="9"/>
  <c r="J582" i="9"/>
  <c r="F70" i="9"/>
  <c r="H70" i="9" s="1"/>
  <c r="K69" i="9"/>
  <c r="J69" i="9"/>
  <c r="I69" i="9"/>
  <c r="F43" i="9"/>
  <c r="H43" i="9" s="1"/>
  <c r="J42" i="9"/>
  <c r="I42" i="9"/>
  <c r="K42" i="9"/>
  <c r="J1043" i="9"/>
  <c r="I1043" i="9"/>
  <c r="K1043" i="9"/>
  <c r="F533" i="9"/>
  <c r="H533" i="9" s="1"/>
  <c r="I532" i="9"/>
  <c r="K532" i="9"/>
  <c r="J532" i="9"/>
  <c r="F301" i="9"/>
  <c r="H301" i="9" s="1"/>
  <c r="I300" i="9"/>
  <c r="J300" i="9"/>
  <c r="K300" i="9"/>
  <c r="F253" i="9"/>
  <c r="H253" i="9" s="1"/>
  <c r="K252" i="9"/>
  <c r="I252" i="9"/>
  <c r="J252" i="9"/>
  <c r="J113" i="9"/>
  <c r="I113" i="9"/>
  <c r="K113" i="9"/>
  <c r="F421" i="9"/>
  <c r="H421" i="9" s="1"/>
  <c r="K420" i="9"/>
  <c r="J420" i="9"/>
  <c r="I420" i="9"/>
  <c r="F733" i="9"/>
  <c r="H733" i="9" s="1"/>
  <c r="J732" i="9"/>
  <c r="I732" i="9"/>
  <c r="K732" i="9"/>
  <c r="F59" i="9"/>
  <c r="H59" i="9" s="1"/>
  <c r="K58" i="9"/>
  <c r="J58" i="9"/>
  <c r="I58" i="9"/>
  <c r="F282" i="9"/>
  <c r="H282" i="9" s="1"/>
  <c r="J281" i="9"/>
  <c r="K281" i="9"/>
  <c r="I281" i="9"/>
  <c r="F209" i="9"/>
  <c r="H209" i="9" s="1"/>
  <c r="J208" i="9"/>
  <c r="K208" i="9"/>
  <c r="I208" i="9"/>
  <c r="F562" i="9"/>
  <c r="H562" i="9" s="1"/>
  <c r="K561" i="9"/>
  <c r="J561" i="9"/>
  <c r="I561" i="9"/>
  <c r="F400" i="9"/>
  <c r="H400" i="9" s="1"/>
  <c r="K399" i="9"/>
  <c r="I399" i="9"/>
  <c r="J399" i="9"/>
  <c r="F242" i="9"/>
  <c r="H242" i="9" s="1"/>
  <c r="K241" i="9"/>
  <c r="I241" i="9"/>
  <c r="J241" i="9"/>
  <c r="I823" i="9"/>
  <c r="K823" i="9"/>
  <c r="J823" i="9"/>
  <c r="F972" i="9"/>
  <c r="H972" i="9" s="1"/>
  <c r="K971" i="9"/>
  <c r="J971" i="9"/>
  <c r="I971" i="9"/>
  <c r="J1003" i="9"/>
  <c r="K1003" i="9"/>
  <c r="I1003" i="9"/>
  <c r="F92" i="9"/>
  <c r="H92" i="9" s="1"/>
  <c r="K91" i="9"/>
  <c r="J91" i="9"/>
  <c r="I91" i="9"/>
  <c r="F1212" i="9"/>
  <c r="H1212" i="9" s="1"/>
  <c r="K1211" i="9"/>
  <c r="J1211" i="9"/>
  <c r="I1211" i="9"/>
  <c r="F1172" i="9"/>
  <c r="H1172" i="9" s="1"/>
  <c r="K1171" i="9"/>
  <c r="J1171" i="9"/>
  <c r="I1171" i="9"/>
  <c r="F801" i="9"/>
  <c r="H801" i="9" s="1"/>
  <c r="K800" i="9"/>
  <c r="J800" i="9"/>
  <c r="I800" i="9"/>
  <c r="F1080" i="9"/>
  <c r="H1080" i="9" s="1"/>
  <c r="J1079" i="9"/>
  <c r="I1079" i="9"/>
  <c r="K1079" i="9"/>
  <c r="F360" i="9"/>
  <c r="H360" i="9" s="1"/>
  <c r="K359" i="9"/>
  <c r="J359" i="9"/>
  <c r="I359" i="9"/>
  <c r="F1180" i="9"/>
  <c r="H1180" i="9" s="1"/>
  <c r="K1179" i="9"/>
  <c r="J1179" i="9"/>
  <c r="I1179" i="9"/>
  <c r="F383" i="9"/>
  <c r="H383" i="9" s="1"/>
  <c r="K382" i="9"/>
  <c r="J382" i="9"/>
  <c r="I382" i="9"/>
  <c r="F503" i="9"/>
  <c r="H503" i="9" s="1"/>
  <c r="K502" i="9"/>
  <c r="J502" i="9"/>
  <c r="I502" i="9"/>
  <c r="F391" i="9"/>
  <c r="H391" i="9" s="1"/>
  <c r="K390" i="9"/>
  <c r="I390" i="9"/>
  <c r="J390" i="9"/>
  <c r="F322" i="9"/>
  <c r="H322" i="9" s="1"/>
  <c r="K321" i="9"/>
  <c r="J321" i="9"/>
  <c r="I321" i="9"/>
  <c r="F551" i="9"/>
  <c r="H551" i="9" s="1"/>
  <c r="K550" i="9"/>
  <c r="J550" i="9"/>
  <c r="I550" i="9"/>
  <c r="F232" i="9"/>
  <c r="H232" i="9" s="1"/>
  <c r="K231" i="9"/>
  <c r="I231" i="9"/>
  <c r="J231" i="9"/>
  <c r="F842" i="9"/>
  <c r="H842" i="9" s="1"/>
  <c r="K841" i="9"/>
  <c r="J841" i="9"/>
  <c r="I841" i="9"/>
  <c r="F1141" i="9"/>
  <c r="H1141" i="9" s="1"/>
  <c r="K1140" i="9"/>
  <c r="J1140" i="9"/>
  <c r="I1140" i="9"/>
  <c r="F180" i="9"/>
  <c r="H180" i="9" s="1"/>
  <c r="I179" i="9"/>
  <c r="J179" i="9"/>
  <c r="K179" i="9"/>
  <c r="F511" i="9"/>
  <c r="H511" i="9" s="1"/>
  <c r="J510" i="9"/>
  <c r="K510" i="9"/>
  <c r="I510" i="9"/>
  <c r="F263" i="9"/>
  <c r="H263" i="9" s="1"/>
  <c r="K262" i="9"/>
  <c r="J262" i="9"/>
  <c r="I262" i="9"/>
  <c r="K833" i="9"/>
  <c r="J833" i="9"/>
  <c r="I833" i="9"/>
  <c r="F1111" i="9"/>
  <c r="H1111" i="9" s="1"/>
  <c r="K1110" i="9"/>
  <c r="J1110" i="9"/>
  <c r="I1110" i="9"/>
  <c r="F1100" i="9"/>
  <c r="H1100" i="9" s="1"/>
  <c r="K1099" i="9"/>
  <c r="J1099" i="9"/>
  <c r="I1099" i="9"/>
  <c r="F881" i="9"/>
  <c r="H881" i="9" s="1"/>
  <c r="K880" i="9"/>
  <c r="J880" i="9"/>
  <c r="I880" i="9"/>
  <c r="F851" i="9"/>
  <c r="H851" i="9" s="1"/>
  <c r="K850" i="9"/>
  <c r="J850" i="9"/>
  <c r="I850" i="9"/>
  <c r="F991" i="9"/>
  <c r="H991" i="9" s="1"/>
  <c r="K990" i="9"/>
  <c r="J990" i="9"/>
  <c r="I990" i="9"/>
  <c r="F192" i="9"/>
  <c r="H192" i="9" s="1"/>
  <c r="J191" i="9"/>
  <c r="I191" i="9"/>
  <c r="K191" i="9"/>
  <c r="F623" i="9"/>
  <c r="H623" i="9" s="1"/>
  <c r="I622" i="9"/>
  <c r="J622" i="9"/>
  <c r="K622" i="9"/>
  <c r="F1151" i="9"/>
  <c r="H1151" i="9" s="1"/>
  <c r="J1150" i="9"/>
  <c r="I1150" i="9"/>
  <c r="K1150" i="9"/>
  <c r="F140" i="9"/>
  <c r="H140" i="9" s="1"/>
  <c r="I139" i="9"/>
  <c r="J139" i="9"/>
  <c r="K139" i="9"/>
  <c r="J593" i="9"/>
  <c r="K593" i="9"/>
  <c r="I593" i="9"/>
  <c r="F631" i="9"/>
  <c r="H631" i="9" s="1"/>
  <c r="K630" i="9"/>
  <c r="J630" i="9"/>
  <c r="I630" i="9"/>
  <c r="F920" i="9"/>
  <c r="H920" i="9" s="1"/>
  <c r="K919" i="9"/>
  <c r="J919" i="9"/>
  <c r="I919" i="9"/>
  <c r="F22" i="9"/>
  <c r="H22" i="9" s="1"/>
  <c r="K21" i="9"/>
  <c r="J21" i="9"/>
  <c r="I21" i="9"/>
  <c r="F1220" i="9"/>
  <c r="H1220" i="9" s="1"/>
  <c r="K1219" i="9"/>
  <c r="J1219" i="9"/>
  <c r="I1219" i="9"/>
  <c r="F810" i="9"/>
  <c r="H810" i="9" s="1"/>
  <c r="J809" i="9"/>
  <c r="I809" i="9"/>
  <c r="K809" i="9"/>
  <c r="J1770" i="10" l="1"/>
  <c r="K1770" i="10"/>
  <c r="I1770" i="10"/>
  <c r="I1183" i="10"/>
  <c r="J1183" i="10"/>
  <c r="K1183" i="10"/>
  <c r="F1463" i="10"/>
  <c r="H1463" i="10" s="1"/>
  <c r="I1462" i="10"/>
  <c r="K1462" i="10"/>
  <c r="J1462" i="10"/>
  <c r="F510" i="10"/>
  <c r="H510" i="10" s="1"/>
  <c r="J509" i="10"/>
  <c r="I509" i="10"/>
  <c r="K509" i="10"/>
  <c r="I1162" i="10"/>
  <c r="F1163" i="10"/>
  <c r="H1163" i="10" s="1"/>
  <c r="K1162" i="10"/>
  <c r="J1162" i="10"/>
  <c r="J1210" i="10"/>
  <c r="F1211" i="10"/>
  <c r="H1211" i="10" s="1"/>
  <c r="K1210" i="10"/>
  <c r="I1210" i="10"/>
  <c r="F483" i="10"/>
  <c r="H483" i="10" s="1"/>
  <c r="J482" i="10"/>
  <c r="I482" i="10"/>
  <c r="K482" i="10"/>
  <c r="K1201" i="10"/>
  <c r="F1202" i="10"/>
  <c r="H1202" i="10" s="1"/>
  <c r="J1201" i="10"/>
  <c r="I1201" i="10"/>
  <c r="F1350" i="10"/>
  <c r="H1350" i="10" s="1"/>
  <c r="K1349" i="10"/>
  <c r="J1349" i="10"/>
  <c r="I1349" i="10"/>
  <c r="F1331" i="10"/>
  <c r="H1331" i="10" s="1"/>
  <c r="K1330" i="10"/>
  <c r="J1330" i="10"/>
  <c r="I1330" i="10"/>
  <c r="F983" i="10"/>
  <c r="H983" i="10" s="1"/>
  <c r="J982" i="10"/>
  <c r="K982" i="10"/>
  <c r="I982" i="10"/>
  <c r="F1341" i="10"/>
  <c r="H1341" i="10" s="1"/>
  <c r="K1340" i="10"/>
  <c r="J1340" i="10"/>
  <c r="I1340" i="10"/>
  <c r="F271" i="10"/>
  <c r="H271" i="10" s="1"/>
  <c r="I270" i="10"/>
  <c r="J270" i="10"/>
  <c r="K270" i="10"/>
  <c r="J463" i="10"/>
  <c r="I463" i="10"/>
  <c r="K463" i="10"/>
  <c r="F772" i="10"/>
  <c r="H772" i="10" s="1"/>
  <c r="K771" i="10"/>
  <c r="I771" i="10"/>
  <c r="J771" i="10"/>
  <c r="F350" i="10"/>
  <c r="H350" i="10" s="1"/>
  <c r="I349" i="10"/>
  <c r="K349" i="10"/>
  <c r="J349" i="10"/>
  <c r="F832" i="10"/>
  <c r="H832" i="10" s="1"/>
  <c r="K831" i="10"/>
  <c r="J831" i="10"/>
  <c r="I831" i="10"/>
  <c r="K543" i="10"/>
  <c r="I543" i="10"/>
  <c r="J543" i="10"/>
  <c r="F1003" i="10"/>
  <c r="H1003" i="10" s="1"/>
  <c r="K1002" i="10"/>
  <c r="I1002" i="10"/>
  <c r="J1002" i="10"/>
  <c r="F421" i="10"/>
  <c r="H421" i="10" s="1"/>
  <c r="I420" i="10"/>
  <c r="K420" i="10"/>
  <c r="J420" i="10"/>
  <c r="F50" i="10"/>
  <c r="H50" i="10" s="1"/>
  <c r="J49" i="10"/>
  <c r="I49" i="10"/>
  <c r="K49" i="10"/>
  <c r="F921" i="10"/>
  <c r="H921" i="10" s="1"/>
  <c r="K920" i="10"/>
  <c r="J920" i="10"/>
  <c r="I920" i="10"/>
  <c r="F162" i="10"/>
  <c r="H162" i="10" s="1"/>
  <c r="J161" i="10"/>
  <c r="K161" i="10"/>
  <c r="I161" i="10"/>
  <c r="F1113" i="10"/>
  <c r="H1113" i="10" s="1"/>
  <c r="J1112" i="10"/>
  <c r="I1112" i="10"/>
  <c r="K1112" i="10"/>
  <c r="F1291" i="10"/>
  <c r="H1291" i="10" s="1"/>
  <c r="K1290" i="10"/>
  <c r="J1290" i="10"/>
  <c r="I1290" i="10"/>
  <c r="F722" i="10"/>
  <c r="H722" i="10" s="1"/>
  <c r="I721" i="10"/>
  <c r="J721" i="10"/>
  <c r="K721" i="10"/>
  <c r="F1013" i="10"/>
  <c r="H1013" i="10" s="1"/>
  <c r="J1012" i="10"/>
  <c r="K1012" i="10"/>
  <c r="I1012" i="10"/>
  <c r="F890" i="10"/>
  <c r="H890" i="10" s="1"/>
  <c r="I889" i="10"/>
  <c r="K889" i="10"/>
  <c r="J889" i="10"/>
  <c r="K1369" i="10"/>
  <c r="F1370" i="10"/>
  <c r="H1370" i="10" s="1"/>
  <c r="J1369" i="10"/>
  <c r="I1369" i="10"/>
  <c r="K1409" i="10"/>
  <c r="F1410" i="10"/>
  <c r="H1410" i="10" s="1"/>
  <c r="J1409" i="10"/>
  <c r="I1409" i="10"/>
  <c r="F240" i="10"/>
  <c r="H240" i="10" s="1"/>
  <c r="J239" i="10"/>
  <c r="K239" i="10"/>
  <c r="I239" i="10"/>
  <c r="F1103" i="10"/>
  <c r="H1103" i="10" s="1"/>
  <c r="J1102" i="10"/>
  <c r="K1102" i="10"/>
  <c r="I1102" i="10"/>
  <c r="F1620" i="10"/>
  <c r="H1620" i="10" s="1"/>
  <c r="K1619" i="10"/>
  <c r="I1619" i="10"/>
  <c r="J1619" i="10"/>
  <c r="F1400" i="10"/>
  <c r="H1400" i="10" s="1"/>
  <c r="K1399" i="10"/>
  <c r="J1399" i="10"/>
  <c r="I1399" i="10"/>
  <c r="F850" i="10"/>
  <c r="H850" i="10" s="1"/>
  <c r="K849" i="10"/>
  <c r="J849" i="10"/>
  <c r="I849" i="10"/>
  <c r="F1633" i="10"/>
  <c r="H1633" i="10" s="1"/>
  <c r="J1632" i="10"/>
  <c r="K1632" i="10"/>
  <c r="I1632" i="10"/>
  <c r="F730" i="10"/>
  <c r="H730" i="10" s="1"/>
  <c r="K729" i="10"/>
  <c r="I729" i="10"/>
  <c r="J729" i="10"/>
  <c r="K1760" i="10"/>
  <c r="I1760" i="10"/>
  <c r="J1760" i="10"/>
  <c r="F221" i="10"/>
  <c r="H221" i="10" s="1"/>
  <c r="J220" i="10"/>
  <c r="I220" i="10"/>
  <c r="K220" i="10"/>
  <c r="F1172" i="10"/>
  <c r="H1172" i="10" s="1"/>
  <c r="J1171" i="10"/>
  <c r="K1171" i="10"/>
  <c r="I1171" i="10"/>
  <c r="F1390" i="10"/>
  <c r="H1390" i="10" s="1"/>
  <c r="K1389" i="10"/>
  <c r="J1389" i="10"/>
  <c r="I1389" i="10"/>
  <c r="F753" i="10"/>
  <c r="H753" i="10" s="1"/>
  <c r="K752" i="10"/>
  <c r="I752" i="10"/>
  <c r="J752" i="10"/>
  <c r="F80" i="10"/>
  <c r="H80" i="10" s="1"/>
  <c r="I79" i="10"/>
  <c r="K79" i="10"/>
  <c r="J79" i="10"/>
  <c r="F1132" i="10"/>
  <c r="H1132" i="10" s="1"/>
  <c r="K1131" i="10"/>
  <c r="I1131" i="10"/>
  <c r="J1131" i="10"/>
  <c r="F1671" i="10"/>
  <c r="H1671" i="10" s="1"/>
  <c r="I1670" i="10"/>
  <c r="J1670" i="10"/>
  <c r="K1670" i="10"/>
  <c r="F1503" i="10"/>
  <c r="H1503" i="10" s="1"/>
  <c r="J1502" i="10"/>
  <c r="K1502" i="10"/>
  <c r="I1502" i="10"/>
  <c r="K1319" i="10"/>
  <c r="F1320" i="10"/>
  <c r="H1320" i="10" s="1"/>
  <c r="J1319" i="10"/>
  <c r="I1319" i="10"/>
  <c r="F1271" i="10"/>
  <c r="H1271" i="10" s="1"/>
  <c r="K1270" i="10"/>
  <c r="J1270" i="10"/>
  <c r="I1270" i="10"/>
  <c r="F1753" i="10"/>
  <c r="H1753" i="10" s="1"/>
  <c r="K1752" i="10"/>
  <c r="J1752" i="10"/>
  <c r="I1752" i="10"/>
  <c r="F303" i="10"/>
  <c r="H303" i="10" s="1"/>
  <c r="J302" i="10"/>
  <c r="I302" i="10"/>
  <c r="K302" i="10"/>
  <c r="F523" i="10"/>
  <c r="H523" i="10" s="1"/>
  <c r="K522" i="10"/>
  <c r="J522" i="10"/>
  <c r="I522" i="10"/>
  <c r="F502" i="10"/>
  <c r="H502" i="10" s="1"/>
  <c r="I501" i="10"/>
  <c r="K501" i="10"/>
  <c r="J501" i="10"/>
  <c r="F1601" i="10"/>
  <c r="H1601" i="10" s="1"/>
  <c r="K1600" i="10"/>
  <c r="I1600" i="10"/>
  <c r="J1600" i="10"/>
  <c r="J1221" i="10"/>
  <c r="F1222" i="10"/>
  <c r="H1222" i="10" s="1"/>
  <c r="I1221" i="10"/>
  <c r="K1221" i="10"/>
  <c r="F151" i="10"/>
  <c r="H151" i="10" s="1"/>
  <c r="J150" i="10"/>
  <c r="I150" i="10"/>
  <c r="K150" i="10"/>
  <c r="F1543" i="10"/>
  <c r="H1543" i="10" s="1"/>
  <c r="I1542" i="10"/>
  <c r="K1542" i="10"/>
  <c r="J1542" i="10"/>
  <c r="F1251" i="10"/>
  <c r="H1251" i="10" s="1"/>
  <c r="K1250" i="10"/>
  <c r="J1250" i="10"/>
  <c r="I1250" i="10"/>
  <c r="F1311" i="10"/>
  <c r="H1311" i="10" s="1"/>
  <c r="K1310" i="10"/>
  <c r="J1310" i="10"/>
  <c r="I1310" i="10"/>
  <c r="J573" i="10"/>
  <c r="I573" i="10"/>
  <c r="K573" i="10"/>
  <c r="F1281" i="10"/>
  <c r="H1281" i="10" s="1"/>
  <c r="K1280" i="10"/>
  <c r="J1280" i="10"/>
  <c r="I1280" i="10"/>
  <c r="F263" i="10"/>
  <c r="H263" i="10" s="1"/>
  <c r="J262" i="10"/>
  <c r="K262" i="10"/>
  <c r="I262" i="10"/>
  <c r="J1683" i="10"/>
  <c r="I1683" i="10"/>
  <c r="K1683" i="10"/>
  <c r="F1191" i="10"/>
  <c r="H1191" i="10" s="1"/>
  <c r="J1190" i="10"/>
  <c r="K1190" i="10"/>
  <c r="I1190" i="10"/>
  <c r="F311" i="10"/>
  <c r="H311" i="10" s="1"/>
  <c r="J310" i="10"/>
  <c r="K310" i="10"/>
  <c r="I310" i="10"/>
  <c r="F1423" i="10"/>
  <c r="H1423" i="10" s="1"/>
  <c r="I1422" i="10"/>
  <c r="K1422" i="10"/>
  <c r="J1422" i="10"/>
  <c r="F1471" i="10"/>
  <c r="H1471" i="10" s="1"/>
  <c r="I1470" i="10"/>
  <c r="K1470" i="10"/>
  <c r="J1470" i="10"/>
  <c r="F762" i="10"/>
  <c r="H762" i="10" s="1"/>
  <c r="K761" i="10"/>
  <c r="I761" i="10"/>
  <c r="J761" i="10"/>
  <c r="F860" i="10"/>
  <c r="H860" i="10" s="1"/>
  <c r="J859" i="10"/>
  <c r="I859" i="10"/>
  <c r="K859" i="10"/>
  <c r="F1381" i="10"/>
  <c r="H1381" i="10" s="1"/>
  <c r="K1380" i="10"/>
  <c r="I1380" i="10"/>
  <c r="J1380" i="10"/>
  <c r="F143" i="10"/>
  <c r="H143" i="10" s="1"/>
  <c r="J142" i="10"/>
  <c r="I142" i="10"/>
  <c r="K142" i="10"/>
  <c r="F1551" i="10"/>
  <c r="H1551" i="10" s="1"/>
  <c r="I1550" i="10"/>
  <c r="K1550" i="10"/>
  <c r="J1550" i="10"/>
  <c r="K333" i="10"/>
  <c r="J333" i="10"/>
  <c r="I333" i="10"/>
  <c r="F583" i="10"/>
  <c r="H583" i="10" s="1"/>
  <c r="J582" i="10"/>
  <c r="K582" i="10"/>
  <c r="I582" i="10"/>
  <c r="F1651" i="10"/>
  <c r="H1651" i="10" s="1"/>
  <c r="J1650" i="10"/>
  <c r="I1650" i="10"/>
  <c r="K1650" i="10"/>
  <c r="F1642" i="10"/>
  <c r="H1642" i="10" s="1"/>
  <c r="K1641" i="10"/>
  <c r="J1641" i="10"/>
  <c r="I1641" i="10"/>
  <c r="F910" i="10"/>
  <c r="H910" i="10" s="1"/>
  <c r="I909" i="10"/>
  <c r="K909" i="10"/>
  <c r="J909" i="10"/>
  <c r="K823" i="10"/>
  <c r="I823" i="10"/>
  <c r="J823" i="10"/>
  <c r="F103" i="10"/>
  <c r="H103" i="10" s="1"/>
  <c r="J102" i="10"/>
  <c r="I102" i="10"/>
  <c r="K102" i="10"/>
  <c r="F191" i="10"/>
  <c r="H191" i="10" s="1"/>
  <c r="I190" i="10"/>
  <c r="K190" i="10"/>
  <c r="J190" i="10"/>
  <c r="F361" i="10"/>
  <c r="H361" i="10" s="1"/>
  <c r="I360" i="10"/>
  <c r="J360" i="10"/>
  <c r="K360" i="10"/>
  <c r="F600" i="10"/>
  <c r="H600" i="10" s="1"/>
  <c r="J599" i="10"/>
  <c r="I599" i="10"/>
  <c r="K599" i="10"/>
  <c r="F532" i="10"/>
  <c r="H532" i="10" s="1"/>
  <c r="K531" i="10"/>
  <c r="J531" i="10"/>
  <c r="I531" i="10"/>
  <c r="F1512" i="10"/>
  <c r="H1512" i="10" s="1"/>
  <c r="I1511" i="10"/>
  <c r="J1511" i="10"/>
  <c r="K1511" i="10"/>
  <c r="F1261" i="10"/>
  <c r="H1261" i="10" s="1"/>
  <c r="K1260" i="10"/>
  <c r="J1260" i="10"/>
  <c r="I1260" i="10"/>
  <c r="F1242" i="10"/>
  <c r="H1242" i="10" s="1"/>
  <c r="J1241" i="10"/>
  <c r="I1241" i="10"/>
  <c r="K1241" i="10"/>
  <c r="F71" i="10"/>
  <c r="H71" i="10" s="1"/>
  <c r="I70" i="10"/>
  <c r="K70" i="10"/>
  <c r="J70" i="10"/>
  <c r="F1431" i="10"/>
  <c r="H1431" i="10" s="1"/>
  <c r="J1430" i="10"/>
  <c r="K1430" i="10"/>
  <c r="I1430" i="10"/>
  <c r="K743" i="10"/>
  <c r="I743" i="10"/>
  <c r="J743" i="10"/>
  <c r="I1613" i="10"/>
  <c r="J1613" i="10"/>
  <c r="K1613" i="10"/>
  <c r="F810" i="10"/>
  <c r="H810" i="10" s="1"/>
  <c r="J809" i="10"/>
  <c r="K809" i="10"/>
  <c r="I809" i="10"/>
  <c r="J493" i="10"/>
  <c r="K493" i="10"/>
  <c r="I493" i="10"/>
  <c r="F229" i="10"/>
  <c r="H229" i="10" s="1"/>
  <c r="I228" i="10"/>
  <c r="K228" i="10"/>
  <c r="J228" i="10"/>
  <c r="F1121" i="10"/>
  <c r="H1121" i="10" s="1"/>
  <c r="I1120" i="10"/>
  <c r="K1120" i="10"/>
  <c r="J1120" i="10"/>
  <c r="F282" i="10"/>
  <c r="H282" i="10" s="1"/>
  <c r="K281" i="10"/>
  <c r="I281" i="10"/>
  <c r="J281" i="10"/>
  <c r="F451" i="10"/>
  <c r="H451" i="10" s="1"/>
  <c r="J450" i="10"/>
  <c r="K450" i="10"/>
  <c r="I450" i="10"/>
  <c r="I873" i="10"/>
  <c r="K873" i="10"/>
  <c r="J873" i="10"/>
  <c r="F1360" i="10"/>
  <c r="H1360" i="10" s="1"/>
  <c r="J1359" i="10"/>
  <c r="K1359" i="10"/>
  <c r="I1359" i="10"/>
  <c r="F472" i="10"/>
  <c r="H472" i="10" s="1"/>
  <c r="I471" i="10"/>
  <c r="K471" i="10"/>
  <c r="J471" i="10"/>
  <c r="F110" i="10"/>
  <c r="H110" i="10" s="1"/>
  <c r="J109" i="10"/>
  <c r="I109" i="10"/>
  <c r="K109" i="10"/>
  <c r="F183" i="10"/>
  <c r="H183" i="10" s="1"/>
  <c r="J182" i="10"/>
  <c r="I182" i="10"/>
  <c r="K182" i="10"/>
  <c r="K783" i="10"/>
  <c r="I783" i="10"/>
  <c r="J783" i="10"/>
  <c r="F392" i="10"/>
  <c r="H392" i="10" s="1"/>
  <c r="I391" i="10"/>
  <c r="K391" i="10"/>
  <c r="J391" i="10"/>
  <c r="F382" i="10"/>
  <c r="H382" i="10" s="1"/>
  <c r="K381" i="10"/>
  <c r="J381" i="10"/>
  <c r="I381" i="10"/>
  <c r="I623" i="10"/>
  <c r="J623" i="10"/>
  <c r="K623" i="10"/>
  <c r="F322" i="10"/>
  <c r="H322" i="10" s="1"/>
  <c r="J321" i="10"/>
  <c r="I321" i="10"/>
  <c r="K321" i="10"/>
  <c r="F1152" i="10"/>
  <c r="H1152" i="10" s="1"/>
  <c r="J1151" i="10"/>
  <c r="I1151" i="10"/>
  <c r="K1151" i="10"/>
  <c r="F843" i="10"/>
  <c r="H843" i="10" s="1"/>
  <c r="K842" i="10"/>
  <c r="J842" i="10"/>
  <c r="I842" i="10"/>
  <c r="F343" i="10"/>
  <c r="H343" i="10" s="1"/>
  <c r="J342" i="10"/>
  <c r="I342" i="10"/>
  <c r="K342" i="10"/>
  <c r="F591" i="10"/>
  <c r="H591" i="10" s="1"/>
  <c r="J590" i="10"/>
  <c r="I590" i="10"/>
  <c r="K590" i="10"/>
  <c r="I1230" i="10"/>
  <c r="F1231" i="10"/>
  <c r="H1231" i="10" s="1"/>
  <c r="J1230" i="10"/>
  <c r="K1230" i="10"/>
  <c r="F1301" i="10"/>
  <c r="H1301" i="10" s="1"/>
  <c r="K1300" i="10"/>
  <c r="I1300" i="10"/>
  <c r="J1300" i="10"/>
  <c r="F1069" i="10"/>
  <c r="H1069" i="10" s="1"/>
  <c r="J1068" i="10"/>
  <c r="K1068" i="10"/>
  <c r="I1068" i="10"/>
  <c r="F901" i="10"/>
  <c r="H901" i="10" s="1"/>
  <c r="I900" i="10"/>
  <c r="J900" i="10"/>
  <c r="K900" i="10"/>
  <c r="F62" i="10"/>
  <c r="H62" i="10" s="1"/>
  <c r="K61" i="10"/>
  <c r="I61" i="10"/>
  <c r="J61" i="10"/>
  <c r="F952" i="11"/>
  <c r="H952" i="11" s="1"/>
  <c r="J951" i="11"/>
  <c r="I951" i="11"/>
  <c r="K951" i="11"/>
  <c r="F230" i="11"/>
  <c r="H230" i="11" s="1"/>
  <c r="I229" i="11"/>
  <c r="K229" i="11"/>
  <c r="J229" i="11"/>
  <c r="F151" i="11"/>
  <c r="H151" i="11" s="1"/>
  <c r="I150" i="11"/>
  <c r="K150" i="11"/>
  <c r="J150" i="11"/>
  <c r="F1611" i="11"/>
  <c r="H1611" i="11" s="1"/>
  <c r="I1610" i="11"/>
  <c r="K1610" i="11"/>
  <c r="J1610" i="11"/>
  <c r="F942" i="11"/>
  <c r="H942" i="11" s="1"/>
  <c r="K941" i="11"/>
  <c r="J941" i="11"/>
  <c r="I941" i="11"/>
  <c r="F291" i="11"/>
  <c r="H291" i="11" s="1"/>
  <c r="K290" i="11"/>
  <c r="J290" i="11"/>
  <c r="I290" i="11"/>
  <c r="F901" i="11"/>
  <c r="H901" i="11" s="1"/>
  <c r="I900" i="11"/>
  <c r="J900" i="11"/>
  <c r="K900" i="11"/>
  <c r="F1273" i="11"/>
  <c r="H1273" i="11" s="1"/>
  <c r="J1272" i="11"/>
  <c r="I1272" i="11"/>
  <c r="K1272" i="11"/>
  <c r="F260" i="11"/>
  <c r="H260" i="11" s="1"/>
  <c r="K259" i="11"/>
  <c r="J259" i="11"/>
  <c r="I259" i="11"/>
  <c r="F520" i="11"/>
  <c r="H520" i="11" s="1"/>
  <c r="J519" i="11"/>
  <c r="K519" i="11"/>
  <c r="I519" i="11"/>
  <c r="F1052" i="11"/>
  <c r="H1052" i="11" s="1"/>
  <c r="I1051" i="11"/>
  <c r="K1051" i="11"/>
  <c r="J1051" i="11"/>
  <c r="F283" i="11"/>
  <c r="H283" i="11" s="1"/>
  <c r="J282" i="11"/>
  <c r="I282" i="11"/>
  <c r="K282" i="11"/>
  <c r="F1441" i="11"/>
  <c r="H1441" i="11" s="1"/>
  <c r="K1440" i="11"/>
  <c r="I1440" i="11"/>
  <c r="J1440" i="11"/>
  <c r="F1293" i="11"/>
  <c r="H1293" i="11" s="1"/>
  <c r="K1292" i="11"/>
  <c r="J1292" i="11"/>
  <c r="I1292" i="11"/>
  <c r="F1383" i="11"/>
  <c r="H1383" i="11" s="1"/>
  <c r="J1382" i="11"/>
  <c r="I1382" i="11"/>
  <c r="K1382" i="11"/>
  <c r="F1042" i="11"/>
  <c r="H1042" i="11" s="1"/>
  <c r="K1041" i="11"/>
  <c r="J1041" i="11"/>
  <c r="I1041" i="11"/>
  <c r="K133" i="11"/>
  <c r="J133" i="11"/>
  <c r="I133" i="11"/>
  <c r="F211" i="11"/>
  <c r="H211" i="11" s="1"/>
  <c r="I210" i="11"/>
  <c r="J210" i="11"/>
  <c r="K210" i="11"/>
  <c r="F373" i="11"/>
  <c r="H373" i="11" s="1"/>
  <c r="I372" i="11"/>
  <c r="K372" i="11"/>
  <c r="J372" i="11"/>
  <c r="F1301" i="11"/>
  <c r="H1301" i="11" s="1"/>
  <c r="J1300" i="11"/>
  <c r="K1300" i="11"/>
  <c r="I1300" i="11"/>
  <c r="F243" i="11"/>
  <c r="H243" i="11" s="1"/>
  <c r="K242" i="11"/>
  <c r="J242" i="11"/>
  <c r="I242" i="11"/>
  <c r="F1281" i="11"/>
  <c r="H1281" i="11" s="1"/>
  <c r="J1280" i="11"/>
  <c r="K1280" i="11"/>
  <c r="I1280" i="11"/>
  <c r="F840" i="11"/>
  <c r="H840" i="11" s="1"/>
  <c r="J839" i="11"/>
  <c r="I839" i="11"/>
  <c r="K839" i="11"/>
  <c r="F1332" i="11"/>
  <c r="H1332" i="11" s="1"/>
  <c r="J1331" i="11"/>
  <c r="K1331" i="11"/>
  <c r="I1331" i="11"/>
  <c r="F271" i="11"/>
  <c r="H271" i="11" s="1"/>
  <c r="K270" i="11"/>
  <c r="I270" i="11"/>
  <c r="J270" i="11"/>
  <c r="K1233" i="11"/>
  <c r="J1233" i="11"/>
  <c r="I1233" i="11"/>
  <c r="F1563" i="11"/>
  <c r="H1563" i="11" s="1"/>
  <c r="I1562" i="11"/>
  <c r="J1562" i="11"/>
  <c r="K1562" i="11"/>
  <c r="K1143" i="11"/>
  <c r="I1143" i="11"/>
  <c r="J1143" i="11"/>
  <c r="J1033" i="11"/>
  <c r="K1033" i="11"/>
  <c r="I1033" i="11"/>
  <c r="I1111" i="11"/>
  <c r="F1112" i="11"/>
  <c r="H1112" i="11" s="1"/>
  <c r="K1111" i="11"/>
  <c r="J1111" i="11"/>
  <c r="K1403" i="11"/>
  <c r="J1403" i="11"/>
  <c r="I1403" i="11"/>
  <c r="J972" i="11"/>
  <c r="F973" i="11"/>
  <c r="H973" i="11" s="1"/>
  <c r="K972" i="11"/>
  <c r="I972" i="11"/>
  <c r="F1013" i="11"/>
  <c r="H1013" i="11" s="1"/>
  <c r="J1012" i="11"/>
  <c r="K1012" i="11"/>
  <c r="I1012" i="11"/>
  <c r="F403" i="11"/>
  <c r="H403" i="11" s="1"/>
  <c r="J402" i="11"/>
  <c r="K402" i="11"/>
  <c r="I402" i="11"/>
  <c r="F891" i="11"/>
  <c r="H891" i="11" s="1"/>
  <c r="J890" i="11"/>
  <c r="K890" i="11"/>
  <c r="I890" i="11"/>
  <c r="I1263" i="11"/>
  <c r="J1263" i="11"/>
  <c r="K1263" i="11"/>
  <c r="F1461" i="11"/>
  <c r="H1461" i="11" s="1"/>
  <c r="K1460" i="11"/>
  <c r="J1460" i="11"/>
  <c r="I1460" i="11"/>
  <c r="F1602" i="11"/>
  <c r="H1602" i="11" s="1"/>
  <c r="I1601" i="11"/>
  <c r="K1601" i="11"/>
  <c r="J1601" i="11"/>
  <c r="K22" i="11"/>
  <c r="F23" i="11"/>
  <c r="H23" i="11" s="1"/>
  <c r="J22" i="11"/>
  <c r="I22" i="11"/>
  <c r="F1190" i="11"/>
  <c r="H1190" i="11" s="1"/>
  <c r="K1189" i="11"/>
  <c r="I1189" i="11"/>
  <c r="J1189" i="11"/>
  <c r="I1103" i="11"/>
  <c r="K1103" i="11"/>
  <c r="J1103" i="11"/>
  <c r="F911" i="11"/>
  <c r="H911" i="11" s="1"/>
  <c r="I910" i="11"/>
  <c r="K910" i="11"/>
  <c r="J910" i="11"/>
  <c r="F1413" i="11"/>
  <c r="H1413" i="11" s="1"/>
  <c r="I1412" i="11"/>
  <c r="J1412" i="11"/>
  <c r="K1412" i="11"/>
  <c r="I1242" i="11"/>
  <c r="F1243" i="11"/>
  <c r="H1243" i="11" s="1"/>
  <c r="K1242" i="11"/>
  <c r="J1242" i="11"/>
  <c r="F753" i="11"/>
  <c r="H753" i="11" s="1"/>
  <c r="J752" i="11"/>
  <c r="K752" i="11"/>
  <c r="I752" i="11"/>
  <c r="F513" i="11"/>
  <c r="H513" i="11" s="1"/>
  <c r="I512" i="11"/>
  <c r="K512" i="11"/>
  <c r="J512" i="11"/>
  <c r="F1393" i="11"/>
  <c r="H1393" i="11" s="1"/>
  <c r="I1392" i="11"/>
  <c r="K1392" i="11"/>
  <c r="J1392" i="11"/>
  <c r="K173" i="11"/>
  <c r="J173" i="11"/>
  <c r="I173" i="11"/>
  <c r="F583" i="11"/>
  <c r="H583" i="11" s="1"/>
  <c r="K582" i="11"/>
  <c r="I582" i="11"/>
  <c r="J582" i="11"/>
  <c r="F933" i="11"/>
  <c r="H933" i="11" s="1"/>
  <c r="J932" i="11"/>
  <c r="K932" i="11"/>
  <c r="I932" i="11"/>
  <c r="F962" i="11"/>
  <c r="H962" i="11" s="1"/>
  <c r="K961" i="11"/>
  <c r="J961" i="11"/>
  <c r="I961" i="11"/>
  <c r="K1643" i="11"/>
  <c r="J1643" i="11"/>
  <c r="I1643" i="11"/>
  <c r="J773" i="11"/>
  <c r="I773" i="11"/>
  <c r="K773" i="11"/>
  <c r="F1530" i="11"/>
  <c r="H1530" i="11" s="1"/>
  <c r="J1529" i="11"/>
  <c r="I1529" i="11"/>
  <c r="K1529" i="11"/>
  <c r="F222" i="11"/>
  <c r="H222" i="11" s="1"/>
  <c r="J221" i="11"/>
  <c r="K221" i="11"/>
  <c r="I221" i="11"/>
  <c r="F202" i="11"/>
  <c r="H202" i="11" s="1"/>
  <c r="J201" i="11"/>
  <c r="I201" i="11"/>
  <c r="K201" i="11"/>
  <c r="F101" i="11"/>
  <c r="H101" i="11" s="1"/>
  <c r="K100" i="11"/>
  <c r="J100" i="11"/>
  <c r="I100" i="11"/>
  <c r="F1173" i="11"/>
  <c r="H1173" i="11" s="1"/>
  <c r="K1172" i="11"/>
  <c r="I1172" i="11"/>
  <c r="J1172" i="11"/>
  <c r="F782" i="11"/>
  <c r="H782" i="11" s="1"/>
  <c r="K781" i="11"/>
  <c r="J781" i="11"/>
  <c r="I781" i="11"/>
  <c r="F1343" i="11"/>
  <c r="H1343" i="11" s="1"/>
  <c r="K1342" i="11"/>
  <c r="J1342" i="11"/>
  <c r="I1342" i="11"/>
  <c r="F111" i="11"/>
  <c r="H111" i="11" s="1"/>
  <c r="I110" i="11"/>
  <c r="J110" i="11"/>
  <c r="K110" i="11"/>
  <c r="F1181" i="11"/>
  <c r="H1181" i="11" s="1"/>
  <c r="K1180" i="11"/>
  <c r="I1180" i="11"/>
  <c r="J1180" i="11"/>
  <c r="K50" i="11"/>
  <c r="F51" i="11"/>
  <c r="H51" i="11" s="1"/>
  <c r="J50" i="11"/>
  <c r="I50" i="11"/>
  <c r="F463" i="11"/>
  <c r="H463" i="11" s="1"/>
  <c r="K462" i="11"/>
  <c r="I462" i="11"/>
  <c r="J462" i="11"/>
  <c r="F303" i="11"/>
  <c r="H303" i="11" s="1"/>
  <c r="K302" i="11"/>
  <c r="J302" i="11"/>
  <c r="I302" i="11"/>
  <c r="F981" i="11"/>
  <c r="H981" i="11" s="1"/>
  <c r="J980" i="11"/>
  <c r="K980" i="11"/>
  <c r="I980" i="11"/>
  <c r="F142" i="11"/>
  <c r="H142" i="11" s="1"/>
  <c r="I141" i="11"/>
  <c r="K141" i="11"/>
  <c r="J141" i="11"/>
  <c r="K30" i="11"/>
  <c r="F31" i="11"/>
  <c r="H31" i="11" s="1"/>
  <c r="J30" i="11"/>
  <c r="I30" i="11"/>
  <c r="F1313" i="11"/>
  <c r="H1313" i="11" s="1"/>
  <c r="K1312" i="11"/>
  <c r="J1312" i="11"/>
  <c r="I1312" i="11"/>
  <c r="F560" i="11"/>
  <c r="H560" i="11" s="1"/>
  <c r="K559" i="11"/>
  <c r="I559" i="11"/>
  <c r="J559" i="11"/>
  <c r="J1549" i="11"/>
  <c r="F1550" i="11"/>
  <c r="H1550" i="11" s="1"/>
  <c r="K1549" i="11"/>
  <c r="I1549" i="11"/>
  <c r="I63" i="11"/>
  <c r="K63" i="11"/>
  <c r="J63" i="11"/>
  <c r="K1633" i="11"/>
  <c r="J1633" i="11"/>
  <c r="I1633" i="11"/>
  <c r="F1001" i="11"/>
  <c r="H1001" i="11" s="1"/>
  <c r="I1000" i="11"/>
  <c r="J1000" i="11"/>
  <c r="K1000" i="11"/>
  <c r="F503" i="11"/>
  <c r="H503" i="11" s="1"/>
  <c r="K502" i="11"/>
  <c r="I502" i="11"/>
  <c r="J502" i="11"/>
  <c r="F1503" i="11"/>
  <c r="H1503" i="11" s="1"/>
  <c r="I1502" i="11"/>
  <c r="J1502" i="11"/>
  <c r="K1502" i="11"/>
  <c r="F1021" i="11"/>
  <c r="H1021" i="11" s="1"/>
  <c r="J1020" i="11"/>
  <c r="K1020" i="11"/>
  <c r="I1020" i="11"/>
  <c r="F1520" i="11"/>
  <c r="H1520" i="11" s="1"/>
  <c r="I1519" i="11"/>
  <c r="J1519" i="11"/>
  <c r="K1519" i="11"/>
  <c r="F643" i="11"/>
  <c r="H643" i="11" s="1"/>
  <c r="K642" i="11"/>
  <c r="I642" i="11"/>
  <c r="J642" i="11"/>
  <c r="K363" i="11"/>
  <c r="J363" i="11"/>
  <c r="I363" i="11"/>
  <c r="F471" i="11"/>
  <c r="H471" i="11" s="1"/>
  <c r="I470" i="11"/>
  <c r="J470" i="11"/>
  <c r="K470" i="11"/>
  <c r="I193" i="11"/>
  <c r="K193" i="11"/>
  <c r="J193" i="11"/>
  <c r="F1511" i="11"/>
  <c r="H1511" i="11" s="1"/>
  <c r="I1510" i="11"/>
  <c r="K1510" i="11"/>
  <c r="J1510" i="11"/>
  <c r="F832" i="11"/>
  <c r="H832" i="11" s="1"/>
  <c r="J831" i="11"/>
  <c r="I831" i="11"/>
  <c r="K831" i="11"/>
  <c r="F1540" i="11"/>
  <c r="H1540" i="11" s="1"/>
  <c r="J1539" i="11"/>
  <c r="K1539" i="11"/>
  <c r="I1539" i="11"/>
  <c r="F1222" i="11"/>
  <c r="H1222" i="11" s="1"/>
  <c r="I1221" i="11"/>
  <c r="K1221" i="11"/>
  <c r="J1221" i="11"/>
  <c r="F72" i="11"/>
  <c r="H72" i="11" s="1"/>
  <c r="K71" i="11"/>
  <c r="J71" i="11"/>
  <c r="I71" i="11"/>
  <c r="F252" i="11"/>
  <c r="H252" i="11" s="1"/>
  <c r="I251" i="11"/>
  <c r="K251" i="11"/>
  <c r="J251" i="11"/>
  <c r="J1569" i="11"/>
  <c r="F1570" i="11"/>
  <c r="H1570" i="11" s="1"/>
  <c r="I1569" i="11"/>
  <c r="K1569" i="11"/>
  <c r="F343" i="11"/>
  <c r="H343" i="11" s="1"/>
  <c r="I342" i="11"/>
  <c r="K342" i="11"/>
  <c r="J342" i="11"/>
  <c r="F1433" i="11"/>
  <c r="H1433" i="11" s="1"/>
  <c r="K1432" i="11"/>
  <c r="I1432" i="11"/>
  <c r="J1432" i="11"/>
  <c r="F1250" i="11"/>
  <c r="H1250" i="11" s="1"/>
  <c r="I1249" i="11"/>
  <c r="K1249" i="11"/>
  <c r="J1249" i="11"/>
  <c r="F1472" i="11"/>
  <c r="H1472" i="11" s="1"/>
  <c r="K1471" i="11"/>
  <c r="I1471" i="11"/>
  <c r="J1471" i="11"/>
  <c r="F493" i="11"/>
  <c r="H493" i="11" s="1"/>
  <c r="K492" i="11"/>
  <c r="I492" i="11"/>
  <c r="J492" i="11"/>
  <c r="F1652" i="11"/>
  <c r="H1652" i="11" s="1"/>
  <c r="K1651" i="11"/>
  <c r="J1651" i="11"/>
  <c r="I1651" i="11"/>
  <c r="F1480" i="11"/>
  <c r="H1480" i="11" s="1"/>
  <c r="J1479" i="11"/>
  <c r="K1479" i="11"/>
  <c r="I1479" i="11"/>
  <c r="F1120" i="11"/>
  <c r="H1120" i="11" s="1"/>
  <c r="I1119" i="11"/>
  <c r="K1119" i="11"/>
  <c r="J1119" i="11"/>
  <c r="F883" i="11"/>
  <c r="H883" i="11" s="1"/>
  <c r="J882" i="11"/>
  <c r="K882" i="11"/>
  <c r="I882" i="11"/>
  <c r="F791" i="11"/>
  <c r="H791" i="11" s="1"/>
  <c r="J790" i="11"/>
  <c r="I790" i="11"/>
  <c r="K790" i="11"/>
  <c r="J763" i="11"/>
  <c r="I763" i="11"/>
  <c r="K763" i="11"/>
  <c r="J1163" i="11"/>
  <c r="K1163" i="11"/>
  <c r="I1163" i="11"/>
  <c r="F991" i="11"/>
  <c r="H991" i="11" s="1"/>
  <c r="K990" i="11"/>
  <c r="J990" i="11"/>
  <c r="I990" i="11"/>
  <c r="K93" i="11"/>
  <c r="J93" i="11"/>
  <c r="I93" i="11"/>
  <c r="F863" i="11"/>
  <c r="H863" i="11" s="1"/>
  <c r="K862" i="11"/>
  <c r="I862" i="11"/>
  <c r="J862" i="11"/>
  <c r="F683" i="11"/>
  <c r="H683" i="11" s="1"/>
  <c r="J682" i="11"/>
  <c r="K682" i="11"/>
  <c r="I682" i="11"/>
  <c r="K40" i="11"/>
  <c r="F41" i="11"/>
  <c r="H41" i="11" s="1"/>
  <c r="J40" i="11"/>
  <c r="I40" i="11"/>
  <c r="I43" i="9"/>
  <c r="K43" i="9"/>
  <c r="J43" i="9"/>
  <c r="K583" i="9"/>
  <c r="J583" i="9"/>
  <c r="I583" i="9"/>
  <c r="F640" i="9"/>
  <c r="H640" i="9" s="1"/>
  <c r="I639" i="9"/>
  <c r="J639" i="9"/>
  <c r="K639" i="9"/>
  <c r="F1021" i="9"/>
  <c r="H1021" i="9" s="1"/>
  <c r="K1020" i="9"/>
  <c r="J1020" i="9"/>
  <c r="I1020" i="9"/>
  <c r="F1093" i="9"/>
  <c r="H1093" i="9" s="1"/>
  <c r="K1092" i="9"/>
  <c r="J1092" i="9"/>
  <c r="I1092" i="9"/>
  <c r="K263" i="9"/>
  <c r="J263" i="9"/>
  <c r="I263" i="9"/>
  <c r="F181" i="9"/>
  <c r="H181" i="9" s="1"/>
  <c r="J180" i="9"/>
  <c r="K180" i="9"/>
  <c r="I180" i="9"/>
  <c r="F843" i="9"/>
  <c r="H843" i="9" s="1"/>
  <c r="I842" i="9"/>
  <c r="K842" i="9"/>
  <c r="J842" i="9"/>
  <c r="F401" i="9"/>
  <c r="H401" i="9" s="1"/>
  <c r="J400" i="9"/>
  <c r="K400" i="9"/>
  <c r="I400" i="9"/>
  <c r="F210" i="9"/>
  <c r="H210" i="9" s="1"/>
  <c r="J209" i="9"/>
  <c r="I209" i="9"/>
  <c r="K209" i="9"/>
  <c r="F60" i="9"/>
  <c r="H60" i="9" s="1"/>
  <c r="K59" i="9"/>
  <c r="J59" i="9"/>
  <c r="I59" i="9"/>
  <c r="I253" i="9"/>
  <c r="J253" i="9"/>
  <c r="K253" i="9"/>
  <c r="I533" i="9"/>
  <c r="J533" i="9"/>
  <c r="K533" i="9"/>
  <c r="F1061" i="9"/>
  <c r="H1061" i="9" s="1"/>
  <c r="K1060" i="9"/>
  <c r="J1060" i="9"/>
  <c r="I1060" i="9"/>
  <c r="F1053" i="9"/>
  <c r="H1053" i="9" s="1"/>
  <c r="J1052" i="9"/>
  <c r="I1052" i="9"/>
  <c r="K1052" i="9"/>
  <c r="F310" i="9"/>
  <c r="H310" i="9" s="1"/>
  <c r="J309" i="9"/>
  <c r="I309" i="9"/>
  <c r="K309" i="9"/>
  <c r="F32" i="9"/>
  <c r="H32" i="9" s="1"/>
  <c r="K31" i="9"/>
  <c r="J31" i="9"/>
  <c r="I31" i="9"/>
  <c r="F981" i="9"/>
  <c r="H981" i="9" s="1"/>
  <c r="J980" i="9"/>
  <c r="I980" i="9"/>
  <c r="K980" i="9"/>
  <c r="F141" i="9"/>
  <c r="H141" i="9" s="1"/>
  <c r="I140" i="9"/>
  <c r="J140" i="9"/>
  <c r="K140" i="9"/>
  <c r="K623" i="9"/>
  <c r="J623" i="9"/>
  <c r="I623" i="9"/>
  <c r="F992" i="9"/>
  <c r="H992" i="9" s="1"/>
  <c r="K991" i="9"/>
  <c r="J991" i="9"/>
  <c r="I991" i="9"/>
  <c r="F882" i="9"/>
  <c r="H882" i="9" s="1"/>
  <c r="K881" i="9"/>
  <c r="J881" i="9"/>
  <c r="I881" i="9"/>
  <c r="F1112" i="9"/>
  <c r="H1112" i="9" s="1"/>
  <c r="K1111" i="9"/>
  <c r="I1111" i="9"/>
  <c r="J1111" i="9"/>
  <c r="F552" i="9"/>
  <c r="H552" i="9" s="1"/>
  <c r="K551" i="9"/>
  <c r="J551" i="9"/>
  <c r="I551" i="9"/>
  <c r="F422" i="9"/>
  <c r="H422" i="9" s="1"/>
  <c r="I421" i="9"/>
  <c r="K421" i="9"/>
  <c r="J421" i="9"/>
  <c r="F750" i="9"/>
  <c r="H750" i="9" s="1"/>
  <c r="I749" i="9"/>
  <c r="K749" i="9"/>
  <c r="J749" i="9"/>
  <c r="F172" i="9"/>
  <c r="H172" i="9" s="1"/>
  <c r="I171" i="9"/>
  <c r="J171" i="9"/>
  <c r="K171" i="9"/>
  <c r="F811" i="9"/>
  <c r="H811" i="9" s="1"/>
  <c r="K810" i="9"/>
  <c r="J810" i="9"/>
  <c r="I810" i="9"/>
  <c r="F23" i="9"/>
  <c r="H23" i="9" s="1"/>
  <c r="K22" i="9"/>
  <c r="J22" i="9"/>
  <c r="I22" i="9"/>
  <c r="F632" i="9"/>
  <c r="H632" i="9" s="1"/>
  <c r="K631" i="9"/>
  <c r="J631" i="9"/>
  <c r="I631" i="9"/>
  <c r="F392" i="9"/>
  <c r="H392" i="9" s="1"/>
  <c r="K391" i="9"/>
  <c r="J391" i="9"/>
  <c r="I391" i="9"/>
  <c r="K383" i="9"/>
  <c r="J383" i="9"/>
  <c r="I383" i="9"/>
  <c r="F361" i="9"/>
  <c r="H361" i="9" s="1"/>
  <c r="I360" i="9"/>
  <c r="K360" i="9"/>
  <c r="J360" i="9"/>
  <c r="F802" i="9"/>
  <c r="H802" i="9" s="1"/>
  <c r="J801" i="9"/>
  <c r="I801" i="9"/>
  <c r="K801" i="9"/>
  <c r="F1213" i="9"/>
  <c r="H1213" i="9" s="1"/>
  <c r="K1212" i="9"/>
  <c r="J1212" i="9"/>
  <c r="I1212" i="9"/>
  <c r="F1133" i="9"/>
  <c r="H1133" i="9" s="1"/>
  <c r="K1132" i="9"/>
  <c r="J1132" i="9"/>
  <c r="I1132" i="9"/>
  <c r="F783" i="9"/>
  <c r="H783" i="9" s="1"/>
  <c r="K782" i="9"/>
  <c r="J782" i="9"/>
  <c r="I782" i="9"/>
  <c r="F1120" i="9"/>
  <c r="H1120" i="9" s="1"/>
  <c r="K1119" i="9"/>
  <c r="J1119" i="9"/>
  <c r="I1119" i="9"/>
  <c r="K333" i="9"/>
  <c r="J333" i="9"/>
  <c r="I333" i="9"/>
  <c r="F930" i="9"/>
  <c r="H930" i="9" s="1"/>
  <c r="K929" i="9"/>
  <c r="J929" i="9"/>
  <c r="I929" i="9"/>
  <c r="F83" i="9"/>
  <c r="H83" i="9" s="1"/>
  <c r="I82" i="9"/>
  <c r="K82" i="9"/>
  <c r="J82" i="9"/>
  <c r="I343" i="9"/>
  <c r="J343" i="9"/>
  <c r="K343" i="9"/>
  <c r="F202" i="9"/>
  <c r="H202" i="9" s="1"/>
  <c r="J201" i="9"/>
  <c r="K201" i="9"/>
  <c r="I201" i="9"/>
  <c r="F353" i="9"/>
  <c r="H353" i="9" s="1"/>
  <c r="K352" i="9"/>
  <c r="J352" i="9"/>
  <c r="I352" i="9"/>
  <c r="F71" i="9"/>
  <c r="H71" i="9" s="1"/>
  <c r="I70" i="9"/>
  <c r="K70" i="9"/>
  <c r="J70" i="9"/>
  <c r="F161" i="9"/>
  <c r="H161" i="9" s="1"/>
  <c r="I160" i="9"/>
  <c r="K160" i="9"/>
  <c r="J160" i="9"/>
  <c r="F601" i="9"/>
  <c r="H601" i="9" s="1"/>
  <c r="K600" i="9"/>
  <c r="J600" i="9"/>
  <c r="I600" i="9"/>
  <c r="F711" i="9"/>
  <c r="H711" i="9" s="1"/>
  <c r="I710" i="9"/>
  <c r="K710" i="9"/>
  <c r="J710" i="9"/>
  <c r="F940" i="9"/>
  <c r="H940" i="9" s="1"/>
  <c r="K939" i="9"/>
  <c r="J939" i="9"/>
  <c r="I939" i="9"/>
  <c r="F512" i="9"/>
  <c r="H512" i="9" s="1"/>
  <c r="K511" i="9"/>
  <c r="J511" i="9"/>
  <c r="I511" i="9"/>
  <c r="F1142" i="9"/>
  <c r="H1142" i="9" s="1"/>
  <c r="K1141" i="9"/>
  <c r="J1141" i="9"/>
  <c r="I1141" i="9"/>
  <c r="F243" i="9"/>
  <c r="H243" i="9" s="1"/>
  <c r="J242" i="9"/>
  <c r="K242" i="9"/>
  <c r="I242" i="9"/>
  <c r="F563" i="9"/>
  <c r="H563" i="9" s="1"/>
  <c r="K562" i="9"/>
  <c r="J562" i="9"/>
  <c r="I562" i="9"/>
  <c r="F283" i="9"/>
  <c r="H283" i="9" s="1"/>
  <c r="K282" i="9"/>
  <c r="J282" i="9"/>
  <c r="I282" i="9"/>
  <c r="J733" i="9"/>
  <c r="K733" i="9"/>
  <c r="I733" i="9"/>
  <c r="F302" i="9"/>
  <c r="H302" i="9" s="1"/>
  <c r="K301" i="9"/>
  <c r="I301" i="9"/>
  <c r="J301" i="9"/>
  <c r="F220" i="9"/>
  <c r="H220" i="9" s="1"/>
  <c r="K219" i="9"/>
  <c r="I219" i="9"/>
  <c r="J219" i="9"/>
  <c r="K463" i="9"/>
  <c r="J463" i="9"/>
  <c r="I463" i="9"/>
  <c r="F432" i="9"/>
  <c r="H432" i="9" s="1"/>
  <c r="J431" i="9"/>
  <c r="K431" i="9"/>
  <c r="I431" i="9"/>
  <c r="F100" i="9"/>
  <c r="H100" i="9" s="1"/>
  <c r="K99" i="9"/>
  <c r="J99" i="9"/>
  <c r="I99" i="9"/>
  <c r="F1152" i="9"/>
  <c r="H1152" i="9" s="1"/>
  <c r="K1151" i="9"/>
  <c r="J1151" i="9"/>
  <c r="I1151" i="9"/>
  <c r="F193" i="9"/>
  <c r="H193" i="9" s="1"/>
  <c r="K192" i="9"/>
  <c r="I192" i="9"/>
  <c r="J192" i="9"/>
  <c r="F852" i="9"/>
  <c r="H852" i="9" s="1"/>
  <c r="J851" i="9"/>
  <c r="I851" i="9"/>
  <c r="K851" i="9"/>
  <c r="F1101" i="9"/>
  <c r="H1101" i="9" s="1"/>
  <c r="K1100" i="9"/>
  <c r="J1100" i="9"/>
  <c r="I1100" i="9"/>
  <c r="F233" i="9"/>
  <c r="H233" i="9" s="1"/>
  <c r="I232" i="9"/>
  <c r="K232" i="9"/>
  <c r="J232" i="9"/>
  <c r="F323" i="9"/>
  <c r="H323" i="9" s="1"/>
  <c r="K322" i="9"/>
  <c r="J322" i="9"/>
  <c r="I322" i="9"/>
  <c r="F973" i="9"/>
  <c r="H973" i="9" s="1"/>
  <c r="K972" i="9"/>
  <c r="J972" i="9"/>
  <c r="I972" i="9"/>
  <c r="F1013" i="9"/>
  <c r="H1013" i="9" s="1"/>
  <c r="I1012" i="9"/>
  <c r="K1012" i="9"/>
  <c r="J1012" i="9"/>
  <c r="J663" i="9"/>
  <c r="I663" i="9"/>
  <c r="K663" i="9"/>
  <c r="F1221" i="9"/>
  <c r="H1221" i="9" s="1"/>
  <c r="K1220" i="9"/>
  <c r="J1220" i="9"/>
  <c r="I1220" i="9"/>
  <c r="F921" i="9"/>
  <c r="H921" i="9" s="1"/>
  <c r="K920" i="9"/>
  <c r="J920" i="9"/>
  <c r="I920" i="9"/>
  <c r="J503" i="9"/>
  <c r="K503" i="9"/>
  <c r="I503" i="9"/>
  <c r="F1181" i="9"/>
  <c r="H1181" i="9" s="1"/>
  <c r="K1180" i="9"/>
  <c r="J1180" i="9"/>
  <c r="I1180" i="9"/>
  <c r="F1081" i="9"/>
  <c r="H1081" i="9" s="1"/>
  <c r="J1080" i="9"/>
  <c r="I1080" i="9"/>
  <c r="K1080" i="9"/>
  <c r="F1173" i="9"/>
  <c r="H1173" i="9" s="1"/>
  <c r="K1172" i="9"/>
  <c r="J1172" i="9"/>
  <c r="I1172" i="9"/>
  <c r="F93" i="9"/>
  <c r="H93" i="9" s="1"/>
  <c r="J92" i="9"/>
  <c r="I92" i="9"/>
  <c r="K92" i="9"/>
  <c r="F1032" i="9"/>
  <c r="H1032" i="9" s="1"/>
  <c r="K1031" i="9"/>
  <c r="J1031" i="9"/>
  <c r="I1031" i="9"/>
  <c r="J913" i="9"/>
  <c r="I913" i="9"/>
  <c r="K913" i="9"/>
  <c r="F153" i="9"/>
  <c r="H153" i="9" s="1"/>
  <c r="K152" i="9"/>
  <c r="I152" i="9"/>
  <c r="J152" i="9"/>
  <c r="F483" i="9"/>
  <c r="H483" i="9" s="1"/>
  <c r="K482" i="9"/>
  <c r="J482" i="9"/>
  <c r="I482" i="9"/>
  <c r="F133" i="9"/>
  <c r="H133" i="9" s="1"/>
  <c r="K132" i="9"/>
  <c r="J132" i="9"/>
  <c r="I132" i="9"/>
  <c r="F681" i="9"/>
  <c r="H681" i="9" s="1"/>
  <c r="I680" i="9"/>
  <c r="K680" i="9"/>
  <c r="J680" i="9"/>
  <c r="F611" i="9"/>
  <c r="H611" i="9" s="1"/>
  <c r="K610" i="9"/>
  <c r="J610" i="9"/>
  <c r="I610" i="9"/>
  <c r="F371" i="9"/>
  <c r="H371" i="9" s="1"/>
  <c r="K370" i="9"/>
  <c r="J370" i="9"/>
  <c r="I370" i="9"/>
  <c r="F273" i="9"/>
  <c r="H273" i="9" s="1"/>
  <c r="J272" i="9"/>
  <c r="K272" i="9"/>
  <c r="I272" i="9"/>
  <c r="F383" i="10" l="1"/>
  <c r="H383" i="10" s="1"/>
  <c r="K382" i="10"/>
  <c r="I382" i="10"/>
  <c r="J382" i="10"/>
  <c r="F511" i="10"/>
  <c r="H511" i="10" s="1"/>
  <c r="K510" i="10"/>
  <c r="J510" i="10"/>
  <c r="I510" i="10"/>
  <c r="F902" i="10"/>
  <c r="H902" i="10" s="1"/>
  <c r="I901" i="10"/>
  <c r="K901" i="10"/>
  <c r="J901" i="10"/>
  <c r="K1301" i="10"/>
  <c r="F1302" i="10"/>
  <c r="H1302" i="10" s="1"/>
  <c r="J1301" i="10"/>
  <c r="I1301" i="10"/>
  <c r="F592" i="10"/>
  <c r="H592" i="10" s="1"/>
  <c r="K591" i="10"/>
  <c r="J591" i="10"/>
  <c r="I591" i="10"/>
  <c r="K843" i="10"/>
  <c r="J843" i="10"/>
  <c r="I843" i="10"/>
  <c r="F323" i="10"/>
  <c r="H323" i="10" s="1"/>
  <c r="J322" i="10"/>
  <c r="I322" i="10"/>
  <c r="K322" i="10"/>
  <c r="F811" i="10"/>
  <c r="H811" i="10" s="1"/>
  <c r="J810" i="10"/>
  <c r="K810" i="10"/>
  <c r="I810" i="10"/>
  <c r="F1552" i="10"/>
  <c r="H1552" i="10" s="1"/>
  <c r="I1551" i="10"/>
  <c r="J1551" i="10"/>
  <c r="K1551" i="10"/>
  <c r="F1382" i="10"/>
  <c r="H1382" i="10" s="1"/>
  <c r="K1381" i="10"/>
  <c r="J1381" i="10"/>
  <c r="I1381" i="10"/>
  <c r="F763" i="10"/>
  <c r="H763" i="10" s="1"/>
  <c r="J762" i="10"/>
  <c r="I762" i="10"/>
  <c r="K762" i="10"/>
  <c r="I1423" i="10"/>
  <c r="J1423" i="10"/>
  <c r="K1423" i="10"/>
  <c r="F1192" i="10"/>
  <c r="H1192" i="10" s="1"/>
  <c r="K1191" i="10"/>
  <c r="J1191" i="10"/>
  <c r="I1191" i="10"/>
  <c r="F1411" i="10"/>
  <c r="H1411" i="10" s="1"/>
  <c r="I1410" i="10"/>
  <c r="K1410" i="10"/>
  <c r="J1410" i="10"/>
  <c r="F351" i="10"/>
  <c r="H351" i="10" s="1"/>
  <c r="K350" i="10"/>
  <c r="J350" i="10"/>
  <c r="I350" i="10"/>
  <c r="F283" i="10"/>
  <c r="H283" i="10" s="1"/>
  <c r="J282" i="10"/>
  <c r="I282" i="10"/>
  <c r="K282" i="10"/>
  <c r="F230" i="10"/>
  <c r="H230" i="10" s="1"/>
  <c r="J229" i="10"/>
  <c r="K229" i="10"/>
  <c r="I229" i="10"/>
  <c r="F1643" i="10"/>
  <c r="H1643" i="10" s="1"/>
  <c r="I1642" i="10"/>
  <c r="K1642" i="10"/>
  <c r="J1642" i="10"/>
  <c r="J583" i="10"/>
  <c r="K583" i="10"/>
  <c r="I583" i="10"/>
  <c r="F1223" i="10"/>
  <c r="H1223" i="10" s="1"/>
  <c r="I1222" i="10"/>
  <c r="K1222" i="10"/>
  <c r="J1222" i="10"/>
  <c r="I1633" i="10"/>
  <c r="J1633" i="10"/>
  <c r="K1633" i="10"/>
  <c r="K1400" i="10"/>
  <c r="F1401" i="10"/>
  <c r="H1401" i="10" s="1"/>
  <c r="J1400" i="10"/>
  <c r="I1400" i="10"/>
  <c r="J1103" i="10"/>
  <c r="I1103" i="10"/>
  <c r="K1103" i="10"/>
  <c r="F891" i="10"/>
  <c r="H891" i="10" s="1"/>
  <c r="J890" i="10"/>
  <c r="K890" i="10"/>
  <c r="I890" i="10"/>
  <c r="F723" i="10"/>
  <c r="H723" i="10" s="1"/>
  <c r="K722" i="10"/>
  <c r="I722" i="10"/>
  <c r="J722" i="10"/>
  <c r="J1113" i="10"/>
  <c r="K1113" i="10"/>
  <c r="I1113" i="10"/>
  <c r="F922" i="10"/>
  <c r="H922" i="10" s="1"/>
  <c r="K921" i="10"/>
  <c r="J921" i="10"/>
  <c r="I921" i="10"/>
  <c r="F422" i="10"/>
  <c r="H422" i="10" s="1"/>
  <c r="I421" i="10"/>
  <c r="K421" i="10"/>
  <c r="J421" i="10"/>
  <c r="K183" i="10"/>
  <c r="I183" i="10"/>
  <c r="J183" i="10"/>
  <c r="F473" i="10"/>
  <c r="H473" i="10" s="1"/>
  <c r="K472" i="10"/>
  <c r="J472" i="10"/>
  <c r="I472" i="10"/>
  <c r="F1432" i="10"/>
  <c r="H1432" i="10" s="1"/>
  <c r="K1431" i="10"/>
  <c r="I1431" i="10"/>
  <c r="J1431" i="10"/>
  <c r="F1243" i="10"/>
  <c r="H1243" i="10" s="1"/>
  <c r="K1242" i="10"/>
  <c r="J1242" i="10"/>
  <c r="I1242" i="10"/>
  <c r="F1513" i="10"/>
  <c r="H1513" i="10" s="1"/>
  <c r="I1512" i="10"/>
  <c r="K1512" i="10"/>
  <c r="J1512" i="10"/>
  <c r="F601" i="10"/>
  <c r="H601" i="10" s="1"/>
  <c r="J600" i="10"/>
  <c r="I600" i="10"/>
  <c r="K600" i="10"/>
  <c r="F192" i="10"/>
  <c r="H192" i="10" s="1"/>
  <c r="J191" i="10"/>
  <c r="K191" i="10"/>
  <c r="I191" i="10"/>
  <c r="K1311" i="10"/>
  <c r="F1312" i="10"/>
  <c r="H1312" i="10" s="1"/>
  <c r="J1311" i="10"/>
  <c r="I1311" i="10"/>
  <c r="I1543" i="10"/>
  <c r="J1543" i="10"/>
  <c r="K1543" i="10"/>
  <c r="F503" i="10"/>
  <c r="H503" i="10" s="1"/>
  <c r="K502" i="10"/>
  <c r="J502" i="10"/>
  <c r="I502" i="10"/>
  <c r="K303" i="10"/>
  <c r="I303" i="10"/>
  <c r="J303" i="10"/>
  <c r="K1271" i="10"/>
  <c r="F1272" i="10"/>
  <c r="H1272" i="10" s="1"/>
  <c r="J1271" i="10"/>
  <c r="I1271" i="10"/>
  <c r="I1503" i="10"/>
  <c r="J1503" i="10"/>
  <c r="K1503" i="10"/>
  <c r="J1132" i="10"/>
  <c r="F1133" i="10"/>
  <c r="H1133" i="10" s="1"/>
  <c r="K1132" i="10"/>
  <c r="I1132" i="10"/>
  <c r="K753" i="10"/>
  <c r="I753" i="10"/>
  <c r="J753" i="10"/>
  <c r="F1173" i="10"/>
  <c r="H1173" i="10" s="1"/>
  <c r="K1172" i="10"/>
  <c r="J1172" i="10"/>
  <c r="I1172" i="10"/>
  <c r="I1163" i="10"/>
  <c r="K1163" i="10"/>
  <c r="J1163" i="10"/>
  <c r="F1332" i="10"/>
  <c r="H1332" i="10" s="1"/>
  <c r="J1331" i="10"/>
  <c r="I1331" i="10"/>
  <c r="K1331" i="10"/>
  <c r="F1232" i="10"/>
  <c r="H1232" i="10" s="1"/>
  <c r="K1231" i="10"/>
  <c r="J1231" i="10"/>
  <c r="I1231" i="10"/>
  <c r="F393" i="10"/>
  <c r="H393" i="10" s="1"/>
  <c r="I392" i="10"/>
  <c r="J392" i="10"/>
  <c r="K392" i="10"/>
  <c r="K1281" i="10"/>
  <c r="F1282" i="10"/>
  <c r="H1282" i="10" s="1"/>
  <c r="J1281" i="10"/>
  <c r="I1281" i="10"/>
  <c r="F272" i="10"/>
  <c r="H272" i="10" s="1"/>
  <c r="J271" i="10"/>
  <c r="I271" i="10"/>
  <c r="K271" i="10"/>
  <c r="I983" i="10"/>
  <c r="J983" i="10"/>
  <c r="K983" i="10"/>
  <c r="F1351" i="10"/>
  <c r="H1351" i="10" s="1"/>
  <c r="K1350" i="10"/>
  <c r="J1350" i="10"/>
  <c r="I1350" i="10"/>
  <c r="J483" i="10"/>
  <c r="I483" i="10"/>
  <c r="K483" i="10"/>
  <c r="I1463" i="10"/>
  <c r="J1463" i="10"/>
  <c r="K1463" i="10"/>
  <c r="J263" i="10"/>
  <c r="K263" i="10"/>
  <c r="I263" i="10"/>
  <c r="F1342" i="10"/>
  <c r="H1342" i="10" s="1"/>
  <c r="K1341" i="10"/>
  <c r="J1341" i="10"/>
  <c r="I1341" i="10"/>
  <c r="F63" i="10"/>
  <c r="H63" i="10" s="1"/>
  <c r="J62" i="10"/>
  <c r="K62" i="10"/>
  <c r="I62" i="10"/>
  <c r="F1070" i="10"/>
  <c r="H1070" i="10" s="1"/>
  <c r="J1069" i="10"/>
  <c r="K1069" i="10"/>
  <c r="I1069" i="10"/>
  <c r="K343" i="10"/>
  <c r="J343" i="10"/>
  <c r="I343" i="10"/>
  <c r="F1153" i="10"/>
  <c r="H1153" i="10" s="1"/>
  <c r="J1152" i="10"/>
  <c r="I1152" i="10"/>
  <c r="K1152" i="10"/>
  <c r="J143" i="10"/>
  <c r="K143" i="10"/>
  <c r="I143" i="10"/>
  <c r="F861" i="10"/>
  <c r="H861" i="10" s="1"/>
  <c r="J860" i="10"/>
  <c r="I860" i="10"/>
  <c r="K860" i="10"/>
  <c r="F1472" i="10"/>
  <c r="H1472" i="10" s="1"/>
  <c r="J1471" i="10"/>
  <c r="K1471" i="10"/>
  <c r="I1471" i="10"/>
  <c r="F312" i="10"/>
  <c r="H312" i="10" s="1"/>
  <c r="I311" i="10"/>
  <c r="K311" i="10"/>
  <c r="J311" i="10"/>
  <c r="F1371" i="10"/>
  <c r="H1371" i="10" s="1"/>
  <c r="K1370" i="10"/>
  <c r="J1370" i="10"/>
  <c r="I1370" i="10"/>
  <c r="F833" i="10"/>
  <c r="H833" i="10" s="1"/>
  <c r="K832" i="10"/>
  <c r="J832" i="10"/>
  <c r="I832" i="10"/>
  <c r="F773" i="10"/>
  <c r="H773" i="10" s="1"/>
  <c r="I772" i="10"/>
  <c r="K772" i="10"/>
  <c r="J772" i="10"/>
  <c r="F452" i="10"/>
  <c r="H452" i="10" s="1"/>
  <c r="J451" i="10"/>
  <c r="K451" i="10"/>
  <c r="I451" i="10"/>
  <c r="F1122" i="10"/>
  <c r="H1122" i="10" s="1"/>
  <c r="I1121" i="10"/>
  <c r="K1121" i="10"/>
  <c r="J1121" i="10"/>
  <c r="F911" i="10"/>
  <c r="H911" i="10" s="1"/>
  <c r="I910" i="10"/>
  <c r="K910" i="10"/>
  <c r="J910" i="10"/>
  <c r="F1652" i="10"/>
  <c r="H1652" i="10" s="1"/>
  <c r="K1651" i="10"/>
  <c r="J1651" i="10"/>
  <c r="I1651" i="10"/>
  <c r="F1321" i="10"/>
  <c r="H1321" i="10" s="1"/>
  <c r="K1320" i="10"/>
  <c r="J1320" i="10"/>
  <c r="I1320" i="10"/>
  <c r="F731" i="10"/>
  <c r="H731" i="10" s="1"/>
  <c r="K730" i="10"/>
  <c r="I730" i="10"/>
  <c r="J730" i="10"/>
  <c r="F851" i="10"/>
  <c r="H851" i="10" s="1"/>
  <c r="K850" i="10"/>
  <c r="J850" i="10"/>
  <c r="I850" i="10"/>
  <c r="F1621" i="10"/>
  <c r="H1621" i="10" s="1"/>
  <c r="I1620" i="10"/>
  <c r="J1620" i="10"/>
  <c r="K1620" i="10"/>
  <c r="F241" i="10"/>
  <c r="H241" i="10" s="1"/>
  <c r="J240" i="10"/>
  <c r="I240" i="10"/>
  <c r="K240" i="10"/>
  <c r="I1013" i="10"/>
  <c r="J1013" i="10"/>
  <c r="K1013" i="10"/>
  <c r="K1291" i="10"/>
  <c r="F1292" i="10"/>
  <c r="H1292" i="10" s="1"/>
  <c r="J1291" i="10"/>
  <c r="I1291" i="10"/>
  <c r="F163" i="10"/>
  <c r="H163" i="10" s="1"/>
  <c r="J162" i="10"/>
  <c r="I162" i="10"/>
  <c r="K162" i="10"/>
  <c r="F51" i="10"/>
  <c r="H51" i="10" s="1"/>
  <c r="J50" i="10"/>
  <c r="K50" i="10"/>
  <c r="I50" i="10"/>
  <c r="J1003" i="10"/>
  <c r="K1003" i="10"/>
  <c r="I1003" i="10"/>
  <c r="F111" i="10"/>
  <c r="H111" i="10" s="1"/>
  <c r="J110" i="10"/>
  <c r="K110" i="10"/>
  <c r="I110" i="10"/>
  <c r="K1360" i="10"/>
  <c r="F1361" i="10"/>
  <c r="H1361" i="10" s="1"/>
  <c r="J1360" i="10"/>
  <c r="I1360" i="10"/>
  <c r="F72" i="10"/>
  <c r="H72" i="10" s="1"/>
  <c r="I71" i="10"/>
  <c r="J71" i="10"/>
  <c r="K71" i="10"/>
  <c r="K1261" i="10"/>
  <c r="F1262" i="10"/>
  <c r="H1262" i="10" s="1"/>
  <c r="J1261" i="10"/>
  <c r="I1261" i="10"/>
  <c r="F533" i="10"/>
  <c r="H533" i="10" s="1"/>
  <c r="K532" i="10"/>
  <c r="I532" i="10"/>
  <c r="J532" i="10"/>
  <c r="F362" i="10"/>
  <c r="H362" i="10" s="1"/>
  <c r="I361" i="10"/>
  <c r="J361" i="10"/>
  <c r="K361" i="10"/>
  <c r="J103" i="10"/>
  <c r="I103" i="10"/>
  <c r="K103" i="10"/>
  <c r="K1251" i="10"/>
  <c r="F1252" i="10"/>
  <c r="H1252" i="10" s="1"/>
  <c r="J1251" i="10"/>
  <c r="I1251" i="10"/>
  <c r="F152" i="10"/>
  <c r="H152" i="10" s="1"/>
  <c r="K151" i="10"/>
  <c r="I151" i="10"/>
  <c r="J151" i="10"/>
  <c r="F1602" i="10"/>
  <c r="H1602" i="10" s="1"/>
  <c r="K1601" i="10"/>
  <c r="I1601" i="10"/>
  <c r="J1601" i="10"/>
  <c r="J523" i="10"/>
  <c r="K523" i="10"/>
  <c r="I523" i="10"/>
  <c r="K1753" i="10"/>
  <c r="J1753" i="10"/>
  <c r="I1753" i="10"/>
  <c r="F1672" i="10"/>
  <c r="H1672" i="10" s="1"/>
  <c r="K1671" i="10"/>
  <c r="I1671" i="10"/>
  <c r="J1671" i="10"/>
  <c r="F81" i="10"/>
  <c r="H81" i="10" s="1"/>
  <c r="K80" i="10"/>
  <c r="I80" i="10"/>
  <c r="J80" i="10"/>
  <c r="F1391" i="10"/>
  <c r="H1391" i="10" s="1"/>
  <c r="K1390" i="10"/>
  <c r="I1390" i="10"/>
  <c r="J1390" i="10"/>
  <c r="F222" i="10"/>
  <c r="H222" i="10" s="1"/>
  <c r="J221" i="10"/>
  <c r="K221" i="10"/>
  <c r="I221" i="10"/>
  <c r="J1202" i="10"/>
  <c r="F1203" i="10"/>
  <c r="H1203" i="10" s="1"/>
  <c r="K1202" i="10"/>
  <c r="I1202" i="10"/>
  <c r="F1212" i="10"/>
  <c r="H1212" i="10" s="1"/>
  <c r="K1211" i="10"/>
  <c r="J1211" i="10"/>
  <c r="I1211" i="10"/>
  <c r="J883" i="11"/>
  <c r="K883" i="11"/>
  <c r="I883" i="11"/>
  <c r="F1481" i="11"/>
  <c r="H1481" i="11" s="1"/>
  <c r="J1480" i="11"/>
  <c r="I1480" i="11"/>
  <c r="K1480" i="11"/>
  <c r="K493" i="11"/>
  <c r="I493" i="11"/>
  <c r="J493" i="11"/>
  <c r="F1251" i="11"/>
  <c r="H1251" i="11" s="1"/>
  <c r="K1250" i="11"/>
  <c r="I1250" i="11"/>
  <c r="J1250" i="11"/>
  <c r="I343" i="11"/>
  <c r="K343" i="11"/>
  <c r="J343" i="11"/>
  <c r="F253" i="11"/>
  <c r="H253" i="11" s="1"/>
  <c r="I252" i="11"/>
  <c r="K252" i="11"/>
  <c r="J252" i="11"/>
  <c r="F1223" i="11"/>
  <c r="H1223" i="11" s="1"/>
  <c r="K1222" i="11"/>
  <c r="J1222" i="11"/>
  <c r="I1222" i="11"/>
  <c r="F833" i="11"/>
  <c r="H833" i="11" s="1"/>
  <c r="J832" i="11"/>
  <c r="I832" i="11"/>
  <c r="K832" i="11"/>
  <c r="I1313" i="11"/>
  <c r="K1313" i="11"/>
  <c r="J1313" i="11"/>
  <c r="F143" i="11"/>
  <c r="H143" i="11" s="1"/>
  <c r="K142" i="11"/>
  <c r="I142" i="11"/>
  <c r="J142" i="11"/>
  <c r="I303" i="11"/>
  <c r="J303" i="11"/>
  <c r="K303" i="11"/>
  <c r="F112" i="11"/>
  <c r="H112" i="11" s="1"/>
  <c r="J111" i="11"/>
  <c r="I111" i="11"/>
  <c r="K111" i="11"/>
  <c r="F783" i="11"/>
  <c r="H783" i="11" s="1"/>
  <c r="I782" i="11"/>
  <c r="K782" i="11"/>
  <c r="J782" i="11"/>
  <c r="F102" i="11"/>
  <c r="H102" i="11" s="1"/>
  <c r="I101" i="11"/>
  <c r="J101" i="11"/>
  <c r="K101" i="11"/>
  <c r="F223" i="11"/>
  <c r="H223" i="11" s="1"/>
  <c r="K222" i="11"/>
  <c r="J222" i="11"/>
  <c r="I222" i="11"/>
  <c r="K1243" i="11"/>
  <c r="J1243" i="11"/>
  <c r="I1243" i="11"/>
  <c r="F1191" i="11"/>
  <c r="H1191" i="11" s="1"/>
  <c r="K1190" i="11"/>
  <c r="I1190" i="11"/>
  <c r="J1190" i="11"/>
  <c r="F1603" i="11"/>
  <c r="H1603" i="11" s="1"/>
  <c r="J1602" i="11"/>
  <c r="K1602" i="11"/>
  <c r="I1602" i="11"/>
  <c r="I1563" i="11"/>
  <c r="J1563" i="11"/>
  <c r="K1563" i="11"/>
  <c r="K513" i="11"/>
  <c r="I513" i="11"/>
  <c r="J513" i="11"/>
  <c r="F912" i="11"/>
  <c r="H912" i="11" s="1"/>
  <c r="J911" i="11"/>
  <c r="I911" i="11"/>
  <c r="K911" i="11"/>
  <c r="F42" i="11"/>
  <c r="H42" i="11" s="1"/>
  <c r="K41" i="11"/>
  <c r="J41" i="11"/>
  <c r="I41" i="11"/>
  <c r="F992" i="11"/>
  <c r="H992" i="11" s="1"/>
  <c r="K991" i="11"/>
  <c r="J991" i="11"/>
  <c r="I991" i="11"/>
  <c r="K643" i="11"/>
  <c r="I643" i="11"/>
  <c r="J643" i="11"/>
  <c r="F1022" i="11"/>
  <c r="H1022" i="11" s="1"/>
  <c r="I1021" i="11"/>
  <c r="J1021" i="11"/>
  <c r="K1021" i="11"/>
  <c r="J503" i="11"/>
  <c r="K503" i="11"/>
  <c r="I503" i="11"/>
  <c r="J933" i="11"/>
  <c r="I933" i="11"/>
  <c r="K933" i="11"/>
  <c r="K863" i="11"/>
  <c r="I863" i="11"/>
  <c r="J863" i="11"/>
  <c r="F1571" i="11"/>
  <c r="H1571" i="11" s="1"/>
  <c r="K1570" i="11"/>
  <c r="I1570" i="11"/>
  <c r="J1570" i="11"/>
  <c r="F472" i="11"/>
  <c r="H472" i="11" s="1"/>
  <c r="K471" i="11"/>
  <c r="I471" i="11"/>
  <c r="J471" i="11"/>
  <c r="F32" i="11"/>
  <c r="H32" i="11" s="1"/>
  <c r="I31" i="11"/>
  <c r="K31" i="11"/>
  <c r="J31" i="11"/>
  <c r="I23" i="11"/>
  <c r="J23" i="11"/>
  <c r="K23" i="11"/>
  <c r="F892" i="11"/>
  <c r="H892" i="11" s="1"/>
  <c r="K891" i="11"/>
  <c r="I891" i="11"/>
  <c r="J891" i="11"/>
  <c r="J1013" i="11"/>
  <c r="K1013" i="11"/>
  <c r="I1013" i="11"/>
  <c r="F1333" i="11"/>
  <c r="H1333" i="11" s="1"/>
  <c r="J1332" i="11"/>
  <c r="I1332" i="11"/>
  <c r="K1332" i="11"/>
  <c r="F1282" i="11"/>
  <c r="H1282" i="11" s="1"/>
  <c r="J1281" i="11"/>
  <c r="I1281" i="11"/>
  <c r="K1281" i="11"/>
  <c r="F1302" i="11"/>
  <c r="H1302" i="11" s="1"/>
  <c r="I1301" i="11"/>
  <c r="K1301" i="11"/>
  <c r="J1301" i="11"/>
  <c r="F212" i="11"/>
  <c r="H212" i="11" s="1"/>
  <c r="I211" i="11"/>
  <c r="K211" i="11"/>
  <c r="J211" i="11"/>
  <c r="F1043" i="11"/>
  <c r="H1043" i="11" s="1"/>
  <c r="K1042" i="11"/>
  <c r="J1042" i="11"/>
  <c r="I1042" i="11"/>
  <c r="J1293" i="11"/>
  <c r="I1293" i="11"/>
  <c r="K1293" i="11"/>
  <c r="K283" i="11"/>
  <c r="I283" i="11"/>
  <c r="J283" i="11"/>
  <c r="F521" i="11"/>
  <c r="H521" i="11" s="1"/>
  <c r="K520" i="11"/>
  <c r="I520" i="11"/>
  <c r="J520" i="11"/>
  <c r="J1273" i="11"/>
  <c r="K1273" i="11"/>
  <c r="I1273" i="11"/>
  <c r="F292" i="11"/>
  <c r="H292" i="11" s="1"/>
  <c r="I291" i="11"/>
  <c r="J291" i="11"/>
  <c r="K291" i="11"/>
  <c r="F1612" i="11"/>
  <c r="H1612" i="11" s="1"/>
  <c r="I1611" i="11"/>
  <c r="J1611" i="11"/>
  <c r="K1611" i="11"/>
  <c r="F231" i="11"/>
  <c r="H231" i="11" s="1"/>
  <c r="I230" i="11"/>
  <c r="J230" i="11"/>
  <c r="K230" i="11"/>
  <c r="F792" i="11"/>
  <c r="H792" i="11" s="1"/>
  <c r="K791" i="11"/>
  <c r="J791" i="11"/>
  <c r="I791" i="11"/>
  <c r="F1121" i="11"/>
  <c r="H1121" i="11" s="1"/>
  <c r="K1120" i="11"/>
  <c r="J1120" i="11"/>
  <c r="I1120" i="11"/>
  <c r="F1653" i="11"/>
  <c r="H1653" i="11" s="1"/>
  <c r="K1652" i="11"/>
  <c r="I1652" i="11"/>
  <c r="J1652" i="11"/>
  <c r="F1473" i="11"/>
  <c r="H1473" i="11" s="1"/>
  <c r="J1472" i="11"/>
  <c r="K1472" i="11"/>
  <c r="I1472" i="11"/>
  <c r="K1433" i="11"/>
  <c r="I1433" i="11"/>
  <c r="J1433" i="11"/>
  <c r="F73" i="11"/>
  <c r="H73" i="11" s="1"/>
  <c r="K72" i="11"/>
  <c r="J72" i="11"/>
  <c r="I72" i="11"/>
  <c r="F1541" i="11"/>
  <c r="H1541" i="11" s="1"/>
  <c r="J1540" i="11"/>
  <c r="K1540" i="11"/>
  <c r="I1540" i="11"/>
  <c r="F1512" i="11"/>
  <c r="H1512" i="11" s="1"/>
  <c r="K1511" i="11"/>
  <c r="J1511" i="11"/>
  <c r="I1511" i="11"/>
  <c r="F561" i="11"/>
  <c r="H561" i="11" s="1"/>
  <c r="K560" i="11"/>
  <c r="I560" i="11"/>
  <c r="J560" i="11"/>
  <c r="F982" i="11"/>
  <c r="H982" i="11" s="1"/>
  <c r="J981" i="11"/>
  <c r="I981" i="11"/>
  <c r="K981" i="11"/>
  <c r="K463" i="11"/>
  <c r="I463" i="11"/>
  <c r="J463" i="11"/>
  <c r="F1182" i="11"/>
  <c r="H1182" i="11" s="1"/>
  <c r="K1181" i="11"/>
  <c r="I1181" i="11"/>
  <c r="J1181" i="11"/>
  <c r="K1343" i="11"/>
  <c r="J1343" i="11"/>
  <c r="I1343" i="11"/>
  <c r="K1173" i="11"/>
  <c r="I1173" i="11"/>
  <c r="J1173" i="11"/>
  <c r="F203" i="11"/>
  <c r="H203" i="11" s="1"/>
  <c r="J202" i="11"/>
  <c r="K202" i="11"/>
  <c r="I202" i="11"/>
  <c r="F1531" i="11"/>
  <c r="H1531" i="11" s="1"/>
  <c r="J1530" i="11"/>
  <c r="K1530" i="11"/>
  <c r="I1530" i="11"/>
  <c r="F1462" i="11"/>
  <c r="H1462" i="11" s="1"/>
  <c r="J1461" i="11"/>
  <c r="K1461" i="11"/>
  <c r="I1461" i="11"/>
  <c r="J1393" i="11"/>
  <c r="I1393" i="11"/>
  <c r="K1393" i="11"/>
  <c r="I753" i="11"/>
  <c r="J753" i="11"/>
  <c r="K753" i="11"/>
  <c r="I1413" i="11"/>
  <c r="J1413" i="11"/>
  <c r="K1413" i="11"/>
  <c r="F1113" i="11"/>
  <c r="H1113" i="11" s="1"/>
  <c r="K1112" i="11"/>
  <c r="J1112" i="11"/>
  <c r="I1112" i="11"/>
  <c r="F1521" i="11"/>
  <c r="H1521" i="11" s="1"/>
  <c r="K1520" i="11"/>
  <c r="I1520" i="11"/>
  <c r="J1520" i="11"/>
  <c r="J1503" i="11"/>
  <c r="K1503" i="11"/>
  <c r="I1503" i="11"/>
  <c r="F1002" i="11"/>
  <c r="H1002" i="11" s="1"/>
  <c r="J1001" i="11"/>
  <c r="K1001" i="11"/>
  <c r="I1001" i="11"/>
  <c r="F963" i="11"/>
  <c r="H963" i="11" s="1"/>
  <c r="I962" i="11"/>
  <c r="J962" i="11"/>
  <c r="K962" i="11"/>
  <c r="K583" i="11"/>
  <c r="I583" i="11"/>
  <c r="J583" i="11"/>
  <c r="K973" i="11"/>
  <c r="J973" i="11"/>
  <c r="I973" i="11"/>
  <c r="K683" i="11"/>
  <c r="I683" i="11"/>
  <c r="J683" i="11"/>
  <c r="F1551" i="11"/>
  <c r="H1551" i="11" s="1"/>
  <c r="I1550" i="11"/>
  <c r="K1550" i="11"/>
  <c r="J1550" i="11"/>
  <c r="F52" i="11"/>
  <c r="H52" i="11" s="1"/>
  <c r="J51" i="11"/>
  <c r="I51" i="11"/>
  <c r="K51" i="11"/>
  <c r="K403" i="11"/>
  <c r="I403" i="11"/>
  <c r="J403" i="11"/>
  <c r="F272" i="11"/>
  <c r="H272" i="11" s="1"/>
  <c r="J271" i="11"/>
  <c r="K271" i="11"/>
  <c r="I271" i="11"/>
  <c r="F841" i="11"/>
  <c r="H841" i="11" s="1"/>
  <c r="J840" i="11"/>
  <c r="I840" i="11"/>
  <c r="K840" i="11"/>
  <c r="K243" i="11"/>
  <c r="J243" i="11"/>
  <c r="I243" i="11"/>
  <c r="I373" i="11"/>
  <c r="K373" i="11"/>
  <c r="J373" i="11"/>
  <c r="I1383" i="11"/>
  <c r="J1383" i="11"/>
  <c r="K1383" i="11"/>
  <c r="F1442" i="11"/>
  <c r="H1442" i="11" s="1"/>
  <c r="K1441" i="11"/>
  <c r="J1441" i="11"/>
  <c r="I1441" i="11"/>
  <c r="F1053" i="11"/>
  <c r="H1053" i="11" s="1"/>
  <c r="K1052" i="11"/>
  <c r="J1052" i="11"/>
  <c r="I1052" i="11"/>
  <c r="F261" i="11"/>
  <c r="H261" i="11" s="1"/>
  <c r="J260" i="11"/>
  <c r="I260" i="11"/>
  <c r="K260" i="11"/>
  <c r="F902" i="11"/>
  <c r="H902" i="11" s="1"/>
  <c r="I901" i="11"/>
  <c r="K901" i="11"/>
  <c r="J901" i="11"/>
  <c r="F943" i="11"/>
  <c r="H943" i="11" s="1"/>
  <c r="K942" i="11"/>
  <c r="J942" i="11"/>
  <c r="I942" i="11"/>
  <c r="F152" i="11"/>
  <c r="H152" i="11" s="1"/>
  <c r="I151" i="11"/>
  <c r="J151" i="11"/>
  <c r="K151" i="11"/>
  <c r="F953" i="11"/>
  <c r="H953" i="11" s="1"/>
  <c r="K952" i="11"/>
  <c r="J952" i="11"/>
  <c r="I952" i="11"/>
  <c r="K973" i="9"/>
  <c r="J973" i="9"/>
  <c r="I973" i="9"/>
  <c r="F372" i="9"/>
  <c r="H372" i="9" s="1"/>
  <c r="J371" i="9"/>
  <c r="I371" i="9"/>
  <c r="K371" i="9"/>
  <c r="F682" i="9"/>
  <c r="H682" i="9" s="1"/>
  <c r="I681" i="9"/>
  <c r="J681" i="9"/>
  <c r="K681" i="9"/>
  <c r="K483" i="9"/>
  <c r="I483" i="9"/>
  <c r="J483" i="9"/>
  <c r="F221" i="9"/>
  <c r="H221" i="9" s="1"/>
  <c r="K220" i="9"/>
  <c r="I220" i="9"/>
  <c r="J220" i="9"/>
  <c r="F633" i="9"/>
  <c r="H633" i="9" s="1"/>
  <c r="K632" i="9"/>
  <c r="I632" i="9"/>
  <c r="J632" i="9"/>
  <c r="F812" i="9"/>
  <c r="H812" i="9" s="1"/>
  <c r="K811" i="9"/>
  <c r="J811" i="9"/>
  <c r="I811" i="9"/>
  <c r="F751" i="9"/>
  <c r="H751" i="9" s="1"/>
  <c r="J750" i="9"/>
  <c r="I750" i="9"/>
  <c r="K750" i="9"/>
  <c r="F553" i="9"/>
  <c r="H553" i="9" s="1"/>
  <c r="I552" i="9"/>
  <c r="K552" i="9"/>
  <c r="J552" i="9"/>
  <c r="F883" i="9"/>
  <c r="H883" i="9" s="1"/>
  <c r="J882" i="9"/>
  <c r="I882" i="9"/>
  <c r="K882" i="9"/>
  <c r="K1093" i="9"/>
  <c r="J1093" i="9"/>
  <c r="I1093" i="9"/>
  <c r="F641" i="9"/>
  <c r="H641" i="9" s="1"/>
  <c r="J640" i="9"/>
  <c r="I640" i="9"/>
  <c r="K640" i="9"/>
  <c r="F433" i="9"/>
  <c r="H433" i="9" s="1"/>
  <c r="K432" i="9"/>
  <c r="I432" i="9"/>
  <c r="J432" i="9"/>
  <c r="F1121" i="9"/>
  <c r="H1121" i="9" s="1"/>
  <c r="K1120" i="9"/>
  <c r="J1120" i="9"/>
  <c r="I1120" i="9"/>
  <c r="K1133" i="9"/>
  <c r="J1133" i="9"/>
  <c r="I1133" i="9"/>
  <c r="F803" i="9"/>
  <c r="H803" i="9" s="1"/>
  <c r="I802" i="9"/>
  <c r="K802" i="9"/>
  <c r="J802" i="9"/>
  <c r="F922" i="9"/>
  <c r="H922" i="9" s="1"/>
  <c r="K921" i="9"/>
  <c r="J921" i="9"/>
  <c r="I921" i="9"/>
  <c r="F931" i="9"/>
  <c r="H931" i="9" s="1"/>
  <c r="I930" i="9"/>
  <c r="K930" i="9"/>
  <c r="J930" i="9"/>
  <c r="F1033" i="9"/>
  <c r="H1033" i="9" s="1"/>
  <c r="K1032" i="9"/>
  <c r="J1032" i="9"/>
  <c r="I1032" i="9"/>
  <c r="I1173" i="9"/>
  <c r="K1173" i="9"/>
  <c r="J1173" i="9"/>
  <c r="F1182" i="9"/>
  <c r="H1182" i="9" s="1"/>
  <c r="J1181" i="9"/>
  <c r="I1181" i="9"/>
  <c r="K1181" i="9"/>
  <c r="K283" i="9"/>
  <c r="J283" i="9"/>
  <c r="I283" i="9"/>
  <c r="I243" i="9"/>
  <c r="J243" i="9"/>
  <c r="K243" i="9"/>
  <c r="F513" i="9"/>
  <c r="H513" i="9" s="1"/>
  <c r="J512" i="9"/>
  <c r="I512" i="9"/>
  <c r="K512" i="9"/>
  <c r="F712" i="9"/>
  <c r="H712" i="9" s="1"/>
  <c r="J711" i="9"/>
  <c r="I711" i="9"/>
  <c r="K711" i="9"/>
  <c r="F162" i="9"/>
  <c r="H162" i="9" s="1"/>
  <c r="K161" i="9"/>
  <c r="I161" i="9"/>
  <c r="J161" i="9"/>
  <c r="K353" i="9"/>
  <c r="J353" i="9"/>
  <c r="I353" i="9"/>
  <c r="F142" i="9"/>
  <c r="H142" i="9" s="1"/>
  <c r="J141" i="9"/>
  <c r="I141" i="9"/>
  <c r="K141" i="9"/>
  <c r="F33" i="9"/>
  <c r="H33" i="9" s="1"/>
  <c r="K32" i="9"/>
  <c r="J32" i="9"/>
  <c r="I32" i="9"/>
  <c r="K1053" i="9"/>
  <c r="J1053" i="9"/>
  <c r="I1053" i="9"/>
  <c r="F853" i="9"/>
  <c r="H853" i="9" s="1"/>
  <c r="K852" i="9"/>
  <c r="J852" i="9"/>
  <c r="I852" i="9"/>
  <c r="F182" i="9"/>
  <c r="H182" i="9" s="1"/>
  <c r="K181" i="9"/>
  <c r="J181" i="9"/>
  <c r="I181" i="9"/>
  <c r="J273" i="9"/>
  <c r="K273" i="9"/>
  <c r="I273" i="9"/>
  <c r="F612" i="9"/>
  <c r="H612" i="9" s="1"/>
  <c r="K611" i="9"/>
  <c r="J611" i="9"/>
  <c r="I611" i="9"/>
  <c r="I133" i="9"/>
  <c r="K133" i="9"/>
  <c r="J133" i="9"/>
  <c r="J153" i="9"/>
  <c r="I153" i="9"/>
  <c r="K153" i="9"/>
  <c r="F303" i="9"/>
  <c r="H303" i="9" s="1"/>
  <c r="J302" i="9"/>
  <c r="I302" i="9"/>
  <c r="K302" i="9"/>
  <c r="F393" i="9"/>
  <c r="H393" i="9" s="1"/>
  <c r="J392" i="9"/>
  <c r="I392" i="9"/>
  <c r="K392" i="9"/>
  <c r="K23" i="9"/>
  <c r="J23" i="9"/>
  <c r="I23" i="9"/>
  <c r="F173" i="9"/>
  <c r="H173" i="9" s="1"/>
  <c r="K172" i="9"/>
  <c r="I172" i="9"/>
  <c r="J172" i="9"/>
  <c r="F423" i="9"/>
  <c r="H423" i="9" s="1"/>
  <c r="K422" i="9"/>
  <c r="J422" i="9"/>
  <c r="I422" i="9"/>
  <c r="F1113" i="9"/>
  <c r="H1113" i="9" s="1"/>
  <c r="I1112" i="9"/>
  <c r="K1112" i="9"/>
  <c r="J1112" i="9"/>
  <c r="F993" i="9"/>
  <c r="H993" i="9" s="1"/>
  <c r="K992" i="9"/>
  <c r="J992" i="9"/>
  <c r="I992" i="9"/>
  <c r="F1022" i="9"/>
  <c r="H1022" i="9" s="1"/>
  <c r="K1021" i="9"/>
  <c r="J1021" i="9"/>
  <c r="I1021" i="9"/>
  <c r="F1153" i="9"/>
  <c r="H1153" i="9" s="1"/>
  <c r="J1152" i="9"/>
  <c r="I1152" i="9"/>
  <c r="K1152" i="9"/>
  <c r="F402" i="9"/>
  <c r="H402" i="9" s="1"/>
  <c r="J401" i="9"/>
  <c r="K401" i="9"/>
  <c r="I401" i="9"/>
  <c r="K1013" i="9"/>
  <c r="J1013" i="9"/>
  <c r="I1013" i="9"/>
  <c r="K323" i="9"/>
  <c r="J323" i="9"/>
  <c r="I323" i="9"/>
  <c r="F1102" i="9"/>
  <c r="H1102" i="9" s="1"/>
  <c r="I1101" i="9"/>
  <c r="K1101" i="9"/>
  <c r="J1101" i="9"/>
  <c r="J193" i="9"/>
  <c r="K193" i="9"/>
  <c r="I193" i="9"/>
  <c r="F101" i="9"/>
  <c r="H101" i="9" s="1"/>
  <c r="J100" i="9"/>
  <c r="I100" i="9"/>
  <c r="K100" i="9"/>
  <c r="K783" i="9"/>
  <c r="J783" i="9"/>
  <c r="I783" i="9"/>
  <c r="K1213" i="9"/>
  <c r="J1213" i="9"/>
  <c r="I1213" i="9"/>
  <c r="F362" i="9"/>
  <c r="H362" i="9" s="1"/>
  <c r="K361" i="9"/>
  <c r="J361" i="9"/>
  <c r="I361" i="9"/>
  <c r="F211" i="9"/>
  <c r="H211" i="9" s="1"/>
  <c r="K210" i="9"/>
  <c r="I210" i="9"/>
  <c r="J210" i="9"/>
  <c r="J843" i="9"/>
  <c r="I843" i="9"/>
  <c r="K843" i="9"/>
  <c r="I233" i="9"/>
  <c r="K233" i="9"/>
  <c r="J233" i="9"/>
  <c r="F61" i="9"/>
  <c r="H61" i="9" s="1"/>
  <c r="I60" i="9"/>
  <c r="K60" i="9"/>
  <c r="J60" i="9"/>
  <c r="F1222" i="9"/>
  <c r="H1222" i="9" s="1"/>
  <c r="J1221" i="9"/>
  <c r="I1221" i="9"/>
  <c r="K1221" i="9"/>
  <c r="J83" i="9"/>
  <c r="I83" i="9"/>
  <c r="K83" i="9"/>
  <c r="K93" i="9"/>
  <c r="J93" i="9"/>
  <c r="I93" i="9"/>
  <c r="F1082" i="9"/>
  <c r="H1082" i="9" s="1"/>
  <c r="K1081" i="9"/>
  <c r="J1081" i="9"/>
  <c r="I1081" i="9"/>
  <c r="K563" i="9"/>
  <c r="J563" i="9"/>
  <c r="I563" i="9"/>
  <c r="F1143" i="9"/>
  <c r="H1143" i="9" s="1"/>
  <c r="K1142" i="9"/>
  <c r="J1142" i="9"/>
  <c r="I1142" i="9"/>
  <c r="F941" i="9"/>
  <c r="H941" i="9" s="1"/>
  <c r="K940" i="9"/>
  <c r="J940" i="9"/>
  <c r="I940" i="9"/>
  <c r="F602" i="9"/>
  <c r="H602" i="9" s="1"/>
  <c r="K601" i="9"/>
  <c r="J601" i="9"/>
  <c r="I601" i="9"/>
  <c r="F72" i="9"/>
  <c r="H72" i="9" s="1"/>
  <c r="K71" i="9"/>
  <c r="J71" i="9"/>
  <c r="I71" i="9"/>
  <c r="F203" i="9"/>
  <c r="H203" i="9" s="1"/>
  <c r="J202" i="9"/>
  <c r="K202" i="9"/>
  <c r="I202" i="9"/>
  <c r="F982" i="9"/>
  <c r="H982" i="9" s="1"/>
  <c r="K981" i="9"/>
  <c r="J981" i="9"/>
  <c r="I981" i="9"/>
  <c r="F311" i="9"/>
  <c r="H311" i="9" s="1"/>
  <c r="I310" i="9"/>
  <c r="K310" i="9"/>
  <c r="J310" i="9"/>
  <c r="F1062" i="9"/>
  <c r="H1062" i="9" s="1"/>
  <c r="K1061" i="9"/>
  <c r="J1061" i="9"/>
  <c r="I1061" i="9"/>
  <c r="F1253" i="10" l="1"/>
  <c r="H1253" i="10" s="1"/>
  <c r="K1252" i="10"/>
  <c r="J1252" i="10"/>
  <c r="I1252" i="10"/>
  <c r="F363" i="10"/>
  <c r="H363" i="10" s="1"/>
  <c r="I362" i="10"/>
  <c r="K362" i="10"/>
  <c r="J362" i="10"/>
  <c r="F1313" i="10"/>
  <c r="H1313" i="10" s="1"/>
  <c r="K1312" i="10"/>
  <c r="J1312" i="10"/>
  <c r="I1312" i="10"/>
  <c r="F423" i="10"/>
  <c r="H423" i="10" s="1"/>
  <c r="I422" i="10"/>
  <c r="K422" i="10"/>
  <c r="J422" i="10"/>
  <c r="K763" i="10"/>
  <c r="I763" i="10"/>
  <c r="J763" i="10"/>
  <c r="F1553" i="10"/>
  <c r="H1553" i="10" s="1"/>
  <c r="J1552" i="10"/>
  <c r="I1552" i="10"/>
  <c r="K1552" i="10"/>
  <c r="I323" i="10"/>
  <c r="K323" i="10"/>
  <c r="J323" i="10"/>
  <c r="F1603" i="10"/>
  <c r="H1603" i="10" s="1"/>
  <c r="K1602" i="10"/>
  <c r="I1602" i="10"/>
  <c r="J1602" i="10"/>
  <c r="F1071" i="10"/>
  <c r="H1071" i="10" s="1"/>
  <c r="J1070" i="10"/>
  <c r="K1070" i="10"/>
  <c r="I1070" i="10"/>
  <c r="F1343" i="10"/>
  <c r="H1343" i="10" s="1"/>
  <c r="K1342" i="10"/>
  <c r="J1342" i="10"/>
  <c r="I1342" i="10"/>
  <c r="F1283" i="10"/>
  <c r="H1283" i="10" s="1"/>
  <c r="K1282" i="10"/>
  <c r="J1282" i="10"/>
  <c r="I1282" i="10"/>
  <c r="F602" i="10"/>
  <c r="H602" i="10" s="1"/>
  <c r="I601" i="10"/>
  <c r="K601" i="10"/>
  <c r="J601" i="10"/>
  <c r="K1243" i="10"/>
  <c r="J1243" i="10"/>
  <c r="I1243" i="10"/>
  <c r="K473" i="10"/>
  <c r="I473" i="10"/>
  <c r="J473" i="10"/>
  <c r="F231" i="10"/>
  <c r="H231" i="10" s="1"/>
  <c r="J230" i="10"/>
  <c r="I230" i="10"/>
  <c r="K230" i="10"/>
  <c r="F352" i="10"/>
  <c r="H352" i="10" s="1"/>
  <c r="K351" i="10"/>
  <c r="J351" i="10"/>
  <c r="I351" i="10"/>
  <c r="K1192" i="10"/>
  <c r="F1193" i="10"/>
  <c r="H1193" i="10" s="1"/>
  <c r="J1192" i="10"/>
  <c r="I1192" i="10"/>
  <c r="F1293" i="10"/>
  <c r="H1293" i="10" s="1"/>
  <c r="K1292" i="10"/>
  <c r="J1292" i="10"/>
  <c r="I1292" i="10"/>
  <c r="F242" i="10"/>
  <c r="H242" i="10" s="1"/>
  <c r="J241" i="10"/>
  <c r="K241" i="10"/>
  <c r="I241" i="10"/>
  <c r="F852" i="10"/>
  <c r="H852" i="10" s="1"/>
  <c r="K851" i="10"/>
  <c r="J851" i="10"/>
  <c r="I851" i="10"/>
  <c r="K1321" i="10"/>
  <c r="F1322" i="10"/>
  <c r="H1322" i="10" s="1"/>
  <c r="J1321" i="10"/>
  <c r="I1321" i="10"/>
  <c r="F912" i="10"/>
  <c r="H912" i="10" s="1"/>
  <c r="K911" i="10"/>
  <c r="J911" i="10"/>
  <c r="I911" i="10"/>
  <c r="F453" i="10"/>
  <c r="H453" i="10" s="1"/>
  <c r="I452" i="10"/>
  <c r="K452" i="10"/>
  <c r="J452" i="10"/>
  <c r="K833" i="10"/>
  <c r="J833" i="10"/>
  <c r="I833" i="10"/>
  <c r="J1153" i="10"/>
  <c r="I1153" i="10"/>
  <c r="K1153" i="10"/>
  <c r="F1233" i="10"/>
  <c r="H1233" i="10" s="1"/>
  <c r="I1232" i="10"/>
  <c r="J1232" i="10"/>
  <c r="K1232" i="10"/>
  <c r="F1273" i="10"/>
  <c r="H1273" i="10" s="1"/>
  <c r="K1272" i="10"/>
  <c r="I1272" i="10"/>
  <c r="J1272" i="10"/>
  <c r="J503" i="10"/>
  <c r="I503" i="10"/>
  <c r="K503" i="10"/>
  <c r="F1303" i="10"/>
  <c r="H1303" i="10" s="1"/>
  <c r="K1302" i="10"/>
  <c r="J1302" i="10"/>
  <c r="I1302" i="10"/>
  <c r="F1213" i="10"/>
  <c r="H1213" i="10" s="1"/>
  <c r="I1212" i="10"/>
  <c r="J1212" i="10"/>
  <c r="K1212" i="10"/>
  <c r="F223" i="10"/>
  <c r="H223" i="10" s="1"/>
  <c r="J222" i="10"/>
  <c r="I222" i="10"/>
  <c r="K222" i="10"/>
  <c r="F82" i="10"/>
  <c r="H82" i="10" s="1"/>
  <c r="I81" i="10"/>
  <c r="K81" i="10"/>
  <c r="J81" i="10"/>
  <c r="F52" i="10"/>
  <c r="H52" i="10" s="1"/>
  <c r="J51" i="10"/>
  <c r="K51" i="10"/>
  <c r="I51" i="10"/>
  <c r="F313" i="10"/>
  <c r="H313" i="10" s="1"/>
  <c r="J312" i="10"/>
  <c r="I312" i="10"/>
  <c r="K312" i="10"/>
  <c r="F862" i="10"/>
  <c r="H862" i="10" s="1"/>
  <c r="K861" i="10"/>
  <c r="J861" i="10"/>
  <c r="I861" i="10"/>
  <c r="K1133" i="10"/>
  <c r="J1133" i="10"/>
  <c r="I1133" i="10"/>
  <c r="I723" i="10"/>
  <c r="J723" i="10"/>
  <c r="K723" i="10"/>
  <c r="F512" i="10"/>
  <c r="H512" i="10" s="1"/>
  <c r="J511" i="10"/>
  <c r="I511" i="10"/>
  <c r="K511" i="10"/>
  <c r="J533" i="10"/>
  <c r="I533" i="10"/>
  <c r="K533" i="10"/>
  <c r="F73" i="10"/>
  <c r="H73" i="10" s="1"/>
  <c r="J72" i="10"/>
  <c r="I72" i="10"/>
  <c r="K72" i="10"/>
  <c r="F112" i="10"/>
  <c r="H112" i="10" s="1"/>
  <c r="J111" i="10"/>
  <c r="K111" i="10"/>
  <c r="I111" i="10"/>
  <c r="F923" i="10"/>
  <c r="H923" i="10" s="1"/>
  <c r="K922" i="10"/>
  <c r="J922" i="10"/>
  <c r="I922" i="10"/>
  <c r="F1383" i="10"/>
  <c r="H1383" i="10" s="1"/>
  <c r="K1382" i="10"/>
  <c r="J1382" i="10"/>
  <c r="I1382" i="10"/>
  <c r="F812" i="10"/>
  <c r="H812" i="10" s="1"/>
  <c r="J811" i="10"/>
  <c r="K811" i="10"/>
  <c r="I811" i="10"/>
  <c r="F153" i="10"/>
  <c r="H153" i="10" s="1"/>
  <c r="J152" i="10"/>
  <c r="I152" i="10"/>
  <c r="K152" i="10"/>
  <c r="K63" i="10"/>
  <c r="I63" i="10"/>
  <c r="J63" i="10"/>
  <c r="F273" i="10"/>
  <c r="H273" i="10" s="1"/>
  <c r="K272" i="10"/>
  <c r="I272" i="10"/>
  <c r="J272" i="10"/>
  <c r="J1173" i="10"/>
  <c r="I1173" i="10"/>
  <c r="K1173" i="10"/>
  <c r="F193" i="10"/>
  <c r="H193" i="10" s="1"/>
  <c r="J192" i="10"/>
  <c r="I192" i="10"/>
  <c r="K192" i="10"/>
  <c r="I1513" i="10"/>
  <c r="J1513" i="10"/>
  <c r="K1513" i="10"/>
  <c r="F1433" i="10"/>
  <c r="H1433" i="10" s="1"/>
  <c r="I1432" i="10"/>
  <c r="K1432" i="10"/>
  <c r="J1432" i="10"/>
  <c r="K1401" i="10"/>
  <c r="F1402" i="10"/>
  <c r="H1402" i="10" s="1"/>
  <c r="J1401" i="10"/>
  <c r="I1401" i="10"/>
  <c r="I1643" i="10"/>
  <c r="J1643" i="10"/>
  <c r="K1643" i="10"/>
  <c r="K283" i="10"/>
  <c r="J283" i="10"/>
  <c r="I283" i="10"/>
  <c r="F1412" i="10"/>
  <c r="H1412" i="10" s="1"/>
  <c r="K1411" i="10"/>
  <c r="I1411" i="10"/>
  <c r="J1411" i="10"/>
  <c r="J1203" i="10"/>
  <c r="K1203" i="10"/>
  <c r="I1203" i="10"/>
  <c r="F1622" i="10"/>
  <c r="H1622" i="10" s="1"/>
  <c r="K1621" i="10"/>
  <c r="I1621" i="10"/>
  <c r="J1621" i="10"/>
  <c r="F732" i="10"/>
  <c r="H732" i="10" s="1"/>
  <c r="K731" i="10"/>
  <c r="I731" i="10"/>
  <c r="J731" i="10"/>
  <c r="F1653" i="10"/>
  <c r="H1653" i="10" s="1"/>
  <c r="K1652" i="10"/>
  <c r="I1652" i="10"/>
  <c r="J1652" i="10"/>
  <c r="F1123" i="10"/>
  <c r="H1123" i="10" s="1"/>
  <c r="J1122" i="10"/>
  <c r="I1122" i="10"/>
  <c r="K1122" i="10"/>
  <c r="K773" i="10"/>
  <c r="I773" i="10"/>
  <c r="J773" i="10"/>
  <c r="F1352" i="10"/>
  <c r="H1352" i="10" s="1"/>
  <c r="I1351" i="10"/>
  <c r="K1351" i="10"/>
  <c r="J1351" i="10"/>
  <c r="I393" i="10"/>
  <c r="K393" i="10"/>
  <c r="J393" i="10"/>
  <c r="F1333" i="10"/>
  <c r="H1333" i="10" s="1"/>
  <c r="K1332" i="10"/>
  <c r="J1332" i="10"/>
  <c r="I1332" i="10"/>
  <c r="J1223" i="10"/>
  <c r="I1223" i="10"/>
  <c r="K1223" i="10"/>
  <c r="F1392" i="10"/>
  <c r="H1392" i="10" s="1"/>
  <c r="K1391" i="10"/>
  <c r="J1391" i="10"/>
  <c r="I1391" i="10"/>
  <c r="F1673" i="10"/>
  <c r="H1673" i="10" s="1"/>
  <c r="K1672" i="10"/>
  <c r="I1672" i="10"/>
  <c r="J1672" i="10"/>
  <c r="F1263" i="10"/>
  <c r="H1263" i="10" s="1"/>
  <c r="K1262" i="10"/>
  <c r="J1262" i="10"/>
  <c r="I1262" i="10"/>
  <c r="K1361" i="10"/>
  <c r="F1362" i="10"/>
  <c r="H1362" i="10" s="1"/>
  <c r="J1361" i="10"/>
  <c r="I1361" i="10"/>
  <c r="J163" i="10"/>
  <c r="K163" i="10"/>
  <c r="I163" i="10"/>
  <c r="F1372" i="10"/>
  <c r="H1372" i="10" s="1"/>
  <c r="K1371" i="10"/>
  <c r="J1371" i="10"/>
  <c r="I1371" i="10"/>
  <c r="F1473" i="10"/>
  <c r="H1473" i="10" s="1"/>
  <c r="I1472" i="10"/>
  <c r="K1472" i="10"/>
  <c r="J1472" i="10"/>
  <c r="F892" i="10"/>
  <c r="H892" i="10" s="1"/>
  <c r="K891" i="10"/>
  <c r="J891" i="10"/>
  <c r="I891" i="10"/>
  <c r="F593" i="10"/>
  <c r="H593" i="10" s="1"/>
  <c r="K592" i="10"/>
  <c r="J592" i="10"/>
  <c r="I592" i="10"/>
  <c r="F903" i="10"/>
  <c r="H903" i="10" s="1"/>
  <c r="J902" i="10"/>
  <c r="I902" i="10"/>
  <c r="K902" i="10"/>
  <c r="K383" i="10"/>
  <c r="J383" i="10"/>
  <c r="I383" i="10"/>
  <c r="I1603" i="11"/>
  <c r="J1603" i="11"/>
  <c r="K1603" i="11"/>
  <c r="F273" i="11"/>
  <c r="H273" i="11" s="1"/>
  <c r="K272" i="11"/>
  <c r="J272" i="11"/>
  <c r="I272" i="11"/>
  <c r="K963" i="11"/>
  <c r="J963" i="11"/>
  <c r="I963" i="11"/>
  <c r="F1532" i="11"/>
  <c r="H1532" i="11" s="1"/>
  <c r="I1531" i="11"/>
  <c r="J1531" i="11"/>
  <c r="K1531" i="11"/>
  <c r="I1653" i="11"/>
  <c r="K1653" i="11"/>
  <c r="J1653" i="11"/>
  <c r="F793" i="11"/>
  <c r="H793" i="11" s="1"/>
  <c r="J792" i="11"/>
  <c r="I792" i="11"/>
  <c r="K792" i="11"/>
  <c r="F1613" i="11"/>
  <c r="H1613" i="11" s="1"/>
  <c r="J1612" i="11"/>
  <c r="K1612" i="11"/>
  <c r="I1612" i="11"/>
  <c r="F1023" i="11"/>
  <c r="H1023" i="11" s="1"/>
  <c r="I1022" i="11"/>
  <c r="J1022" i="11"/>
  <c r="K1022" i="11"/>
  <c r="F103" i="11"/>
  <c r="H103" i="11" s="1"/>
  <c r="J102" i="11"/>
  <c r="K102" i="11"/>
  <c r="I102" i="11"/>
  <c r="F113" i="11"/>
  <c r="H113" i="11" s="1"/>
  <c r="K112" i="11"/>
  <c r="J112" i="11"/>
  <c r="I112" i="11"/>
  <c r="F153" i="11"/>
  <c r="H153" i="11" s="1"/>
  <c r="J152" i="11"/>
  <c r="I152" i="11"/>
  <c r="K152" i="11"/>
  <c r="F903" i="11"/>
  <c r="H903" i="11" s="1"/>
  <c r="J902" i="11"/>
  <c r="K902" i="11"/>
  <c r="I902" i="11"/>
  <c r="I1053" i="11"/>
  <c r="K1053" i="11"/>
  <c r="J1053" i="11"/>
  <c r="F1552" i="11"/>
  <c r="H1552" i="11" s="1"/>
  <c r="I1551" i="11"/>
  <c r="J1551" i="11"/>
  <c r="K1551" i="11"/>
  <c r="F1522" i="11"/>
  <c r="H1522" i="11" s="1"/>
  <c r="J1521" i="11"/>
  <c r="K1521" i="11"/>
  <c r="I1521" i="11"/>
  <c r="F522" i="11"/>
  <c r="H522" i="11" s="1"/>
  <c r="K521" i="11"/>
  <c r="I521" i="11"/>
  <c r="J521" i="11"/>
  <c r="K32" i="11"/>
  <c r="F33" i="11"/>
  <c r="H33" i="11" s="1"/>
  <c r="J32" i="11"/>
  <c r="I32" i="11"/>
  <c r="F1572" i="11"/>
  <c r="H1572" i="11" s="1"/>
  <c r="J1571" i="11"/>
  <c r="I1571" i="11"/>
  <c r="K1571" i="11"/>
  <c r="K42" i="11"/>
  <c r="F43" i="11"/>
  <c r="H43" i="11" s="1"/>
  <c r="J42" i="11"/>
  <c r="I42" i="11"/>
  <c r="F1542" i="11"/>
  <c r="H1542" i="11" s="1"/>
  <c r="K1541" i="11"/>
  <c r="J1541" i="11"/>
  <c r="I1541" i="11"/>
  <c r="F842" i="11"/>
  <c r="H842" i="11" s="1"/>
  <c r="I841" i="11"/>
  <c r="J841" i="11"/>
  <c r="K841" i="11"/>
  <c r="F1003" i="11"/>
  <c r="H1003" i="11" s="1"/>
  <c r="I1002" i="11"/>
  <c r="J1002" i="11"/>
  <c r="K1002" i="11"/>
  <c r="F1463" i="11"/>
  <c r="H1463" i="11" s="1"/>
  <c r="J1462" i="11"/>
  <c r="K1462" i="11"/>
  <c r="I1462" i="11"/>
  <c r="J203" i="11"/>
  <c r="I203" i="11"/>
  <c r="K203" i="11"/>
  <c r="J1473" i="11"/>
  <c r="I1473" i="11"/>
  <c r="K1473" i="11"/>
  <c r="F1122" i="11"/>
  <c r="H1122" i="11" s="1"/>
  <c r="K1121" i="11"/>
  <c r="J1121" i="11"/>
  <c r="I1121" i="11"/>
  <c r="F232" i="11"/>
  <c r="H232" i="11" s="1"/>
  <c r="I231" i="11"/>
  <c r="K231" i="11"/>
  <c r="J231" i="11"/>
  <c r="F293" i="11"/>
  <c r="H293" i="11" s="1"/>
  <c r="I292" i="11"/>
  <c r="J292" i="11"/>
  <c r="K292" i="11"/>
  <c r="F893" i="11"/>
  <c r="H893" i="11" s="1"/>
  <c r="K892" i="11"/>
  <c r="I892" i="11"/>
  <c r="J892" i="11"/>
  <c r="J223" i="11"/>
  <c r="K223" i="11"/>
  <c r="I223" i="11"/>
  <c r="J783" i="11"/>
  <c r="I783" i="11"/>
  <c r="K783" i="11"/>
  <c r="F1482" i="11"/>
  <c r="H1482" i="11" s="1"/>
  <c r="I1481" i="11"/>
  <c r="K1481" i="11"/>
  <c r="J1481" i="11"/>
  <c r="F562" i="11"/>
  <c r="H562" i="11" s="1"/>
  <c r="I561" i="11"/>
  <c r="J561" i="11"/>
  <c r="K561" i="11"/>
  <c r="F1283" i="11"/>
  <c r="H1283" i="11" s="1"/>
  <c r="K1282" i="11"/>
  <c r="J1282" i="11"/>
  <c r="I1282" i="11"/>
  <c r="J1223" i="11"/>
  <c r="I1223" i="11"/>
  <c r="K1223" i="11"/>
  <c r="F983" i="11"/>
  <c r="H983" i="11" s="1"/>
  <c r="J982" i="11"/>
  <c r="I982" i="11"/>
  <c r="K982" i="11"/>
  <c r="F1513" i="11"/>
  <c r="H1513" i="11" s="1"/>
  <c r="I1512" i="11"/>
  <c r="J1512" i="11"/>
  <c r="K1512" i="11"/>
  <c r="K73" i="11"/>
  <c r="J73" i="11"/>
  <c r="I73" i="11"/>
  <c r="I1043" i="11"/>
  <c r="K1043" i="11"/>
  <c r="J1043" i="11"/>
  <c r="F1303" i="11"/>
  <c r="H1303" i="11" s="1"/>
  <c r="I1302" i="11"/>
  <c r="K1302" i="11"/>
  <c r="J1302" i="11"/>
  <c r="J1333" i="11"/>
  <c r="K1333" i="11"/>
  <c r="I1333" i="11"/>
  <c r="F1192" i="11"/>
  <c r="H1192" i="11" s="1"/>
  <c r="J1191" i="11"/>
  <c r="K1191" i="11"/>
  <c r="I1191" i="11"/>
  <c r="F1252" i="11"/>
  <c r="H1252" i="11" s="1"/>
  <c r="K1251" i="11"/>
  <c r="J1251" i="11"/>
  <c r="I1251" i="11"/>
  <c r="F1183" i="11"/>
  <c r="H1183" i="11" s="1"/>
  <c r="I1182" i="11"/>
  <c r="K1182" i="11"/>
  <c r="J1182" i="11"/>
  <c r="J833" i="11"/>
  <c r="I833" i="11"/>
  <c r="K833" i="11"/>
  <c r="I253" i="11"/>
  <c r="K253" i="11"/>
  <c r="J253" i="11"/>
  <c r="F213" i="11"/>
  <c r="H213" i="11" s="1"/>
  <c r="K212" i="11"/>
  <c r="J212" i="11"/>
  <c r="I212" i="11"/>
  <c r="I953" i="11"/>
  <c r="K953" i="11"/>
  <c r="J953" i="11"/>
  <c r="I943" i="11"/>
  <c r="J943" i="11"/>
  <c r="K943" i="11"/>
  <c r="F262" i="11"/>
  <c r="H262" i="11" s="1"/>
  <c r="I261" i="11"/>
  <c r="J261" i="11"/>
  <c r="K261" i="11"/>
  <c r="F1443" i="11"/>
  <c r="H1443" i="11" s="1"/>
  <c r="K1442" i="11"/>
  <c r="I1442" i="11"/>
  <c r="J1442" i="11"/>
  <c r="K52" i="11"/>
  <c r="F53" i="11"/>
  <c r="H53" i="11" s="1"/>
  <c r="I52" i="11"/>
  <c r="J52" i="11"/>
  <c r="K1113" i="11"/>
  <c r="J1113" i="11"/>
  <c r="I1113" i="11"/>
  <c r="F473" i="11"/>
  <c r="H473" i="11" s="1"/>
  <c r="J472" i="11"/>
  <c r="K472" i="11"/>
  <c r="I472" i="11"/>
  <c r="F993" i="11"/>
  <c r="H993" i="11" s="1"/>
  <c r="I992" i="11"/>
  <c r="K992" i="11"/>
  <c r="J992" i="11"/>
  <c r="F913" i="11"/>
  <c r="H913" i="11" s="1"/>
  <c r="J912" i="11"/>
  <c r="K912" i="11"/>
  <c r="I912" i="11"/>
  <c r="K143" i="11"/>
  <c r="J143" i="11"/>
  <c r="I143" i="11"/>
  <c r="F1223" i="9"/>
  <c r="H1223" i="9" s="1"/>
  <c r="J1222" i="9"/>
  <c r="I1222" i="9"/>
  <c r="K1222" i="9"/>
  <c r="J303" i="9"/>
  <c r="K303" i="9"/>
  <c r="I303" i="9"/>
  <c r="F143" i="9"/>
  <c r="H143" i="9" s="1"/>
  <c r="K142" i="9"/>
  <c r="J142" i="9"/>
  <c r="I142" i="9"/>
  <c r="I1033" i="9"/>
  <c r="K1033" i="9"/>
  <c r="J1033" i="9"/>
  <c r="I553" i="9"/>
  <c r="J553" i="9"/>
  <c r="K553" i="9"/>
  <c r="F813" i="9"/>
  <c r="H813" i="9" s="1"/>
  <c r="K812" i="9"/>
  <c r="J812" i="9"/>
  <c r="I812" i="9"/>
  <c r="F222" i="9"/>
  <c r="H222" i="9" s="1"/>
  <c r="I221" i="9"/>
  <c r="J221" i="9"/>
  <c r="K221" i="9"/>
  <c r="K1153" i="9"/>
  <c r="J1153" i="9"/>
  <c r="I1153" i="9"/>
  <c r="K993" i="9"/>
  <c r="J993" i="9"/>
  <c r="I993" i="9"/>
  <c r="J423" i="9"/>
  <c r="I423" i="9"/>
  <c r="K423" i="9"/>
  <c r="F183" i="9"/>
  <c r="H183" i="9" s="1"/>
  <c r="I182" i="9"/>
  <c r="K182" i="9"/>
  <c r="J182" i="9"/>
  <c r="F1183" i="9"/>
  <c r="H1183" i="9" s="1"/>
  <c r="I1182" i="9"/>
  <c r="K1182" i="9"/>
  <c r="J1182" i="9"/>
  <c r="F923" i="9"/>
  <c r="H923" i="9" s="1"/>
  <c r="J922" i="9"/>
  <c r="I922" i="9"/>
  <c r="K922" i="9"/>
  <c r="J433" i="9"/>
  <c r="I433" i="9"/>
  <c r="K433" i="9"/>
  <c r="F363" i="9"/>
  <c r="H363" i="9" s="1"/>
  <c r="J362" i="9"/>
  <c r="I362" i="9"/>
  <c r="K362" i="9"/>
  <c r="F613" i="9"/>
  <c r="H613" i="9" s="1"/>
  <c r="J612" i="9"/>
  <c r="I612" i="9"/>
  <c r="K612" i="9"/>
  <c r="F1063" i="9"/>
  <c r="H1063" i="9" s="1"/>
  <c r="I1062" i="9"/>
  <c r="K1062" i="9"/>
  <c r="J1062" i="9"/>
  <c r="F983" i="9"/>
  <c r="H983" i="9" s="1"/>
  <c r="J982" i="9"/>
  <c r="I982" i="9"/>
  <c r="K982" i="9"/>
  <c r="F73" i="9"/>
  <c r="H73" i="9" s="1"/>
  <c r="J72" i="9"/>
  <c r="I72" i="9"/>
  <c r="K72" i="9"/>
  <c r="F942" i="9"/>
  <c r="H942" i="9" s="1"/>
  <c r="K941" i="9"/>
  <c r="J941" i="9"/>
  <c r="I941" i="9"/>
  <c r="F1103" i="9"/>
  <c r="H1103" i="9" s="1"/>
  <c r="I1102" i="9"/>
  <c r="K1102" i="9"/>
  <c r="J1102" i="9"/>
  <c r="F713" i="9"/>
  <c r="H713" i="9" s="1"/>
  <c r="K712" i="9"/>
  <c r="J712" i="9"/>
  <c r="I712" i="9"/>
  <c r="F373" i="9"/>
  <c r="H373" i="9" s="1"/>
  <c r="K372" i="9"/>
  <c r="I372" i="9"/>
  <c r="J372" i="9"/>
  <c r="F62" i="9"/>
  <c r="H62" i="9" s="1"/>
  <c r="J61" i="9"/>
  <c r="I61" i="9"/>
  <c r="K61" i="9"/>
  <c r="F102" i="9"/>
  <c r="H102" i="9" s="1"/>
  <c r="K101" i="9"/>
  <c r="J101" i="9"/>
  <c r="I101" i="9"/>
  <c r="I393" i="9"/>
  <c r="K393" i="9"/>
  <c r="J393" i="9"/>
  <c r="K33" i="9"/>
  <c r="J33" i="9"/>
  <c r="I33" i="9"/>
  <c r="K883" i="9"/>
  <c r="J883" i="9"/>
  <c r="I883" i="9"/>
  <c r="F752" i="9"/>
  <c r="H752" i="9" s="1"/>
  <c r="J751" i="9"/>
  <c r="K751" i="9"/>
  <c r="I751" i="9"/>
  <c r="K633" i="9"/>
  <c r="J633" i="9"/>
  <c r="I633" i="9"/>
  <c r="F403" i="9"/>
  <c r="H403" i="9" s="1"/>
  <c r="I402" i="9"/>
  <c r="J402" i="9"/>
  <c r="K402" i="9"/>
  <c r="F1023" i="9"/>
  <c r="H1023" i="9" s="1"/>
  <c r="K1022" i="9"/>
  <c r="J1022" i="9"/>
  <c r="I1022" i="9"/>
  <c r="K1113" i="9"/>
  <c r="J1113" i="9"/>
  <c r="I1113" i="9"/>
  <c r="I173" i="9"/>
  <c r="K173" i="9"/>
  <c r="J173" i="9"/>
  <c r="K853" i="9"/>
  <c r="J853" i="9"/>
  <c r="I853" i="9"/>
  <c r="F932" i="9"/>
  <c r="H932" i="9" s="1"/>
  <c r="K931" i="9"/>
  <c r="I931" i="9"/>
  <c r="J931" i="9"/>
  <c r="F1122" i="9"/>
  <c r="H1122" i="9" s="1"/>
  <c r="K1121" i="9"/>
  <c r="J1121" i="9"/>
  <c r="I1121" i="9"/>
  <c r="F642" i="9"/>
  <c r="H642" i="9" s="1"/>
  <c r="K641" i="9"/>
  <c r="I641" i="9"/>
  <c r="J641" i="9"/>
  <c r="F1083" i="9"/>
  <c r="H1083" i="9" s="1"/>
  <c r="K1082" i="9"/>
  <c r="J1082" i="9"/>
  <c r="I1082" i="9"/>
  <c r="F212" i="9"/>
  <c r="H212" i="9" s="1"/>
  <c r="K211" i="9"/>
  <c r="I211" i="9"/>
  <c r="J211" i="9"/>
  <c r="K803" i="9"/>
  <c r="I803" i="9"/>
  <c r="J803" i="9"/>
  <c r="F312" i="9"/>
  <c r="H312" i="9" s="1"/>
  <c r="J311" i="9"/>
  <c r="K311" i="9"/>
  <c r="I311" i="9"/>
  <c r="I203" i="9"/>
  <c r="J203" i="9"/>
  <c r="K203" i="9"/>
  <c r="F603" i="9"/>
  <c r="H603" i="9" s="1"/>
  <c r="K602" i="9"/>
  <c r="J602" i="9"/>
  <c r="I602" i="9"/>
  <c r="J1143" i="9"/>
  <c r="I1143" i="9"/>
  <c r="K1143" i="9"/>
  <c r="F163" i="9"/>
  <c r="H163" i="9" s="1"/>
  <c r="K162" i="9"/>
  <c r="J162" i="9"/>
  <c r="I162" i="9"/>
  <c r="K513" i="9"/>
  <c r="I513" i="9"/>
  <c r="J513" i="9"/>
  <c r="F683" i="9"/>
  <c r="H683" i="9" s="1"/>
  <c r="J682" i="9"/>
  <c r="I682" i="9"/>
  <c r="K682" i="9"/>
  <c r="F1363" i="10" l="1"/>
  <c r="H1363" i="10" s="1"/>
  <c r="I1362" i="10"/>
  <c r="K1362" i="10"/>
  <c r="J1362" i="10"/>
  <c r="J153" i="10"/>
  <c r="K153" i="10"/>
  <c r="I153" i="10"/>
  <c r="I1383" i="10"/>
  <c r="J1383" i="10"/>
  <c r="K1383" i="10"/>
  <c r="F113" i="10"/>
  <c r="H113" i="10" s="1"/>
  <c r="J112" i="10"/>
  <c r="I112" i="10"/>
  <c r="K112" i="10"/>
  <c r="J1233" i="10"/>
  <c r="I1233" i="10"/>
  <c r="K1233" i="10"/>
  <c r="K1283" i="10"/>
  <c r="J1283" i="10"/>
  <c r="I1283" i="10"/>
  <c r="F1072" i="10"/>
  <c r="H1072" i="10" s="1"/>
  <c r="K1071" i="10"/>
  <c r="J1071" i="10"/>
  <c r="I1071" i="10"/>
  <c r="I1673" i="10"/>
  <c r="J1673" i="10"/>
  <c r="K1673" i="10"/>
  <c r="J273" i="10"/>
  <c r="I273" i="10"/>
  <c r="K273" i="10"/>
  <c r="J313" i="10"/>
  <c r="K313" i="10"/>
  <c r="I313" i="10"/>
  <c r="F83" i="10"/>
  <c r="H83" i="10" s="1"/>
  <c r="J82" i="10"/>
  <c r="I82" i="10"/>
  <c r="K82" i="10"/>
  <c r="J1213" i="10"/>
  <c r="I1213" i="10"/>
  <c r="K1213" i="10"/>
  <c r="F1323" i="10"/>
  <c r="H1323" i="10" s="1"/>
  <c r="K1322" i="10"/>
  <c r="J1322" i="10"/>
  <c r="I1322" i="10"/>
  <c r="J1193" i="10"/>
  <c r="I1193" i="10"/>
  <c r="K1193" i="10"/>
  <c r="K903" i="10"/>
  <c r="J903" i="10"/>
  <c r="I903" i="10"/>
  <c r="F893" i="10"/>
  <c r="H893" i="10" s="1"/>
  <c r="K892" i="10"/>
  <c r="J892" i="10"/>
  <c r="I892" i="10"/>
  <c r="F1373" i="10"/>
  <c r="H1373" i="10" s="1"/>
  <c r="K1372" i="10"/>
  <c r="I1372" i="10"/>
  <c r="J1372" i="10"/>
  <c r="K1123" i="10"/>
  <c r="I1123" i="10"/>
  <c r="J1123" i="10"/>
  <c r="F733" i="10"/>
  <c r="H733" i="10" s="1"/>
  <c r="J732" i="10"/>
  <c r="K732" i="10"/>
  <c r="I732" i="10"/>
  <c r="J193" i="10"/>
  <c r="K193" i="10"/>
  <c r="I193" i="10"/>
  <c r="K453" i="10"/>
  <c r="J453" i="10"/>
  <c r="I453" i="10"/>
  <c r="F243" i="10"/>
  <c r="H243" i="10" s="1"/>
  <c r="J242" i="10"/>
  <c r="K242" i="10"/>
  <c r="I242" i="10"/>
  <c r="F232" i="10"/>
  <c r="H232" i="10" s="1"/>
  <c r="J231" i="10"/>
  <c r="I231" i="10"/>
  <c r="K231" i="10"/>
  <c r="K423" i="10"/>
  <c r="J423" i="10"/>
  <c r="I423" i="10"/>
  <c r="K363" i="10"/>
  <c r="I363" i="10"/>
  <c r="J363" i="10"/>
  <c r="K1352" i="10"/>
  <c r="F1353" i="10"/>
  <c r="H1353" i="10" s="1"/>
  <c r="J1352" i="10"/>
  <c r="I1352" i="10"/>
  <c r="K1433" i="10"/>
  <c r="J1433" i="10"/>
  <c r="I1433" i="10"/>
  <c r="F513" i="10"/>
  <c r="H513" i="10" s="1"/>
  <c r="J512" i="10"/>
  <c r="I512" i="10"/>
  <c r="K512" i="10"/>
  <c r="I1553" i="10"/>
  <c r="J1553" i="10"/>
  <c r="K1553" i="10"/>
  <c r="I1333" i="10"/>
  <c r="K1333" i="10"/>
  <c r="J1333" i="10"/>
  <c r="F813" i="10"/>
  <c r="H813" i="10" s="1"/>
  <c r="K812" i="10"/>
  <c r="I812" i="10"/>
  <c r="J812" i="10"/>
  <c r="K923" i="10"/>
  <c r="J923" i="10"/>
  <c r="I923" i="10"/>
  <c r="J73" i="10"/>
  <c r="K73" i="10"/>
  <c r="I73" i="10"/>
  <c r="K1273" i="10"/>
  <c r="J1273" i="10"/>
  <c r="I1273" i="10"/>
  <c r="F603" i="10"/>
  <c r="H603" i="10" s="1"/>
  <c r="I602" i="10"/>
  <c r="K602" i="10"/>
  <c r="J602" i="10"/>
  <c r="I1343" i="10"/>
  <c r="J1343" i="10"/>
  <c r="K1343" i="10"/>
  <c r="I1603" i="10"/>
  <c r="J1603" i="10"/>
  <c r="K1603" i="10"/>
  <c r="K1263" i="10"/>
  <c r="J1263" i="10"/>
  <c r="I1263" i="10"/>
  <c r="K1392" i="10"/>
  <c r="F1393" i="10"/>
  <c r="H1393" i="10" s="1"/>
  <c r="J1392" i="10"/>
  <c r="I1392" i="10"/>
  <c r="F1413" i="10"/>
  <c r="H1413" i="10" s="1"/>
  <c r="J1412" i="10"/>
  <c r="K1412" i="10"/>
  <c r="I1412" i="10"/>
  <c r="F863" i="10"/>
  <c r="H863" i="10" s="1"/>
  <c r="J862" i="10"/>
  <c r="I862" i="10"/>
  <c r="K862" i="10"/>
  <c r="F53" i="10"/>
  <c r="H53" i="10" s="1"/>
  <c r="J52" i="10"/>
  <c r="I52" i="10"/>
  <c r="K52" i="10"/>
  <c r="J223" i="10"/>
  <c r="K223" i="10"/>
  <c r="I223" i="10"/>
  <c r="K1303" i="10"/>
  <c r="J1303" i="10"/>
  <c r="I1303" i="10"/>
  <c r="K593" i="10"/>
  <c r="J593" i="10"/>
  <c r="I593" i="10"/>
  <c r="I1473" i="10"/>
  <c r="J1473" i="10"/>
  <c r="K1473" i="10"/>
  <c r="K1653" i="10"/>
  <c r="I1653" i="10"/>
  <c r="J1653" i="10"/>
  <c r="F1623" i="10"/>
  <c r="H1623" i="10" s="1"/>
  <c r="K1622" i="10"/>
  <c r="J1622" i="10"/>
  <c r="I1622" i="10"/>
  <c r="F1403" i="10"/>
  <c r="H1403" i="10" s="1"/>
  <c r="K1402" i="10"/>
  <c r="J1402" i="10"/>
  <c r="I1402" i="10"/>
  <c r="F913" i="10"/>
  <c r="H913" i="10" s="1"/>
  <c r="K912" i="10"/>
  <c r="J912" i="10"/>
  <c r="I912" i="10"/>
  <c r="F853" i="10"/>
  <c r="H853" i="10" s="1"/>
  <c r="K852" i="10"/>
  <c r="J852" i="10"/>
  <c r="I852" i="10"/>
  <c r="K1293" i="10"/>
  <c r="J1293" i="10"/>
  <c r="I1293" i="10"/>
  <c r="F353" i="10"/>
  <c r="H353" i="10" s="1"/>
  <c r="K352" i="10"/>
  <c r="J352" i="10"/>
  <c r="I352" i="10"/>
  <c r="K1313" i="10"/>
  <c r="J1313" i="10"/>
  <c r="I1313" i="10"/>
  <c r="K1253" i="10"/>
  <c r="J1253" i="10"/>
  <c r="I1253" i="10"/>
  <c r="K993" i="11"/>
  <c r="J993" i="11"/>
  <c r="I993" i="11"/>
  <c r="I293" i="11"/>
  <c r="K293" i="11"/>
  <c r="J293" i="11"/>
  <c r="F1123" i="11"/>
  <c r="H1123" i="11" s="1"/>
  <c r="K1122" i="11"/>
  <c r="J1122" i="11"/>
  <c r="I1122" i="11"/>
  <c r="K1513" i="11"/>
  <c r="I1513" i="11"/>
  <c r="J1513" i="11"/>
  <c r="J53" i="11"/>
  <c r="I53" i="11"/>
  <c r="K53" i="11"/>
  <c r="K43" i="11"/>
  <c r="J43" i="11"/>
  <c r="I43" i="11"/>
  <c r="J33" i="11"/>
  <c r="I33" i="11"/>
  <c r="K33" i="11"/>
  <c r="K153" i="11"/>
  <c r="J153" i="11"/>
  <c r="I153" i="11"/>
  <c r="K103" i="11"/>
  <c r="J103" i="11"/>
  <c r="I103" i="11"/>
  <c r="I1613" i="11"/>
  <c r="J1613" i="11"/>
  <c r="K1613" i="11"/>
  <c r="F263" i="11"/>
  <c r="H263" i="11" s="1"/>
  <c r="K262" i="11"/>
  <c r="I262" i="11"/>
  <c r="J262" i="11"/>
  <c r="F1253" i="11"/>
  <c r="H1253" i="11" s="1"/>
  <c r="J1252" i="11"/>
  <c r="I1252" i="11"/>
  <c r="K1252" i="11"/>
  <c r="J1283" i="11"/>
  <c r="I1283" i="11"/>
  <c r="K1283" i="11"/>
  <c r="F1483" i="11"/>
  <c r="H1483" i="11" s="1"/>
  <c r="I1482" i="11"/>
  <c r="J1482" i="11"/>
  <c r="K1482" i="11"/>
  <c r="J1463" i="11"/>
  <c r="K1463" i="11"/>
  <c r="I1463" i="11"/>
  <c r="F843" i="11"/>
  <c r="H843" i="11" s="1"/>
  <c r="I842" i="11"/>
  <c r="J842" i="11"/>
  <c r="K842" i="11"/>
  <c r="F1523" i="11"/>
  <c r="H1523" i="11" s="1"/>
  <c r="K1522" i="11"/>
  <c r="I1522" i="11"/>
  <c r="J1522" i="11"/>
  <c r="J913" i="11"/>
  <c r="K913" i="11"/>
  <c r="I913" i="11"/>
  <c r="K473" i="11"/>
  <c r="J473" i="11"/>
  <c r="I473" i="11"/>
  <c r="K983" i="11"/>
  <c r="J983" i="11"/>
  <c r="I983" i="11"/>
  <c r="K273" i="11"/>
  <c r="I273" i="11"/>
  <c r="J273" i="11"/>
  <c r="I213" i="11"/>
  <c r="K213" i="11"/>
  <c r="J213" i="11"/>
  <c r="K893" i="11"/>
  <c r="I893" i="11"/>
  <c r="J893" i="11"/>
  <c r="F233" i="11"/>
  <c r="H233" i="11" s="1"/>
  <c r="I232" i="11"/>
  <c r="K232" i="11"/>
  <c r="J232" i="11"/>
  <c r="F1533" i="11"/>
  <c r="H1533" i="11" s="1"/>
  <c r="J1532" i="11"/>
  <c r="I1532" i="11"/>
  <c r="K1532" i="11"/>
  <c r="J1303" i="11"/>
  <c r="I1303" i="11"/>
  <c r="K1303" i="11"/>
  <c r="J903" i="11"/>
  <c r="I903" i="11"/>
  <c r="K903" i="11"/>
  <c r="J113" i="11"/>
  <c r="I113" i="11"/>
  <c r="K113" i="11"/>
  <c r="J1023" i="11"/>
  <c r="K1023" i="11"/>
  <c r="I1023" i="11"/>
  <c r="I793" i="11"/>
  <c r="K793" i="11"/>
  <c r="J793" i="11"/>
  <c r="K1443" i="11"/>
  <c r="I1443" i="11"/>
  <c r="J1443" i="11"/>
  <c r="J1183" i="11"/>
  <c r="K1183" i="11"/>
  <c r="I1183" i="11"/>
  <c r="F1193" i="11"/>
  <c r="H1193" i="11" s="1"/>
  <c r="K1192" i="11"/>
  <c r="I1192" i="11"/>
  <c r="J1192" i="11"/>
  <c r="F563" i="11"/>
  <c r="H563" i="11" s="1"/>
  <c r="K562" i="11"/>
  <c r="I562" i="11"/>
  <c r="J562" i="11"/>
  <c r="K1003" i="11"/>
  <c r="J1003" i="11"/>
  <c r="I1003" i="11"/>
  <c r="J1542" i="11"/>
  <c r="F1543" i="11"/>
  <c r="H1543" i="11" s="1"/>
  <c r="K1542" i="11"/>
  <c r="I1542" i="11"/>
  <c r="F1573" i="11"/>
  <c r="H1573" i="11" s="1"/>
  <c r="I1572" i="11"/>
  <c r="K1572" i="11"/>
  <c r="J1572" i="11"/>
  <c r="F523" i="11"/>
  <c r="H523" i="11" s="1"/>
  <c r="I522" i="11"/>
  <c r="J522" i="11"/>
  <c r="K522" i="11"/>
  <c r="F1553" i="11"/>
  <c r="H1553" i="11" s="1"/>
  <c r="J1552" i="11"/>
  <c r="K1552" i="11"/>
  <c r="I1552" i="11"/>
  <c r="F313" i="9"/>
  <c r="H313" i="9" s="1"/>
  <c r="K312" i="9"/>
  <c r="I312" i="9"/>
  <c r="J312" i="9"/>
  <c r="I403" i="9"/>
  <c r="J403" i="9"/>
  <c r="K403" i="9"/>
  <c r="F63" i="9"/>
  <c r="H63" i="9" s="1"/>
  <c r="J62" i="9"/>
  <c r="I62" i="9"/>
  <c r="K62" i="9"/>
  <c r="J713" i="9"/>
  <c r="I713" i="9"/>
  <c r="K713" i="9"/>
  <c r="F943" i="9"/>
  <c r="H943" i="9" s="1"/>
  <c r="K942" i="9"/>
  <c r="J942" i="9"/>
  <c r="I942" i="9"/>
  <c r="K983" i="9"/>
  <c r="J983" i="9"/>
  <c r="I983" i="9"/>
  <c r="J613" i="9"/>
  <c r="I613" i="9"/>
  <c r="K613" i="9"/>
  <c r="F223" i="9"/>
  <c r="H223" i="9" s="1"/>
  <c r="I222" i="9"/>
  <c r="K222" i="9"/>
  <c r="J222" i="9"/>
  <c r="J603" i="9"/>
  <c r="K603" i="9"/>
  <c r="I603" i="9"/>
  <c r="I163" i="9"/>
  <c r="J163" i="9"/>
  <c r="K163" i="9"/>
  <c r="I683" i="9"/>
  <c r="K683" i="9"/>
  <c r="J683" i="9"/>
  <c r="K1083" i="9"/>
  <c r="J1083" i="9"/>
  <c r="I1083" i="9"/>
  <c r="F1123" i="9"/>
  <c r="H1123" i="9" s="1"/>
  <c r="I1122" i="9"/>
  <c r="K1122" i="9"/>
  <c r="J1122" i="9"/>
  <c r="I923" i="9"/>
  <c r="K923" i="9"/>
  <c r="J923" i="9"/>
  <c r="I183" i="9"/>
  <c r="J183" i="9"/>
  <c r="K183" i="9"/>
  <c r="K1023" i="9"/>
  <c r="I1023" i="9"/>
  <c r="J1023" i="9"/>
  <c r="F103" i="9"/>
  <c r="H103" i="9" s="1"/>
  <c r="K102" i="9"/>
  <c r="J102" i="9"/>
  <c r="I102" i="9"/>
  <c r="K373" i="9"/>
  <c r="J373" i="9"/>
  <c r="I373" i="9"/>
  <c r="I1103" i="9"/>
  <c r="K1103" i="9"/>
  <c r="J1103" i="9"/>
  <c r="K73" i="9"/>
  <c r="I73" i="9"/>
  <c r="J73" i="9"/>
  <c r="K1063" i="9"/>
  <c r="J1063" i="9"/>
  <c r="I1063" i="9"/>
  <c r="K363" i="9"/>
  <c r="J363" i="9"/>
  <c r="I363" i="9"/>
  <c r="J813" i="9"/>
  <c r="K813" i="9"/>
  <c r="I813" i="9"/>
  <c r="K1223" i="9"/>
  <c r="J1223" i="9"/>
  <c r="I1223" i="9"/>
  <c r="I143" i="9"/>
  <c r="K143" i="9"/>
  <c r="J143" i="9"/>
  <c r="F213" i="9"/>
  <c r="H213" i="9" s="1"/>
  <c r="K212" i="9"/>
  <c r="I212" i="9"/>
  <c r="J212" i="9"/>
  <c r="F643" i="9"/>
  <c r="H643" i="9" s="1"/>
  <c r="K642" i="9"/>
  <c r="J642" i="9"/>
  <c r="I642" i="9"/>
  <c r="F933" i="9"/>
  <c r="H933" i="9" s="1"/>
  <c r="K932" i="9"/>
  <c r="J932" i="9"/>
  <c r="I932" i="9"/>
  <c r="F753" i="9"/>
  <c r="H753" i="9" s="1"/>
  <c r="J752" i="9"/>
  <c r="I752" i="9"/>
  <c r="K752" i="9"/>
  <c r="K1183" i="9"/>
  <c r="J1183" i="9"/>
  <c r="I1183" i="9"/>
  <c r="K1353" i="10" l="1"/>
  <c r="I1353" i="10"/>
  <c r="J1353" i="10"/>
  <c r="J53" i="10"/>
  <c r="K53" i="10"/>
  <c r="I53" i="10"/>
  <c r="I1413" i="10"/>
  <c r="J1413" i="10"/>
  <c r="K1413" i="10"/>
  <c r="K1373" i="10"/>
  <c r="J1373" i="10"/>
  <c r="I1373" i="10"/>
  <c r="K853" i="10"/>
  <c r="J853" i="10"/>
  <c r="I853" i="10"/>
  <c r="K1403" i="10"/>
  <c r="J1403" i="10"/>
  <c r="I1403" i="10"/>
  <c r="J603" i="10"/>
  <c r="I603" i="10"/>
  <c r="K603" i="10"/>
  <c r="J513" i="10"/>
  <c r="I513" i="10"/>
  <c r="K513" i="10"/>
  <c r="K733" i="10"/>
  <c r="I733" i="10"/>
  <c r="J733" i="10"/>
  <c r="F1073" i="10"/>
  <c r="H1073" i="10" s="1"/>
  <c r="J1072" i="10"/>
  <c r="I1072" i="10"/>
  <c r="K1072" i="10"/>
  <c r="K1393" i="10"/>
  <c r="J1393" i="10"/>
  <c r="I1393" i="10"/>
  <c r="K353" i="10"/>
  <c r="J353" i="10"/>
  <c r="I353" i="10"/>
  <c r="F233" i="10"/>
  <c r="H233" i="10" s="1"/>
  <c r="J232" i="10"/>
  <c r="K232" i="10"/>
  <c r="I232" i="10"/>
  <c r="K863" i="10"/>
  <c r="I863" i="10"/>
  <c r="J863" i="10"/>
  <c r="K893" i="10"/>
  <c r="I893" i="10"/>
  <c r="J893" i="10"/>
  <c r="J113" i="10"/>
  <c r="K113" i="10"/>
  <c r="I113" i="10"/>
  <c r="J913" i="10"/>
  <c r="I913" i="10"/>
  <c r="K913" i="10"/>
  <c r="K1623" i="10"/>
  <c r="I1623" i="10"/>
  <c r="J1623" i="10"/>
  <c r="K83" i="10"/>
  <c r="I83" i="10"/>
  <c r="J83" i="10"/>
  <c r="I813" i="10"/>
  <c r="K813" i="10"/>
  <c r="J813" i="10"/>
  <c r="J243" i="10"/>
  <c r="K243" i="10"/>
  <c r="I243" i="10"/>
  <c r="K1323" i="10"/>
  <c r="J1323" i="10"/>
  <c r="I1323" i="10"/>
  <c r="K1363" i="10"/>
  <c r="I1363" i="10"/>
  <c r="J1363" i="10"/>
  <c r="J7" i="11"/>
  <c r="K1523" i="11"/>
  <c r="I1523" i="11"/>
  <c r="J1523" i="11"/>
  <c r="K1543" i="11"/>
  <c r="J1543" i="11"/>
  <c r="I1543" i="11"/>
  <c r="K563" i="11"/>
  <c r="I563" i="11"/>
  <c r="J563" i="11"/>
  <c r="K1123" i="11"/>
  <c r="I1123" i="11"/>
  <c r="J1123" i="11"/>
  <c r="I523" i="11"/>
  <c r="J523" i="11"/>
  <c r="K523" i="11"/>
  <c r="I233" i="11"/>
  <c r="I7" i="11" s="1"/>
  <c r="K233" i="11"/>
  <c r="J233" i="11"/>
  <c r="K1253" i="11"/>
  <c r="J1253" i="11"/>
  <c r="I1253" i="11"/>
  <c r="I1483" i="11"/>
  <c r="J1483" i="11"/>
  <c r="K1483" i="11"/>
  <c r="J843" i="11"/>
  <c r="K843" i="11"/>
  <c r="I843" i="11"/>
  <c r="J1193" i="11"/>
  <c r="K1193" i="11"/>
  <c r="I1193" i="11"/>
  <c r="K1553" i="11"/>
  <c r="J1553" i="11"/>
  <c r="I1553" i="11"/>
  <c r="I1573" i="11"/>
  <c r="K1573" i="11"/>
  <c r="J1573" i="11"/>
  <c r="J1533" i="11"/>
  <c r="I1533" i="11"/>
  <c r="K1533" i="11"/>
  <c r="I263" i="11"/>
  <c r="K263" i="11"/>
  <c r="K7" i="11" s="1"/>
  <c r="J263" i="11"/>
  <c r="K63" i="9"/>
  <c r="J63" i="9"/>
  <c r="I63" i="9"/>
  <c r="K943" i="9"/>
  <c r="J943" i="9"/>
  <c r="I943" i="9"/>
  <c r="K643" i="9"/>
  <c r="J643" i="9"/>
  <c r="I643" i="9"/>
  <c r="K103" i="9"/>
  <c r="K7" i="9" s="1"/>
  <c r="J103" i="9"/>
  <c r="I103" i="9"/>
  <c r="I7" i="9"/>
  <c r="J7" i="9"/>
  <c r="K753" i="9"/>
  <c r="J753" i="9"/>
  <c r="I753" i="9"/>
  <c r="I213" i="9"/>
  <c r="K213" i="9"/>
  <c r="J213" i="9"/>
  <c r="K933" i="9"/>
  <c r="J933" i="9"/>
  <c r="I933" i="9"/>
  <c r="J1123" i="9"/>
  <c r="I1123" i="9"/>
  <c r="K1123" i="9"/>
  <c r="I223" i="9"/>
  <c r="K223" i="9"/>
  <c r="J223" i="9"/>
  <c r="J313" i="9"/>
  <c r="K313" i="9"/>
  <c r="I313" i="9"/>
  <c r="K7" i="10" l="1"/>
  <c r="J7" i="10"/>
  <c r="J233" i="10"/>
  <c r="I233" i="10"/>
  <c r="I7" i="10" s="1"/>
  <c r="K233" i="10"/>
  <c r="K1073" i="10"/>
  <c r="J1073" i="10"/>
  <c r="I1073" i="10"/>
</calcChain>
</file>

<file path=xl/sharedStrings.xml><?xml version="1.0" encoding="utf-8"?>
<sst xmlns="http://schemas.openxmlformats.org/spreadsheetml/2006/main" count="75" uniqueCount="25">
  <si>
    <t>Average</t>
  </si>
  <si>
    <t>Standard deviation</t>
  </si>
  <si>
    <t>Variance</t>
  </si>
  <si>
    <t>Constant (mu)</t>
  </si>
  <si>
    <t>ARCH (alpha)</t>
  </si>
  <si>
    <t>GARCH (beta)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</si>
  <si>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</si>
  <si>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</si>
  <si>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</si>
  <si>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</si>
  <si>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</si>
  <si>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</si>
  <si>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</si>
  <si>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</si>
  <si>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</si>
  <si>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 xml:space="preserve"> </t>
  </si>
  <si>
    <t>Unconditional variance (omega)</t>
  </si>
  <si>
    <t>alpha + beta</t>
  </si>
  <si>
    <t>Lagged sq resid</t>
  </si>
  <si>
    <t>RSE</t>
  </si>
  <si>
    <t>PE</t>
  </si>
  <si>
    <t>Accuracy</t>
  </si>
  <si>
    <t>QLIKE</t>
  </si>
  <si>
    <t>Returns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</si>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</sst>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00000"/>
    <numFmt numFmtId="166" formatCode="0.00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10" fontId="0" fillId="0" borderId="0" xfId="4" applyNumberFormat="1" applyFont="1" applyAlignment="1">
      <alignment horizontal="center"/>
    </xf>
    <xf numFmtId="10" fontId="2" fillId="0" borderId="0" xfId="3" applyNumberFormat="1"/>
    <xf numFmtId="166" fontId="2" fillId="0" borderId="0" xfId="3" applyNumberFormat="1"/>
    <xf numFmtId="14" fontId="2" fillId="0" borderId="0" xfId="3" applyNumberFormat="1"/>
    <xf numFmtId="43" fontId="0" fillId="0" borderId="0" xfId="1" applyFont="1"/>
    <xf numFmtId="10" fontId="2" fillId="0" borderId="0" xfId="2" applyNumberFormat="1" applyFont="1" applyAlignment="1">
      <alignment horizontal="center"/>
    </xf>
    <xf numFmtId="0" fontId="3" fillId="0" borderId="0" xfId="0" applyFont="1"/>
    <xf numFmtId="14" fontId="0" fillId="0" borderId="0" xfId="0" applyNumberFormat="1"/>
    <xf numFmtId="10" fontId="0" fillId="0" borderId="0" xfId="4" applyNumberFormat="1" applyFont="1"/>
    <xf numFmtId="11" fontId="3" fillId="0" borderId="0" xfId="0" applyNumberFormat="1" applyFont="1"/>
    <xf numFmtId="0" fontId="2" fillId="0" borderId="0" xfId="3" applyAlignment="1">
      <alignment horizontal="center"/>
    </xf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1249680</xdr:colOff>
      <xdr:row>0</xdr:row>
      <xdr:rowOff>0</xdr:rowOff>
    </xdr:from>
    <xdr:ext cx="2705100" cy="485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E940E1-8492-47D5-B2A6-3BD6C874E71A}"/>
            </a:ext>
          </a:extLst>
        </xdr:cNvPr>
        <xdr:cNvSpPr txBox="1"/>
      </xdr:nvSpPr>
      <xdr:spPr>
        <a:xfrm>
          <a:off x="4594860" y="0"/>
          <a:ext cx="2705100" cy="485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8136-3F08-4AF0-9DF3-5C6F3FA67C10}">
  <dimension ref="A1:AD1760"/>
  <sheetViews>
    <sheetView tabSelected="1" topLeftCell="A1212" workbookViewId="0">
      <selection activeCell="F1224" sqref="F1224:F1760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AVERAGE(B13:B1222)</f>
        <v>1.9149818971783477E-4</v>
      </c>
      <c r="E1" s="18"/>
      <c r="F1" s="18"/>
    </row>
    <row r="2" spans="1:30" ht="16.5" customHeight="1" x14ac:dyDescent="0.3">
      <c r="A2" s="1" t="s">
        <v>1</v>
      </c>
      <c r="B2" s="3">
        <f>_xlfn.STDEV.S(B13:B1222)</f>
        <v>1.3478606245533851E-2</v>
      </c>
      <c r="E2" s="4"/>
      <c r="F2" s="4"/>
    </row>
    <row r="3" spans="1:30" ht="16.5" customHeight="1" x14ac:dyDescent="0.3">
      <c r="A3" s="1" t="s">
        <v>2</v>
      </c>
      <c r="B3" s="5">
        <f>B2^2</f>
        <v>1.8167282632214414E-4</v>
      </c>
      <c r="E3" s="4"/>
      <c r="F3" s="4" t="s">
        <v>15</v>
      </c>
      <c r="H3" s="4"/>
    </row>
    <row r="4" spans="1:30" ht="16.5" customHeight="1" x14ac:dyDescent="0.3">
      <c r="B4" s="18"/>
      <c r="E4" s="4"/>
      <c r="F4" s="4"/>
      <c r="H4" s="4"/>
    </row>
    <row r="5" spans="1:30" ht="16.5" customHeight="1" x14ac:dyDescent="0.3">
      <c r="A5" s="1" t="s">
        <v>3</v>
      </c>
      <c r="B5" s="17">
        <v>6.6381000000000003E-4</v>
      </c>
      <c r="D5" s="2"/>
      <c r="E5" s="4"/>
      <c r="F5" s="4"/>
      <c r="H5" s="4"/>
    </row>
    <row r="6" spans="1:30" x14ac:dyDescent="0.3">
      <c r="A6" s="1" t="s">
        <v>16</v>
      </c>
      <c r="B6" s="14">
        <v>2.9899999999999999E-2</v>
      </c>
      <c r="C6" s="2"/>
      <c r="D6" s="18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7">
        <v>0</v>
      </c>
      <c r="C7" s="2"/>
      <c r="F7" s="4"/>
      <c r="I7" s="10">
        <f>AVERAGE(I14:I1223)</f>
        <v>3.6233802459074297E-3</v>
      </c>
      <c r="J7" s="10">
        <f>1-AVERAGE(J14:J1223)</f>
        <v>0.58664074832238855</v>
      </c>
      <c r="K7" s="10">
        <f>AVERAGE(K14:K1223)</f>
        <v>0.15723466737154759</v>
      </c>
    </row>
    <row r="8" spans="1:30" x14ac:dyDescent="0.3">
      <c r="A8" s="1" t="s">
        <v>5</v>
      </c>
      <c r="B8" s="14">
        <v>0.89329999999999998</v>
      </c>
      <c r="C8" s="2"/>
      <c r="D8" s="6"/>
      <c r="F8" s="18"/>
      <c r="AD8" s="18"/>
    </row>
    <row r="9" spans="1:30" x14ac:dyDescent="0.3">
      <c r="A9" s="1" t="s">
        <v>24</v>
      </c>
      <c r="B9" s="14">
        <v>0.19089999999999999</v>
      </c>
      <c r="C9" s="2"/>
      <c r="D9" s="6"/>
      <c r="F9" s="18"/>
      <c r="AD9" s="18"/>
    </row>
    <row r="10" spans="1:30" x14ac:dyDescent="0.3">
      <c r="A10" s="1" t="s">
        <v>17</v>
      </c>
      <c r="B10" s="18">
        <f>SUM(B7,B8)</f>
        <v>0.89329999999999998</v>
      </c>
      <c r="C10" s="2"/>
      <c r="D10" s="6"/>
      <c r="F10" s="18"/>
      <c r="AC10" s="11"/>
      <c r="AD10" s="12"/>
    </row>
    <row r="11" spans="1:30" x14ac:dyDescent="0.3">
      <c r="G11" s="19" t="s">
        <v>7</v>
      </c>
      <c r="H11" s="19"/>
      <c r="AC11" s="11"/>
      <c r="AD11" s="12"/>
    </row>
    <row r="12" spans="1:30" x14ac:dyDescent="0.3">
      <c r="A12" s="18" t="s">
        <v>8</v>
      </c>
      <c r="B12" s="18" t="s">
        <v>9</v>
      </c>
      <c r="C12" s="18" t="s">
        <v>10</v>
      </c>
      <c r="D12" s="18" t="s">
        <v>11</v>
      </c>
      <c r="E12" s="18" t="s">
        <v>18</v>
      </c>
      <c r="F12" s="18" t="s">
        <v>12</v>
      </c>
      <c r="G12" s="18" t="s">
        <v>13</v>
      </c>
      <c r="H12" s="18" t="s">
        <v>14</v>
      </c>
      <c r="I12" s="1" t="s">
        <v>19</v>
      </c>
      <c r="J12" s="1" t="s">
        <v>20</v>
      </c>
      <c r="K12" s="1" t="s">
        <v>22</v>
      </c>
      <c r="AC12" s="11"/>
      <c r="AD12" s="12"/>
    </row>
    <row r="13" spans="1:30" x14ac:dyDescent="0.3">
      <c r="A13" s="15">
        <v>43290</v>
      </c>
      <c r="B13" s="16">
        <v>3.4592803910457577E-3</v>
      </c>
      <c r="C13" s="8">
        <f t="shared" ref="C13:C76" si="0">B13-B$5</f>
        <v>2.7954703910457578E-3</v>
      </c>
      <c r="D13" s="5">
        <f t="shared" ref="D13:D76" si="1">C13^2</f>
        <v>7.8146547072135226E-6</v>
      </c>
      <c r="E13" s="5"/>
      <c r="F13" s="5"/>
      <c r="G13" s="13">
        <v>4.672649689516817E-3</v>
      </c>
      <c r="H13" s="8"/>
      <c r="I13" s="7"/>
      <c r="J13" s="9"/>
      <c r="AC13" s="11"/>
      <c r="AD13" s="12"/>
    </row>
    <row r="14" spans="1:30" x14ac:dyDescent="0.3">
      <c r="A14" s="15">
        <v>43291</v>
      </c>
      <c r="B14" s="16">
        <v>3.7123152062186115E-3</v>
      </c>
      <c r="C14" s="8">
        <f t="shared" si="0"/>
        <v>3.0485052062186116E-3</v>
      </c>
      <c r="D14" s="5">
        <f t="shared" si="1"/>
        <v>9.2933839923419796E-6</v>
      </c>
      <c r="E14" s="5">
        <f>D13</f>
        <v>7.8146547072135226E-6</v>
      </c>
      <c r="F14" s="5">
        <f>IF(C13&gt;0,B$6+B$7*E14+B$8*(G13*100)^2,B$6+B$7*E14+B$8*(G13*100)^2+E14*$B$9)</f>
        <v>0.22494004119537137</v>
      </c>
      <c r="G14" s="8">
        <v>6.4659279452877029E-3</v>
      </c>
      <c r="H14" s="8">
        <f>SQRT(F14)/100</f>
        <v>4.7427844268464426E-3</v>
      </c>
      <c r="I14" s="7">
        <f t="shared" ref="I14:I77" si="2">SQRT((G14-H14)^2)</f>
        <v>1.7231435184412603E-3</v>
      </c>
      <c r="J14" s="9">
        <f>ABS(G14-H14)/G14</f>
        <v>0.2664959357762513</v>
      </c>
      <c r="K14" s="9">
        <f>G14/H14-LN(G14/H14)-1</f>
        <v>5.3396822185335147E-2</v>
      </c>
      <c r="AC14" s="11"/>
      <c r="AD14" s="12"/>
    </row>
    <row r="15" spans="1:30" x14ac:dyDescent="0.3">
      <c r="A15" s="15">
        <v>43292</v>
      </c>
      <c r="B15" s="16">
        <v>-1.4780568527028762E-2</v>
      </c>
      <c r="C15" s="8">
        <f t="shared" si="0"/>
        <v>-1.5444378527028763E-2</v>
      </c>
      <c r="D15" s="5">
        <f t="shared" si="1"/>
        <v>2.3852882808614713E-4</v>
      </c>
      <c r="E15" s="5">
        <f t="shared" ref="E15:E78" si="3">D14</f>
        <v>9.2933839923419796E-6</v>
      </c>
      <c r="F15" s="5">
        <f>IF(C13&gt;0,B$6+B$7*E14+B$8*(H14*100)^2,B$6+B$7*E14+B$8*(H14*100)^2+E14*$B$9)</f>
        <v>0.23083893879982528</v>
      </c>
      <c r="G15" s="8">
        <v>5.0860246044374929E-3</v>
      </c>
      <c r="H15" s="8">
        <f t="shared" ref="H15:H78" si="4">SQRT(F15)/100</f>
        <v>4.8045701035558351E-3</v>
      </c>
      <c r="I15" s="7">
        <f t="shared" si="2"/>
        <v>2.8145450088165776E-4</v>
      </c>
      <c r="J15" s="9">
        <f t="shared" ref="J15:J78" si="5">ABS(G15-H15)/G15</f>
        <v>5.5338800491860032E-2</v>
      </c>
      <c r="K15" s="9">
        <f t="shared" ref="K15:K78" si="6">G15/H15-LN(G15/H15)-1</f>
        <v>1.651644682412412E-3</v>
      </c>
      <c r="AC15" s="11"/>
      <c r="AD15" s="12"/>
    </row>
    <row r="16" spans="1:30" x14ac:dyDescent="0.3">
      <c r="A16" s="15">
        <v>43293</v>
      </c>
      <c r="B16" s="16">
        <v>6.7386483282802622E-3</v>
      </c>
      <c r="C16" s="8">
        <f t="shared" si="0"/>
        <v>6.0748383282802623E-3</v>
      </c>
      <c r="D16" s="5">
        <f t="shared" si="1"/>
        <v>3.6903660714742929E-5</v>
      </c>
      <c r="E16" s="5">
        <f t="shared" si="3"/>
        <v>2.3852882808614713E-4</v>
      </c>
      <c r="F16" s="5">
        <f>IF(C13&gt;0,B$6+B$7*E14+B$8*(H15*100)^2,B$6+B$7*E14+B$8*(H15*100)^2+E14*$B$9)</f>
        <v>0.23610842402988394</v>
      </c>
      <c r="G16" s="8">
        <v>4.426688232134106E-3</v>
      </c>
      <c r="H16" s="8">
        <f t="shared" si="4"/>
        <v>4.859098929121365E-3</v>
      </c>
      <c r="I16" s="7">
        <f t="shared" si="2"/>
        <v>4.3241069698725897E-4</v>
      </c>
      <c r="J16" s="9">
        <f t="shared" si="5"/>
        <v>9.768266349735541E-2</v>
      </c>
      <c r="K16" s="9">
        <f t="shared" si="6"/>
        <v>4.2113944464621245E-3</v>
      </c>
      <c r="AC16" s="11"/>
      <c r="AD16" s="12"/>
    </row>
    <row r="17" spans="1:30" x14ac:dyDescent="0.3">
      <c r="A17" s="15">
        <v>43294</v>
      </c>
      <c r="B17" s="16">
        <v>2.6231926967035229E-3</v>
      </c>
      <c r="C17" s="8">
        <f t="shared" si="0"/>
        <v>1.959382696703523E-3</v>
      </c>
      <c r="D17" s="5">
        <f t="shared" si="1"/>
        <v>3.8391805521411701E-6</v>
      </c>
      <c r="E17" s="5">
        <f t="shared" si="3"/>
        <v>3.6903660714742929E-5</v>
      </c>
      <c r="F17" s="5">
        <f>IF(C13&gt;0,B$6+B$7*E14+B$8*(H16*100)^2,B$6+B$7*E14+B$8*(H16*100)^2+E14*$B$9)</f>
        <v>0.24081565518589532</v>
      </c>
      <c r="G17" s="8">
        <v>4.1783172679456977E-3</v>
      </c>
      <c r="H17" s="8">
        <f t="shared" si="4"/>
        <v>4.9072971703973192E-3</v>
      </c>
      <c r="I17" s="7">
        <f t="shared" si="2"/>
        <v>7.289799024516215E-4</v>
      </c>
      <c r="J17" s="9">
        <f t="shared" si="5"/>
        <v>0.17446734072686398</v>
      </c>
      <c r="K17" s="9">
        <f t="shared" si="6"/>
        <v>1.226453278379358E-2</v>
      </c>
      <c r="AC17" s="11"/>
      <c r="AD17" s="12"/>
    </row>
    <row r="18" spans="1:30" x14ac:dyDescent="0.3">
      <c r="A18" s="15">
        <v>43297</v>
      </c>
      <c r="B18" s="16">
        <v>-1.5817678394418209E-3</v>
      </c>
      <c r="C18" s="8">
        <f t="shared" si="0"/>
        <v>-2.2455778394418211E-3</v>
      </c>
      <c r="D18" s="5">
        <f t="shared" si="1"/>
        <v>5.0426198329921972E-6</v>
      </c>
      <c r="E18" s="5">
        <f t="shared" si="3"/>
        <v>3.8391805521411701E-6</v>
      </c>
      <c r="F18" s="5">
        <f>IF(C13&gt;0,B$6+B$7*E14+B$8*(H17*100)^2,B$6+B$7*E14+B$8*(H17*100)^2+E14*$B$9)</f>
        <v>0.24502062477756031</v>
      </c>
      <c r="G18" s="8">
        <v>6.2306891776010903E-3</v>
      </c>
      <c r="H18" s="8">
        <f t="shared" si="4"/>
        <v>4.9499558056366553E-3</v>
      </c>
      <c r="I18" s="7">
        <f t="shared" si="2"/>
        <v>1.280733371964435E-3</v>
      </c>
      <c r="J18" s="9">
        <f t="shared" si="5"/>
        <v>0.205552441384588</v>
      </c>
      <c r="K18" s="9">
        <f t="shared" si="6"/>
        <v>2.8628023873573216E-2</v>
      </c>
      <c r="AC18" s="11"/>
      <c r="AD18" s="12"/>
    </row>
    <row r="19" spans="1:30" x14ac:dyDescent="0.3">
      <c r="A19" s="15">
        <v>43298</v>
      </c>
      <c r="B19" s="16">
        <v>2.4382331273264213E-3</v>
      </c>
      <c r="C19" s="8">
        <f t="shared" si="0"/>
        <v>1.7744231273264213E-3</v>
      </c>
      <c r="D19" s="5">
        <f t="shared" si="1"/>
        <v>3.1485774347908771E-6</v>
      </c>
      <c r="E19" s="5">
        <f t="shared" si="3"/>
        <v>5.0426198329921972E-6</v>
      </c>
      <c r="F19" s="5">
        <f>IF(C13&gt;0,B$6+B$7*E14+B$8*(H18*100)^2,B$6+B$7*E14+B$8*(H18*100)^2+E14*$B$9)</f>
        <v>0.24877692411379462</v>
      </c>
      <c r="G19" s="8">
        <v>3.9886264907568296E-3</v>
      </c>
      <c r="H19" s="8">
        <f t="shared" si="4"/>
        <v>4.9877542452870967E-3</v>
      </c>
      <c r="I19" s="7">
        <f t="shared" si="2"/>
        <v>9.9912775453026709E-4</v>
      </c>
      <c r="J19" s="9">
        <f t="shared" si="5"/>
        <v>0.25049418812356272</v>
      </c>
      <c r="K19" s="9">
        <f t="shared" si="6"/>
        <v>2.3222668275761027E-2</v>
      </c>
      <c r="AC19" s="11"/>
      <c r="AD19" s="12"/>
    </row>
    <row r="20" spans="1:30" x14ac:dyDescent="0.3">
      <c r="A20" s="15">
        <v>43299</v>
      </c>
      <c r="B20" s="16">
        <v>7.9452372970313916E-3</v>
      </c>
      <c r="C20" s="8">
        <f t="shared" si="0"/>
        <v>7.2814272970313917E-3</v>
      </c>
      <c r="D20" s="5">
        <f t="shared" si="1"/>
        <v>5.3019183481953882E-5</v>
      </c>
      <c r="E20" s="5">
        <f t="shared" si="3"/>
        <v>3.1485774347908771E-6</v>
      </c>
      <c r="F20" s="5">
        <f>IF(C13&gt;0,B$6+B$7*E14+B$8*(H19*100)^2,B$6+B$7*E14+B$8*(H19*100)^2+E14*$B$9)</f>
        <v>0.25213242631085264</v>
      </c>
      <c r="G20" s="8">
        <v>3.6616888898871433E-3</v>
      </c>
      <c r="H20" s="8">
        <f t="shared" si="4"/>
        <v>5.0212789835942465E-3</v>
      </c>
      <c r="I20" s="7">
        <f t="shared" si="2"/>
        <v>1.3595900937071032E-3</v>
      </c>
      <c r="J20" s="9">
        <f t="shared" si="5"/>
        <v>0.37130136791850904</v>
      </c>
      <c r="K20" s="9">
        <f t="shared" si="6"/>
        <v>4.499449757214613E-2</v>
      </c>
      <c r="AC20" s="11"/>
      <c r="AD20" s="12"/>
    </row>
    <row r="21" spans="1:30" x14ac:dyDescent="0.3">
      <c r="A21" s="15">
        <v>43300</v>
      </c>
      <c r="B21" s="16">
        <v>-3.8639478886480245E-3</v>
      </c>
      <c r="C21" s="8">
        <f t="shared" si="0"/>
        <v>-4.5277578886480244E-3</v>
      </c>
      <c r="D21" s="5">
        <f t="shared" si="1"/>
        <v>2.0500591498214416E-5</v>
      </c>
      <c r="E21" s="5">
        <f t="shared" si="3"/>
        <v>5.3019183481953882E-5</v>
      </c>
      <c r="F21" s="5">
        <f>IF(C13&gt;0,B$6+B$7*E14+B$8*(H20*100)^2,B$6+B$7*E14+B$8*(H20*100)^2+E14*$B$9)</f>
        <v>0.25512989642348466</v>
      </c>
      <c r="G21" s="8">
        <v>9.80747999564862E-3</v>
      </c>
      <c r="H21" s="8">
        <f t="shared" si="4"/>
        <v>5.051038471675747E-3</v>
      </c>
      <c r="I21" s="7">
        <f t="shared" si="2"/>
        <v>4.756441523972873E-3</v>
      </c>
      <c r="J21" s="9">
        <f t="shared" si="5"/>
        <v>0.48498100695420326</v>
      </c>
      <c r="K21" s="9">
        <f t="shared" si="6"/>
        <v>0.2781244650894874</v>
      </c>
      <c r="AC21" s="11"/>
      <c r="AD21" s="12"/>
    </row>
    <row r="22" spans="1:30" x14ac:dyDescent="0.3">
      <c r="A22" s="15">
        <v>43301</v>
      </c>
      <c r="B22" s="16">
        <v>-3.3498060314540649E-3</v>
      </c>
      <c r="C22" s="8">
        <f t="shared" si="0"/>
        <v>-4.0136160314540653E-3</v>
      </c>
      <c r="D22" s="5">
        <f t="shared" si="1"/>
        <v>1.610911364794508E-5</v>
      </c>
      <c r="E22" s="5">
        <f t="shared" si="3"/>
        <v>2.0500591498214416E-5</v>
      </c>
      <c r="F22" s="5">
        <f>IF(C13&gt;0,B$6+B$7*E14+B$8*(H21*100)^2,B$6+B$7*E14+B$8*(H21*100)^2+E14*$B$9)</f>
        <v>0.25780753647509891</v>
      </c>
      <c r="G22" s="8">
        <v>4.5600871850307121E-3</v>
      </c>
      <c r="H22" s="8">
        <f t="shared" si="4"/>
        <v>5.0774751252477737E-3</v>
      </c>
      <c r="I22" s="7">
        <f t="shared" si="2"/>
        <v>5.1738794021706155E-4</v>
      </c>
      <c r="J22" s="9">
        <f t="shared" si="5"/>
        <v>0.11346009828835694</v>
      </c>
      <c r="K22" s="9">
        <f t="shared" si="6"/>
        <v>5.5737069105072923E-3</v>
      </c>
      <c r="AC22" s="11"/>
      <c r="AD22" s="12"/>
    </row>
    <row r="23" spans="1:30" x14ac:dyDescent="0.3">
      <c r="A23" s="15">
        <v>43304</v>
      </c>
      <c r="B23" s="16">
        <v>-1.7297981578594946E-3</v>
      </c>
      <c r="C23" s="8">
        <f t="shared" si="0"/>
        <v>-2.3936081578594948E-3</v>
      </c>
      <c r="D23" s="5">
        <f t="shared" si="1"/>
        <v>5.7293600133715242E-6</v>
      </c>
      <c r="E23" s="5">
        <f t="shared" si="3"/>
        <v>1.610911364794508E-5</v>
      </c>
      <c r="F23" s="5">
        <f>IF(C13&gt;0,B$6+B$7*E14+B$8*(H22*100)^2,B$6+B$7*E14+B$8*(H22*100)^2+E14*$B$9)</f>
        <v>0.26019947233320584</v>
      </c>
      <c r="G23" s="8">
        <v>5.9311374344477108E-3</v>
      </c>
      <c r="H23" s="8">
        <f t="shared" si="4"/>
        <v>5.1009751257304302E-3</v>
      </c>
      <c r="I23" s="7">
        <f t="shared" si="2"/>
        <v>8.3016230871728065E-4</v>
      </c>
      <c r="J23" s="9">
        <f t="shared" si="5"/>
        <v>0.13996679690741018</v>
      </c>
      <c r="K23" s="9">
        <f t="shared" si="6"/>
        <v>1.1961523864243651E-2</v>
      </c>
      <c r="AC23" s="11"/>
      <c r="AD23" s="12"/>
    </row>
    <row r="24" spans="1:30" x14ac:dyDescent="0.3">
      <c r="A24" s="15">
        <v>43305</v>
      </c>
      <c r="B24" s="16">
        <v>8.4355383177478864E-3</v>
      </c>
      <c r="C24" s="8">
        <f t="shared" si="0"/>
        <v>7.7717283177478865E-3</v>
      </c>
      <c r="D24" s="5">
        <f t="shared" si="1"/>
        <v>6.0399761044884395E-5</v>
      </c>
      <c r="E24" s="5">
        <f t="shared" si="3"/>
        <v>5.7293600133715242E-6</v>
      </c>
      <c r="F24" s="5">
        <f>IF(C23&gt;0,B$6+B$7*E24+B$8*(G23*100)^2,B$6+B$7*E24+B$8*(G23*100)^2+E24*$B$9)</f>
        <v>0.3441496629167467</v>
      </c>
      <c r="G24" s="8">
        <v>4.5190849588041312E-3</v>
      </c>
      <c r="H24" s="8">
        <f t="shared" si="4"/>
        <v>5.8664270464802229E-3</v>
      </c>
      <c r="I24" s="7">
        <f t="shared" si="2"/>
        <v>1.3473420876760917E-3</v>
      </c>
      <c r="J24" s="9">
        <f t="shared" si="5"/>
        <v>0.29814488994086846</v>
      </c>
      <c r="K24" s="9">
        <f t="shared" si="6"/>
        <v>3.1266273737502459E-2</v>
      </c>
      <c r="AC24" s="11"/>
      <c r="AD24" s="12"/>
    </row>
    <row r="25" spans="1:30" x14ac:dyDescent="0.3">
      <c r="A25" s="15">
        <v>43306</v>
      </c>
      <c r="B25" s="16">
        <v>-4.2752139349926553E-3</v>
      </c>
      <c r="C25" s="8">
        <f t="shared" si="0"/>
        <v>-4.9390239349926552E-3</v>
      </c>
      <c r="D25" s="5">
        <f t="shared" si="1"/>
        <v>2.4393957430430332E-5</v>
      </c>
      <c r="E25" s="5">
        <f t="shared" si="3"/>
        <v>6.0399761044884395E-5</v>
      </c>
      <c r="F25" s="5">
        <f>IF(C23&gt;0,B$6+B$7*E24+B$8*(H24*100)^2,B$6+B$7*E24+B$8*(H24*100)^2+E24*$B$9)</f>
        <v>0.33732998761835636</v>
      </c>
      <c r="G25" s="8">
        <v>4.2085427699345736E-3</v>
      </c>
      <c r="H25" s="8">
        <f t="shared" si="4"/>
        <v>5.8080116013861094E-3</v>
      </c>
      <c r="I25" s="7">
        <f t="shared" si="2"/>
        <v>1.5994688314515358E-3</v>
      </c>
      <c r="J25" s="9">
        <f t="shared" si="5"/>
        <v>0.38005288739798199</v>
      </c>
      <c r="K25" s="9">
        <f t="shared" si="6"/>
        <v>4.6731733699422184E-2</v>
      </c>
      <c r="AC25" s="11"/>
      <c r="AD25" s="12"/>
    </row>
    <row r="26" spans="1:30" x14ac:dyDescent="0.3">
      <c r="A26" s="15">
        <v>43307</v>
      </c>
      <c r="B26" s="16">
        <v>1.1697397730980851E-2</v>
      </c>
      <c r="C26" s="8">
        <f t="shared" si="0"/>
        <v>1.103358773098085E-2</v>
      </c>
      <c r="D26" s="5">
        <f t="shared" si="1"/>
        <v>1.2174005821725114E-4</v>
      </c>
      <c r="E26" s="5">
        <f t="shared" si="3"/>
        <v>2.4393957430430332E-5</v>
      </c>
      <c r="F26" s="5">
        <f>IF(C23&gt;0,B$6+B$7*E24+B$8*(H25*100)^2,B$6+B$7*E24+B$8*(H25*100)^2+E24*$B$9)</f>
        <v>0.33123797167430424</v>
      </c>
      <c r="G26" s="8">
        <v>3.1108414271685571E-3</v>
      </c>
      <c r="H26" s="8">
        <f t="shared" si="4"/>
        <v>5.7553277202458623E-3</v>
      </c>
      <c r="I26" s="7">
        <f t="shared" si="2"/>
        <v>2.6444862930773052E-3</v>
      </c>
      <c r="J26" s="9">
        <f t="shared" si="5"/>
        <v>0.85008714040569999</v>
      </c>
      <c r="K26" s="9">
        <f t="shared" si="6"/>
        <v>0.15574782160377998</v>
      </c>
      <c r="AC26" s="11"/>
      <c r="AD26" s="12"/>
    </row>
    <row r="27" spans="1:30" x14ac:dyDescent="0.3">
      <c r="A27" s="15">
        <v>43308</v>
      </c>
      <c r="B27" s="16">
        <v>5.0934736570707366E-3</v>
      </c>
      <c r="C27" s="8">
        <f t="shared" si="0"/>
        <v>4.4296636570707367E-3</v>
      </c>
      <c r="D27" s="5">
        <f t="shared" si="1"/>
        <v>1.9621920114773294E-5</v>
      </c>
      <c r="E27" s="5">
        <f t="shared" si="3"/>
        <v>1.2174005821725114E-4</v>
      </c>
      <c r="F27" s="5">
        <f>IF(C23&gt;0,B$6+B$7*E24+B$8*(H26*100)^2,B$6+B$7*E24+B$8*(H26*100)^2+E24*$B$9)</f>
        <v>0.32579597383148257</v>
      </c>
      <c r="G27" s="8">
        <v>3.2205367568638381E-3</v>
      </c>
      <c r="H27" s="8">
        <f t="shared" si="4"/>
        <v>5.7078540085699677E-3</v>
      </c>
      <c r="I27" s="7">
        <f t="shared" si="2"/>
        <v>2.4873172517061296E-3</v>
      </c>
      <c r="J27" s="9">
        <f t="shared" si="5"/>
        <v>0.77233003051587013</v>
      </c>
      <c r="K27" s="9">
        <f t="shared" si="6"/>
        <v>0.13652408186585729</v>
      </c>
      <c r="AC27" s="11"/>
      <c r="AD27" s="12"/>
    </row>
    <row r="28" spans="1:30" x14ac:dyDescent="0.3">
      <c r="A28" s="15">
        <v>43311</v>
      </c>
      <c r="B28" s="16">
        <v>-4.2247080784712362E-3</v>
      </c>
      <c r="C28" s="8">
        <f t="shared" si="0"/>
        <v>-4.8885180784712361E-3</v>
      </c>
      <c r="D28" s="5">
        <f t="shared" si="1"/>
        <v>2.3897609003540107E-5</v>
      </c>
      <c r="E28" s="5">
        <f t="shared" si="3"/>
        <v>1.9621920114773294E-5</v>
      </c>
      <c r="F28" s="5">
        <f>IF(C23&gt;0,B$6+B$7*E24+B$8*(H27*100)^2,B$6+B$7*E24+B$8*(H27*100)^2+E24*$B$9)</f>
        <v>0.32093463715848985</v>
      </c>
      <c r="G28" s="8">
        <v>4.9870995983794606E-3</v>
      </c>
      <c r="H28" s="8">
        <f t="shared" si="4"/>
        <v>5.6651093295583431E-3</v>
      </c>
      <c r="I28" s="7">
        <f t="shared" si="2"/>
        <v>6.7800973117888245E-4</v>
      </c>
      <c r="J28" s="9">
        <f t="shared" si="5"/>
        <v>0.13595271516117288</v>
      </c>
      <c r="K28" s="9">
        <f t="shared" si="6"/>
        <v>7.7900279464264699E-3</v>
      </c>
      <c r="AC28" s="11"/>
      <c r="AD28" s="12"/>
    </row>
    <row r="29" spans="1:30" x14ac:dyDescent="0.3">
      <c r="A29" s="15">
        <v>43312</v>
      </c>
      <c r="B29" s="16">
        <v>3.7454733911731473E-3</v>
      </c>
      <c r="C29" s="8">
        <f t="shared" si="0"/>
        <v>3.0816633911731474E-3</v>
      </c>
      <c r="D29" s="5">
        <f t="shared" si="1"/>
        <v>9.4966492564967829E-6</v>
      </c>
      <c r="E29" s="5">
        <f t="shared" si="3"/>
        <v>2.3897609003540107E-5</v>
      </c>
      <c r="F29" s="5">
        <f>IF(C23&gt;0,B$6+B$7*E24+B$8*(H28*100)^2,B$6+B$7*E24+B$8*(H28*100)^2+E24*$B$9)</f>
        <v>0.31659200510850544</v>
      </c>
      <c r="G29" s="8">
        <v>8.8258936797218843E-3</v>
      </c>
      <c r="H29" s="8">
        <f t="shared" si="4"/>
        <v>5.6266509142517936E-3</v>
      </c>
      <c r="I29" s="7">
        <f t="shared" si="2"/>
        <v>3.1992427654700907E-3</v>
      </c>
      <c r="J29" s="9">
        <f t="shared" si="5"/>
        <v>0.36248371910717408</v>
      </c>
      <c r="K29" s="9">
        <f t="shared" si="6"/>
        <v>0.11841192774726994</v>
      </c>
      <c r="AC29" s="11"/>
      <c r="AD29" s="12"/>
    </row>
    <row r="30" spans="1:30" x14ac:dyDescent="0.3">
      <c r="A30" s="15">
        <v>43314</v>
      </c>
      <c r="B30" s="16">
        <v>-1.6092539768162377E-2</v>
      </c>
      <c r="C30" s="8">
        <f t="shared" si="0"/>
        <v>-1.6756349768162378E-2</v>
      </c>
      <c r="D30" s="5">
        <f t="shared" si="1"/>
        <v>2.8077525755299535E-4</v>
      </c>
      <c r="E30" s="5">
        <f t="shared" si="3"/>
        <v>9.4966492564967829E-6</v>
      </c>
      <c r="F30" s="5">
        <f>IF(C23&gt;0,B$6+B$7*E24+B$8*(H29*100)^2,B$6+B$7*E24+B$8*(H29*100)^2+E24*$B$9)</f>
        <v>0.31271273189825449</v>
      </c>
      <c r="G30" s="8">
        <v>4.2247733728033414E-3</v>
      </c>
      <c r="H30" s="8">
        <f t="shared" si="4"/>
        <v>5.5920723519841424E-3</v>
      </c>
      <c r="I30" s="7">
        <f t="shared" si="2"/>
        <v>1.367298979180801E-3</v>
      </c>
      <c r="J30" s="9">
        <f t="shared" si="5"/>
        <v>0.32363841998784704</v>
      </c>
      <c r="K30" s="9">
        <f t="shared" si="6"/>
        <v>3.587765531979703E-2</v>
      </c>
      <c r="AC30" s="11"/>
      <c r="AD30" s="12"/>
    </row>
    <row r="31" spans="1:30" x14ac:dyDescent="0.3">
      <c r="A31" s="15">
        <v>43315</v>
      </c>
      <c r="B31" s="16">
        <v>3.7947920232463254E-3</v>
      </c>
      <c r="C31" s="8">
        <f t="shared" si="0"/>
        <v>3.1309820232463255E-3</v>
      </c>
      <c r="D31" s="5">
        <f t="shared" si="1"/>
        <v>9.803048429891654E-6</v>
      </c>
      <c r="E31" s="5">
        <f t="shared" si="3"/>
        <v>2.8077525755299535E-4</v>
      </c>
      <c r="F31" s="5">
        <f>IF(C23&gt;0,B$6+B$7*E24+B$8*(H30*100)^2,B$6+B$7*E24+B$8*(H30*100)^2+E24*$B$9)</f>
        <v>0.30924737713953732</v>
      </c>
      <c r="G31" s="8">
        <v>5.8777514601851457E-3</v>
      </c>
      <c r="H31" s="8">
        <f t="shared" si="4"/>
        <v>5.561001502782905E-3</v>
      </c>
      <c r="I31" s="7">
        <f t="shared" si="2"/>
        <v>3.1674995740224067E-4</v>
      </c>
      <c r="J31" s="9">
        <f t="shared" si="5"/>
        <v>5.3889648030858252E-2</v>
      </c>
      <c r="K31" s="9">
        <f t="shared" si="6"/>
        <v>1.5630913477848729E-3</v>
      </c>
      <c r="AC31" s="11"/>
      <c r="AD31" s="12"/>
    </row>
    <row r="32" spans="1:30" x14ac:dyDescent="0.3">
      <c r="A32" s="15">
        <v>43318</v>
      </c>
      <c r="B32" s="16">
        <v>2.5845127161442522E-4</v>
      </c>
      <c r="C32" s="8">
        <f t="shared" si="0"/>
        <v>-4.0535872838557481E-4</v>
      </c>
      <c r="D32" s="5">
        <f t="shared" si="1"/>
        <v>1.6431569867837023E-7</v>
      </c>
      <c r="E32" s="5">
        <f t="shared" si="3"/>
        <v>9.803048429891654E-6</v>
      </c>
      <c r="F32" s="5">
        <f>IF(C23&gt;0,B$6+B$7*E24+B$8*(H31*100)^2,B$6+B$7*E24+B$8*(H31*100)^2+E24*$B$9)</f>
        <v>0.30615177573357522</v>
      </c>
      <c r="G32" s="8">
        <v>5.032032285203253E-3</v>
      </c>
      <c r="H32" s="8">
        <f t="shared" si="4"/>
        <v>5.5330983701139379E-3</v>
      </c>
      <c r="I32" s="7">
        <f t="shared" si="2"/>
        <v>5.0106608491068492E-4</v>
      </c>
      <c r="J32" s="9">
        <f t="shared" si="5"/>
        <v>9.9575292150663519E-2</v>
      </c>
      <c r="K32" s="9">
        <f t="shared" si="6"/>
        <v>4.3660500900051247E-3</v>
      </c>
      <c r="AC32" s="11"/>
      <c r="AD32" s="12"/>
    </row>
    <row r="33" spans="1:30" x14ac:dyDescent="0.3">
      <c r="A33" s="15">
        <v>43319</v>
      </c>
      <c r="B33" s="16">
        <v>6.0306601076701013E-3</v>
      </c>
      <c r="C33" s="8">
        <f t="shared" si="0"/>
        <v>5.3668501076701014E-3</v>
      </c>
      <c r="D33" s="5">
        <f t="shared" si="1"/>
        <v>2.880308007819858E-5</v>
      </c>
      <c r="E33" s="5">
        <f t="shared" si="3"/>
        <v>1.6431569867837023E-7</v>
      </c>
      <c r="F33" s="5">
        <f>IF(C23&gt;0,B$6+B$7*E24+B$8*(H32*100)^2,B$6+B$7*E24+B$8*(H32*100)^2+E24*$B$9)</f>
        <v>0.30338647499762922</v>
      </c>
      <c r="G33" s="8">
        <v>4.0943720343491604E-3</v>
      </c>
      <c r="H33" s="8">
        <f t="shared" si="4"/>
        <v>5.5080529681333793E-3</v>
      </c>
      <c r="I33" s="7">
        <f t="shared" si="2"/>
        <v>1.4136809337842188E-3</v>
      </c>
      <c r="J33" s="9">
        <f t="shared" si="5"/>
        <v>0.34527417682720102</v>
      </c>
      <c r="K33" s="9">
        <f t="shared" si="6"/>
        <v>3.9940735350780354E-2</v>
      </c>
      <c r="AC33" s="11"/>
      <c r="AD33" s="12"/>
    </row>
    <row r="34" spans="1:30" x14ac:dyDescent="0.3">
      <c r="A34" s="15">
        <v>43320</v>
      </c>
      <c r="B34" s="16">
        <v>-3.0780432532157868E-3</v>
      </c>
      <c r="C34" s="8">
        <f t="shared" si="0"/>
        <v>-3.7418532532157867E-3</v>
      </c>
      <c r="D34" s="5">
        <f t="shared" si="1"/>
        <v>1.4001465768601566E-5</v>
      </c>
      <c r="E34" s="5">
        <f t="shared" si="3"/>
        <v>2.880308007819858E-5</v>
      </c>
      <c r="F34" s="5">
        <f>IF(C33&gt;0,B$6+B$7*E34+B$8*(G33*100)^2,B$6+B$7*E34+B$8*(G33*100)^2+E34*$B$9)</f>
        <v>0.17965176108311509</v>
      </c>
      <c r="G34" s="8">
        <v>3.97753609701399E-3</v>
      </c>
      <c r="H34" s="8">
        <f t="shared" si="4"/>
        <v>4.2385346652247056E-3</v>
      </c>
      <c r="I34" s="7">
        <f t="shared" si="2"/>
        <v>2.6099856821071559E-4</v>
      </c>
      <c r="J34" s="9">
        <f t="shared" si="5"/>
        <v>6.5618152002857255E-2</v>
      </c>
      <c r="K34" s="9">
        <f t="shared" si="6"/>
        <v>1.9775080423587443E-3</v>
      </c>
      <c r="AC34" s="11"/>
      <c r="AD34" s="12"/>
    </row>
    <row r="35" spans="1:30" x14ac:dyDescent="0.3">
      <c r="A35" s="15">
        <v>43321</v>
      </c>
      <c r="B35" s="16">
        <v>1.516329344309628E-4</v>
      </c>
      <c r="C35" s="8">
        <f t="shared" si="0"/>
        <v>-5.1217706556903723E-4</v>
      </c>
      <c r="D35" s="5">
        <f t="shared" si="1"/>
        <v>2.6232534649490986E-7</v>
      </c>
      <c r="E35" s="5">
        <f t="shared" si="3"/>
        <v>1.4001465768601566E-5</v>
      </c>
      <c r="F35" s="5">
        <f>IF(C33&gt;0,B$6+B$7*E34+B$8*(H34*100)^2,B$6+B$7*E34+B$8*(H34*100)^2+E34*$B$9)</f>
        <v>0.19038291817554673</v>
      </c>
      <c r="G35" s="8">
        <v>1.0729650508960017E-2</v>
      </c>
      <c r="H35" s="8">
        <f t="shared" si="4"/>
        <v>4.3632891054289167E-3</v>
      </c>
      <c r="I35" s="7">
        <f t="shared" si="2"/>
        <v>6.3663614035311001E-3</v>
      </c>
      <c r="J35" s="9">
        <f t="shared" si="5"/>
        <v>0.59334284916500668</v>
      </c>
      <c r="K35" s="9">
        <f t="shared" si="6"/>
        <v>0.5592891049720401</v>
      </c>
      <c r="AC35" s="11"/>
      <c r="AD35" s="12"/>
    </row>
    <row r="36" spans="1:30" x14ac:dyDescent="0.3">
      <c r="A36" s="15">
        <v>43322</v>
      </c>
      <c r="B36" s="16">
        <v>-1.960925118592961E-2</v>
      </c>
      <c r="C36" s="8">
        <f t="shared" si="0"/>
        <v>-2.027306118592961E-2</v>
      </c>
      <c r="D36" s="5">
        <f t="shared" si="1"/>
        <v>4.109970098484457E-4</v>
      </c>
      <c r="E36" s="5">
        <f t="shared" si="3"/>
        <v>2.6232534649490986E-7</v>
      </c>
      <c r="F36" s="5">
        <f>IF(C33&gt;0,B$6+B$7*E34+B$8*(H35*100)^2,B$6+B$7*E34+B$8*(H35*100)^2+E34*$B$9)</f>
        <v>0.19996906080621596</v>
      </c>
      <c r="G36" s="8">
        <v>4.4785996487598581E-3</v>
      </c>
      <c r="H36" s="8">
        <f t="shared" si="4"/>
        <v>4.4717900309184464E-3</v>
      </c>
      <c r="I36" s="7">
        <f t="shared" si="2"/>
        <v>6.8096178414116942E-6</v>
      </c>
      <c r="J36" s="9">
        <f t="shared" si="5"/>
        <v>1.5204792514323768E-3</v>
      </c>
      <c r="K36" s="9">
        <f t="shared" si="6"/>
        <v>1.158276012658277E-6</v>
      </c>
      <c r="AC36" s="11"/>
      <c r="AD36" s="12"/>
    </row>
    <row r="37" spans="1:30" x14ac:dyDescent="0.3">
      <c r="A37" s="15">
        <v>43325</v>
      </c>
      <c r="B37" s="16">
        <v>-4.8567076824352446E-3</v>
      </c>
      <c r="C37" s="8">
        <f t="shared" si="0"/>
        <v>-5.5205176824352446E-3</v>
      </c>
      <c r="D37" s="5">
        <f t="shared" si="1"/>
        <v>3.0476115482080205E-5</v>
      </c>
      <c r="E37" s="5">
        <f t="shared" si="3"/>
        <v>4.109970098484457E-4</v>
      </c>
      <c r="F37" s="5">
        <f>IF(C33&gt;0,B$6+B$7*E34+B$8*(H36*100)^2,B$6+B$7*E34+B$8*(H36*100)^2+E34*$B$9)</f>
        <v>0.20853236201819278</v>
      </c>
      <c r="G37" s="8">
        <v>7.3516070698488442E-3</v>
      </c>
      <c r="H37" s="8">
        <f t="shared" si="4"/>
        <v>4.5665343754119798E-3</v>
      </c>
      <c r="I37" s="7">
        <f t="shared" si="2"/>
        <v>2.7850726944368643E-3</v>
      </c>
      <c r="J37" s="9">
        <f t="shared" si="5"/>
        <v>0.37883862235500682</v>
      </c>
      <c r="K37" s="9">
        <f t="shared" si="6"/>
        <v>0.13372323742880132</v>
      </c>
      <c r="AC37" s="11"/>
      <c r="AD37" s="12"/>
    </row>
    <row r="38" spans="1:30" x14ac:dyDescent="0.3">
      <c r="A38" s="15">
        <v>43326</v>
      </c>
      <c r="B38" s="16">
        <v>-7.0387675995961318E-5</v>
      </c>
      <c r="C38" s="8">
        <f t="shared" si="0"/>
        <v>-7.3419767599596137E-4</v>
      </c>
      <c r="D38" s="5">
        <f t="shared" si="1"/>
        <v>5.3904622743787064E-7</v>
      </c>
      <c r="E38" s="5">
        <f t="shared" si="3"/>
        <v>3.0476115482080205E-5</v>
      </c>
      <c r="F38" s="5">
        <f>IF(C33&gt;0,B$6+B$7*E34+B$8*(H37*100)^2,B$6+B$7*E34+B$8*(H37*100)^2+E34*$B$9)</f>
        <v>0.21618195899085163</v>
      </c>
      <c r="G38" s="8">
        <v>1.1657654993231214E-2</v>
      </c>
      <c r="H38" s="8">
        <f t="shared" si="4"/>
        <v>4.6495371704165529E-3</v>
      </c>
      <c r="I38" s="7">
        <f t="shared" si="2"/>
        <v>7.0081178228146614E-3</v>
      </c>
      <c r="J38" s="9">
        <f t="shared" si="5"/>
        <v>0.60116016702190844</v>
      </c>
      <c r="K38" s="9">
        <f t="shared" si="6"/>
        <v>0.58807677232735123</v>
      </c>
      <c r="AC38" s="11"/>
      <c r="AD38" s="12"/>
    </row>
    <row r="39" spans="1:30" x14ac:dyDescent="0.3">
      <c r="A39" s="15">
        <v>43327</v>
      </c>
      <c r="B39" s="16">
        <v>-1.4880887451302588E-2</v>
      </c>
      <c r="C39" s="8">
        <f t="shared" si="0"/>
        <v>-1.5544697451302589E-2</v>
      </c>
      <c r="D39" s="5">
        <f t="shared" si="1"/>
        <v>2.4163761885253319E-4</v>
      </c>
      <c r="E39" s="5">
        <f t="shared" si="3"/>
        <v>5.3904622743787064E-7</v>
      </c>
      <c r="F39" s="5">
        <f>IF(C33&gt;0,B$6+B$7*E34+B$8*(H38*100)^2,B$6+B$7*E34+B$8*(H38*100)^2+E34*$B$9)</f>
        <v>0.22301534396652778</v>
      </c>
      <c r="G39" s="8">
        <v>4.8609161643325006E-3</v>
      </c>
      <c r="H39" s="8">
        <f t="shared" si="4"/>
        <v>4.7224500417318103E-3</v>
      </c>
      <c r="I39" s="7">
        <f t="shared" si="2"/>
        <v>1.384661226006903E-4</v>
      </c>
      <c r="J39" s="9">
        <f t="shared" si="5"/>
        <v>2.8485601874128273E-2</v>
      </c>
      <c r="K39" s="9">
        <f t="shared" si="6"/>
        <v>4.2163340551182316E-4</v>
      </c>
      <c r="AC39" s="11"/>
      <c r="AD39" s="12"/>
    </row>
    <row r="40" spans="1:30" x14ac:dyDescent="0.3">
      <c r="A40" s="15">
        <v>43328</v>
      </c>
      <c r="B40" s="16">
        <v>5.4864226021851172E-3</v>
      </c>
      <c r="C40" s="8">
        <f t="shared" si="0"/>
        <v>4.8226126021851173E-3</v>
      </c>
      <c r="D40" s="5">
        <f t="shared" si="1"/>
        <v>2.3257592310754708E-5</v>
      </c>
      <c r="E40" s="5">
        <f t="shared" si="3"/>
        <v>2.4163761885253319E-4</v>
      </c>
      <c r="F40" s="5">
        <f>IF(C33&gt;0,B$6+B$7*E34+B$8*(H39*100)^2,B$6+B$7*E34+B$8*(H39*100)^2+E34*$B$9)</f>
        <v>0.22911960676529927</v>
      </c>
      <c r="G40" s="8">
        <v>6.4379789811766465E-3</v>
      </c>
      <c r="H40" s="8">
        <f t="shared" si="4"/>
        <v>4.786643988905998E-3</v>
      </c>
      <c r="I40" s="7">
        <f t="shared" si="2"/>
        <v>1.6513349922706484E-3</v>
      </c>
      <c r="J40" s="9">
        <f t="shared" si="5"/>
        <v>0.25649897228599522</v>
      </c>
      <c r="K40" s="9">
        <f t="shared" si="6"/>
        <v>4.8602922627871914E-2</v>
      </c>
      <c r="AC40" s="11"/>
      <c r="AD40" s="12"/>
    </row>
    <row r="41" spans="1:30" x14ac:dyDescent="0.3">
      <c r="A41" s="15">
        <v>43329</v>
      </c>
      <c r="B41" s="16">
        <v>-1.3688226713231084E-3</v>
      </c>
      <c r="C41" s="8">
        <f t="shared" si="0"/>
        <v>-2.0326326713231086E-3</v>
      </c>
      <c r="D41" s="5">
        <f t="shared" si="1"/>
        <v>4.131595576530116E-6</v>
      </c>
      <c r="E41" s="5">
        <f t="shared" si="3"/>
        <v>2.3257592310754708E-5</v>
      </c>
      <c r="F41" s="5">
        <f>IF(C33&gt;0,B$6+B$7*E34+B$8*(H40*100)^2,B$6+B$7*E34+B$8*(H40*100)^2+E34*$B$9)</f>
        <v>0.23457254472344183</v>
      </c>
      <c r="G41" s="8">
        <v>5.4203557166342693E-3</v>
      </c>
      <c r="H41" s="8">
        <f t="shared" si="4"/>
        <v>4.8432689861646321E-3</v>
      </c>
      <c r="I41" s="7">
        <f t="shared" si="2"/>
        <v>5.7708673046963713E-4</v>
      </c>
      <c r="J41" s="9">
        <f t="shared" si="5"/>
        <v>0.10646657906576931</v>
      </c>
      <c r="K41" s="9">
        <f t="shared" si="6"/>
        <v>6.5807782733695586E-3</v>
      </c>
      <c r="AC41" s="11"/>
      <c r="AD41" s="12"/>
    </row>
    <row r="42" spans="1:30" x14ac:dyDescent="0.3">
      <c r="A42" s="15">
        <v>43332</v>
      </c>
      <c r="B42" s="16">
        <v>6.1271585841477958E-3</v>
      </c>
      <c r="C42" s="8">
        <f t="shared" si="0"/>
        <v>5.4633485841477959E-3</v>
      </c>
      <c r="D42" s="5">
        <f t="shared" si="1"/>
        <v>2.9848177751909728E-5</v>
      </c>
      <c r="E42" s="5">
        <f t="shared" si="3"/>
        <v>4.131595576530116E-6</v>
      </c>
      <c r="F42" s="5">
        <f>IF(C33&gt;0,B$6+B$7*E34+B$8*(H41*100)^2,B$6+B$7*E34+B$8*(H41*100)^2+E34*$B$9)</f>
        <v>0.23944365420145061</v>
      </c>
      <c r="G42" s="8">
        <v>6.5730591099547112E-3</v>
      </c>
      <c r="H42" s="8">
        <f t="shared" si="4"/>
        <v>4.8932980105594491E-3</v>
      </c>
      <c r="I42" s="7">
        <f t="shared" si="2"/>
        <v>1.6797610993952621E-3</v>
      </c>
      <c r="J42" s="9">
        <f t="shared" si="5"/>
        <v>0.25555241042200755</v>
      </c>
      <c r="K42" s="9">
        <f t="shared" si="6"/>
        <v>4.8165080858678877E-2</v>
      </c>
      <c r="AC42" s="11"/>
      <c r="AD42" s="12"/>
    </row>
    <row r="43" spans="1:30" x14ac:dyDescent="0.3">
      <c r="A43" s="15">
        <v>43333</v>
      </c>
      <c r="B43" s="16">
        <v>5.2870418759135354E-3</v>
      </c>
      <c r="C43" s="8">
        <f t="shared" si="0"/>
        <v>4.6232318759135355E-3</v>
      </c>
      <c r="D43" s="5">
        <f t="shared" si="1"/>
        <v>2.1374272978462987E-5</v>
      </c>
      <c r="E43" s="5">
        <f t="shared" si="3"/>
        <v>2.9848177751909728E-5</v>
      </c>
      <c r="F43" s="5">
        <f>IF(C33&gt;0,B$6+B$7*E34+B$8*(H42*100)^2,B$6+B$7*E34+B$8*(H42*100)^2+E34*$B$9)</f>
        <v>0.24379501629815586</v>
      </c>
      <c r="G43" s="8">
        <v>4.6069502270747941E-3</v>
      </c>
      <c r="H43" s="8">
        <f t="shared" si="4"/>
        <v>4.9375602912587902E-3</v>
      </c>
      <c r="I43" s="7">
        <f t="shared" si="2"/>
        <v>3.3061006418399607E-4</v>
      </c>
      <c r="J43" s="9">
        <f t="shared" si="5"/>
        <v>7.1763324518033397E-2</v>
      </c>
      <c r="K43" s="9">
        <f t="shared" si="6"/>
        <v>2.3470761835495679E-3</v>
      </c>
      <c r="AC43" s="11"/>
      <c r="AD43" s="12"/>
    </row>
    <row r="44" spans="1:30" x14ac:dyDescent="0.3">
      <c r="A44" s="15">
        <v>43334</v>
      </c>
      <c r="B44" s="16">
        <v>2.4942108162751609E-3</v>
      </c>
      <c r="C44" s="8">
        <f t="shared" si="0"/>
        <v>1.830400816275161E-3</v>
      </c>
      <c r="D44" s="5">
        <f t="shared" si="1"/>
        <v>3.3503671482207757E-6</v>
      </c>
      <c r="E44" s="5">
        <f t="shared" si="3"/>
        <v>2.1374272978462987E-5</v>
      </c>
      <c r="F44" s="5">
        <f>IF(C43&gt;0,B$6+B$7*E44+B$8*(G43*100)^2,B$6+B$7*E44+B$8*(G43*100)^2+E44*$B$9)</f>
        <v>0.21949390619625259</v>
      </c>
      <c r="G44" s="8">
        <v>2.9977915262500688E-3</v>
      </c>
      <c r="H44" s="8">
        <f t="shared" si="4"/>
        <v>4.685017675486962E-3</v>
      </c>
      <c r="I44" s="7">
        <f t="shared" si="2"/>
        <v>1.6872261492368932E-3</v>
      </c>
      <c r="J44" s="9">
        <f t="shared" si="5"/>
        <v>0.56282304305110931</v>
      </c>
      <c r="K44" s="9">
        <f t="shared" si="6"/>
        <v>8.6361537728922855E-2</v>
      </c>
      <c r="AC44" s="11"/>
      <c r="AD44" s="12"/>
    </row>
    <row r="45" spans="1:30" x14ac:dyDescent="0.3">
      <c r="A45" s="15">
        <v>43335</v>
      </c>
      <c r="B45" s="16">
        <v>-2.690050686455839E-4</v>
      </c>
      <c r="C45" s="8">
        <f t="shared" si="0"/>
        <v>-9.3281506864558393E-4</v>
      </c>
      <c r="D45" s="5">
        <f t="shared" si="1"/>
        <v>8.7014395229226546E-7</v>
      </c>
      <c r="E45" s="5">
        <f t="shared" si="3"/>
        <v>3.3503671482207757E-6</v>
      </c>
      <c r="F45" s="5">
        <f>IF(C43&gt;0,B$6+B$7*E44+B$8*(H44*100)^2,B$6+B$7*E44+B$8*(H44*100)^2+E44*$B$9)</f>
        <v>0.22597390640511245</v>
      </c>
      <c r="G45" s="8">
        <v>3.4803450267644285E-3</v>
      </c>
      <c r="H45" s="8">
        <f t="shared" si="4"/>
        <v>4.753671280232916E-3</v>
      </c>
      <c r="I45" s="7">
        <f t="shared" si="2"/>
        <v>1.2733262534684875E-3</v>
      </c>
      <c r="J45" s="9">
        <f t="shared" si="5"/>
        <v>0.36586207507485557</v>
      </c>
      <c r="K45" s="9">
        <f t="shared" si="6"/>
        <v>4.3924131747256956E-2</v>
      </c>
      <c r="AC45" s="11"/>
      <c r="AD45" s="12"/>
    </row>
    <row r="46" spans="1:30" x14ac:dyDescent="0.3">
      <c r="A46" s="15">
        <v>43336</v>
      </c>
      <c r="B46" s="16">
        <v>2.3894532988083909E-3</v>
      </c>
      <c r="C46" s="8">
        <f t="shared" si="0"/>
        <v>1.725643298808391E-3</v>
      </c>
      <c r="D46" s="5">
        <f t="shared" si="1"/>
        <v>2.9778447947223058E-6</v>
      </c>
      <c r="E46" s="5">
        <f t="shared" si="3"/>
        <v>8.7014395229226546E-7</v>
      </c>
      <c r="F46" s="5">
        <f>IF(C43&gt;0,B$6+B$7*E44+B$8*(H45*100)^2,B$6+B$7*E44+B$8*(H45*100)^2+E44*$B$9)</f>
        <v>0.23176249059168702</v>
      </c>
      <c r="G46" s="8">
        <v>4.633497474380536E-3</v>
      </c>
      <c r="H46" s="8">
        <f t="shared" si="4"/>
        <v>4.8141716898308373E-3</v>
      </c>
      <c r="I46" s="7">
        <f t="shared" si="2"/>
        <v>1.8067421545030129E-4</v>
      </c>
      <c r="J46" s="9">
        <f t="shared" si="5"/>
        <v>3.899305361647059E-2</v>
      </c>
      <c r="K46" s="9">
        <f t="shared" si="6"/>
        <v>7.2236878829690099E-4</v>
      </c>
      <c r="AC46" s="11"/>
      <c r="AD46" s="12"/>
    </row>
    <row r="47" spans="1:30" x14ac:dyDescent="0.3">
      <c r="A47" s="15">
        <v>43339</v>
      </c>
      <c r="B47" s="16">
        <v>8.3011377330152927E-3</v>
      </c>
      <c r="C47" s="8">
        <f t="shared" si="0"/>
        <v>7.6373277330152927E-3</v>
      </c>
      <c r="D47" s="5">
        <f t="shared" si="1"/>
        <v>5.8328774901484513E-5</v>
      </c>
      <c r="E47" s="5">
        <f t="shared" si="3"/>
        <v>2.9778447947223058E-6</v>
      </c>
      <c r="F47" s="5">
        <f>IF(C43&gt;0,B$6+B$7*E44+B$8*(H46*100)^2,B$6+B$7*E44+B$8*(H46*100)^2+E44*$B$9)</f>
        <v>0.23693343284555399</v>
      </c>
      <c r="G47" s="8">
        <v>2.6020383601185778E-3</v>
      </c>
      <c r="H47" s="8">
        <f t="shared" si="4"/>
        <v>4.8675808451997381E-3</v>
      </c>
      <c r="I47" s="7">
        <f t="shared" si="2"/>
        <v>2.2655424850811603E-3</v>
      </c>
      <c r="J47" s="9">
        <f t="shared" si="5"/>
        <v>0.87067989458000028</v>
      </c>
      <c r="K47" s="9">
        <f t="shared" si="6"/>
        <v>0.16086694592798079</v>
      </c>
      <c r="AC47" s="11"/>
      <c r="AD47" s="12"/>
    </row>
    <row r="48" spans="1:30" x14ac:dyDescent="0.3">
      <c r="A48" s="15">
        <v>43340</v>
      </c>
      <c r="B48" s="16">
        <v>-2.4450925779014709E-3</v>
      </c>
      <c r="C48" s="8">
        <f t="shared" si="0"/>
        <v>-3.1089025779014708E-3</v>
      </c>
      <c r="D48" s="5">
        <f t="shared" si="1"/>
        <v>9.6652752388824107E-6</v>
      </c>
      <c r="E48" s="5">
        <f t="shared" si="3"/>
        <v>5.8328774901484513E-5</v>
      </c>
      <c r="F48" s="5">
        <f>IF(C43&gt;0,B$6+B$7*E44+B$8*(H47*100)^2,B$6+B$7*E44+B$8*(H47*100)^2+E44*$B$9)</f>
        <v>0.24155263556093337</v>
      </c>
      <c r="G48" s="8">
        <v>3.9063253999409566E-3</v>
      </c>
      <c r="H48" s="8">
        <f t="shared" si="4"/>
        <v>4.9148004594381381E-3</v>
      </c>
      <c r="I48" s="7">
        <f t="shared" si="2"/>
        <v>1.0084750594971815E-3</v>
      </c>
      <c r="J48" s="9">
        <f t="shared" si="5"/>
        <v>0.25816463203818718</v>
      </c>
      <c r="K48" s="9">
        <f t="shared" si="6"/>
        <v>2.4462562344965244E-2</v>
      </c>
      <c r="AC48" s="11"/>
      <c r="AD48" s="12"/>
    </row>
    <row r="49" spans="1:30" x14ac:dyDescent="0.3">
      <c r="A49" s="15">
        <v>43341</v>
      </c>
      <c r="B49" s="16">
        <v>2.4797773504516879E-3</v>
      </c>
      <c r="C49" s="8">
        <f t="shared" si="0"/>
        <v>1.815967350451688E-3</v>
      </c>
      <c r="D49" s="5">
        <f t="shared" si="1"/>
        <v>3.2977374179065238E-6</v>
      </c>
      <c r="E49" s="5">
        <f t="shared" si="3"/>
        <v>9.6652752388824107E-6</v>
      </c>
      <c r="F49" s="5">
        <f>IF(C43&gt;0,B$6+B$7*E44+B$8*(H48*100)^2,B$6+B$7*E44+B$8*(H48*100)^2+E44*$B$9)</f>
        <v>0.24567896934658179</v>
      </c>
      <c r="G49" s="8">
        <v>4.7925921866789848E-3</v>
      </c>
      <c r="H49" s="8">
        <f t="shared" si="4"/>
        <v>4.9566013491764878E-3</v>
      </c>
      <c r="I49" s="7">
        <f t="shared" si="2"/>
        <v>1.6400916249750298E-4</v>
      </c>
      <c r="J49" s="9">
        <f t="shared" si="5"/>
        <v>3.4221389200058919E-2</v>
      </c>
      <c r="K49" s="9">
        <f t="shared" si="6"/>
        <v>5.5982623896499994E-4</v>
      </c>
      <c r="AC49" s="11"/>
      <c r="AD49" s="12"/>
    </row>
    <row r="50" spans="1:30" x14ac:dyDescent="0.3">
      <c r="A50" s="15">
        <v>43342</v>
      </c>
      <c r="B50" s="16">
        <v>-7.3005857669041626E-3</v>
      </c>
      <c r="C50" s="8">
        <f t="shared" si="0"/>
        <v>-7.9643957669041626E-3</v>
      </c>
      <c r="D50" s="5">
        <f t="shared" si="1"/>
        <v>6.3431599931880944E-5</v>
      </c>
      <c r="E50" s="5">
        <f t="shared" si="3"/>
        <v>3.2977374179065238E-6</v>
      </c>
      <c r="F50" s="5">
        <f>IF(C43&gt;0,B$6+B$7*E44+B$8*(H49*100)^2,B$6+B$7*E44+B$8*(H49*100)^2+E44*$B$9)</f>
        <v>0.24936502331730151</v>
      </c>
      <c r="G50" s="8">
        <v>4.9936245653308276E-3</v>
      </c>
      <c r="H50" s="8">
        <f t="shared" si="4"/>
        <v>4.993646196090603E-3</v>
      </c>
      <c r="I50" s="7">
        <f t="shared" si="2"/>
        <v>2.1630759775362329E-8</v>
      </c>
      <c r="J50" s="9">
        <f t="shared" si="5"/>
        <v>4.3316752175439711E-6</v>
      </c>
      <c r="K50" s="9">
        <f t="shared" si="6"/>
        <v>9.3816066026874978E-12</v>
      </c>
      <c r="AC50" s="11"/>
      <c r="AD50" s="12"/>
    </row>
    <row r="51" spans="1:30" x14ac:dyDescent="0.3">
      <c r="A51" s="15">
        <v>43343</v>
      </c>
      <c r="B51" s="16">
        <v>-1.1163862314637243E-2</v>
      </c>
      <c r="C51" s="8">
        <f t="shared" si="0"/>
        <v>-1.1827672314637244E-2</v>
      </c>
      <c r="D51" s="5">
        <f t="shared" si="1"/>
        <v>1.3989383238243634E-4</v>
      </c>
      <c r="E51" s="5">
        <f t="shared" si="3"/>
        <v>6.3431599931880944E-5</v>
      </c>
      <c r="F51" s="5">
        <f>IF(C43&gt;0,B$6+B$7*E44+B$8*(H50*100)^2,B$6+B$7*E44+B$8*(H50*100)^2+E44*$B$9)</f>
        <v>0.25265777532934541</v>
      </c>
      <c r="G51" s="8">
        <v>3.2556728773180076E-3</v>
      </c>
      <c r="H51" s="8">
        <f t="shared" si="4"/>
        <v>5.0265074885982751E-3</v>
      </c>
      <c r="I51" s="7">
        <f t="shared" si="2"/>
        <v>1.7708346112802675E-3</v>
      </c>
      <c r="J51" s="9">
        <f t="shared" si="5"/>
        <v>0.54392277050238058</v>
      </c>
      <c r="K51" s="9">
        <f t="shared" si="6"/>
        <v>8.2027222442968339E-2</v>
      </c>
      <c r="AC51" s="11"/>
      <c r="AD51" s="12"/>
    </row>
    <row r="52" spans="1:30" x14ac:dyDescent="0.3">
      <c r="A52" s="15">
        <v>43346</v>
      </c>
      <c r="B52" s="16">
        <v>6.1582851204392225E-4</v>
      </c>
      <c r="C52" s="8">
        <f t="shared" si="0"/>
        <v>-4.7981487956077779E-5</v>
      </c>
      <c r="D52" s="5">
        <f t="shared" si="1"/>
        <v>2.3022231864792371E-9</v>
      </c>
      <c r="E52" s="5">
        <f t="shared" si="3"/>
        <v>1.3989383238243634E-4</v>
      </c>
      <c r="F52" s="5">
        <f>IF(C43&gt;0,B$6+B$7*E44+B$8*(H51*100)^2,B$6+B$7*E44+B$8*(H51*100)^2+E44*$B$9)</f>
        <v>0.25559919070170423</v>
      </c>
      <c r="G52" s="8">
        <v>1.084869058370826E-2</v>
      </c>
      <c r="H52" s="8">
        <f t="shared" si="4"/>
        <v>5.0556818600630349E-3</v>
      </c>
      <c r="I52" s="7">
        <f t="shared" si="2"/>
        <v>5.793008723645225E-3</v>
      </c>
      <c r="J52" s="9">
        <f t="shared" si="5"/>
        <v>0.53398229758204419</v>
      </c>
      <c r="K52" s="9">
        <f t="shared" si="6"/>
        <v>0.38230957296195278</v>
      </c>
      <c r="AC52" s="11"/>
      <c r="AD52" s="12"/>
    </row>
    <row r="53" spans="1:30" x14ac:dyDescent="0.3">
      <c r="A53" s="15">
        <v>43347</v>
      </c>
      <c r="B53" s="16">
        <v>-1.05503010596568E-2</v>
      </c>
      <c r="C53" s="8">
        <f t="shared" si="0"/>
        <v>-1.1214111059656801E-2</v>
      </c>
      <c r="D53" s="5">
        <f t="shared" si="1"/>
        <v>1.2575628685831697E-4</v>
      </c>
      <c r="E53" s="5">
        <f t="shared" si="3"/>
        <v>2.3022231864792371E-9</v>
      </c>
      <c r="F53" s="5">
        <f>IF(C43&gt;0,B$6+B$7*E44+B$8*(H52*100)^2,B$6+B$7*E44+B$8*(H52*100)^2+E44*$B$9)</f>
        <v>0.25822675705383241</v>
      </c>
      <c r="G53" s="8">
        <v>4.7405014812122457E-3</v>
      </c>
      <c r="H53" s="8">
        <f t="shared" si="4"/>
        <v>5.0816016870060994E-3</v>
      </c>
      <c r="I53" s="7">
        <f t="shared" si="2"/>
        <v>3.4110020579385374E-4</v>
      </c>
      <c r="J53" s="9">
        <f t="shared" si="5"/>
        <v>7.1954456115184515E-2</v>
      </c>
      <c r="K53" s="9">
        <f t="shared" si="6"/>
        <v>2.3590308574905627E-3</v>
      </c>
      <c r="AC53" s="11"/>
      <c r="AD53" s="12"/>
    </row>
    <row r="54" spans="1:30" x14ac:dyDescent="0.3">
      <c r="A54" s="15">
        <v>43348</v>
      </c>
      <c r="B54" s="16">
        <v>-1.3105841397766695E-2</v>
      </c>
      <c r="C54" s="8">
        <f t="shared" si="0"/>
        <v>-1.3769651397766695E-2</v>
      </c>
      <c r="D54" s="5">
        <f t="shared" si="1"/>
        <v>1.896032996160183E-4</v>
      </c>
      <c r="E54" s="5">
        <f t="shared" si="3"/>
        <v>1.2575628685831697E-4</v>
      </c>
      <c r="F54" s="5">
        <f>IF(C53&gt;0,B$6+B$7*E54+B$8*(G53*100)^2,B$6+B$7*E54+B$8*(G53*100)^2+E54*$B$9)</f>
        <v>0.23066954777788456</v>
      </c>
      <c r="G54" s="8">
        <v>6.1531790847184752E-3</v>
      </c>
      <c r="H54" s="8">
        <f t="shared" si="4"/>
        <v>4.802806968616213E-3</v>
      </c>
      <c r="I54" s="7">
        <f t="shared" si="2"/>
        <v>1.3503721161022622E-3</v>
      </c>
      <c r="J54" s="9">
        <f t="shared" si="5"/>
        <v>0.2194592579721813</v>
      </c>
      <c r="K54" s="9">
        <f t="shared" si="6"/>
        <v>3.3394763704496011E-2</v>
      </c>
      <c r="AC54" s="11"/>
      <c r="AD54" s="12"/>
    </row>
    <row r="55" spans="1:30" x14ac:dyDescent="0.3">
      <c r="A55" s="15">
        <v>43349</v>
      </c>
      <c r="B55" s="16">
        <v>-5.9502429327629837E-3</v>
      </c>
      <c r="C55" s="8">
        <f t="shared" si="0"/>
        <v>-6.6140529327629836E-3</v>
      </c>
      <c r="D55" s="5">
        <f t="shared" si="1"/>
        <v>4.3745696197390626E-5</v>
      </c>
      <c r="E55" s="5">
        <f t="shared" si="3"/>
        <v>1.896032996160183E-4</v>
      </c>
      <c r="F55" s="5">
        <f>IF(C53&gt;0,B$6+B$7*E54+B$8*(H54*100)^2,B$6+B$7*E54+B$8*(H54*100)^2+E54*$B$9)</f>
        <v>0.23598111390514553</v>
      </c>
      <c r="G55" s="8">
        <v>6.59350242746905E-3</v>
      </c>
      <c r="H55" s="8">
        <f t="shared" si="4"/>
        <v>4.8577887346522748E-3</v>
      </c>
      <c r="I55" s="7">
        <f t="shared" si="2"/>
        <v>1.7357136928167751E-3</v>
      </c>
      <c r="J55" s="9">
        <f t="shared" si="5"/>
        <v>0.26324608383939546</v>
      </c>
      <c r="K55" s="9">
        <f t="shared" si="6"/>
        <v>5.1803964589690388E-2</v>
      </c>
      <c r="AC55" s="11"/>
      <c r="AD55" s="12"/>
    </row>
    <row r="56" spans="1:30" x14ac:dyDescent="0.3">
      <c r="A56" s="15">
        <v>43350</v>
      </c>
      <c r="B56" s="16">
        <v>-7.860744480263583E-4</v>
      </c>
      <c r="C56" s="8">
        <f t="shared" si="0"/>
        <v>-1.4498844480263584E-3</v>
      </c>
      <c r="D56" s="5">
        <f t="shared" si="1"/>
        <v>2.1021649126286981E-6</v>
      </c>
      <c r="E56" s="5">
        <f t="shared" si="3"/>
        <v>4.3745696197390626E-5</v>
      </c>
      <c r="F56" s="5">
        <f>IF(C53&gt;0,B$6+B$7*E54+B$8*(H55*100)^2,B$6+B$7*E54+B$8*(H55*100)^2+E54*$B$9)</f>
        <v>0.24072593592662769</v>
      </c>
      <c r="G56" s="8">
        <v>6.6462434323215939E-3</v>
      </c>
      <c r="H56" s="8">
        <f t="shared" si="4"/>
        <v>4.9063829439478903E-3</v>
      </c>
      <c r="I56" s="7">
        <f t="shared" si="2"/>
        <v>1.7398604883737036E-3</v>
      </c>
      <c r="J56" s="9">
        <f t="shared" si="5"/>
        <v>0.26178103557154159</v>
      </c>
      <c r="K56" s="9">
        <f t="shared" si="6"/>
        <v>5.1096838556840662E-2</v>
      </c>
      <c r="AC56" s="11"/>
      <c r="AD56" s="12"/>
    </row>
    <row r="57" spans="1:30" x14ac:dyDescent="0.3">
      <c r="A57" s="15">
        <v>43353</v>
      </c>
      <c r="B57" s="16">
        <v>4.822299117620275E-3</v>
      </c>
      <c r="C57" s="8">
        <f t="shared" si="0"/>
        <v>4.1584891176202751E-3</v>
      </c>
      <c r="D57" s="5">
        <f t="shared" si="1"/>
        <v>1.7293031741366255E-5</v>
      </c>
      <c r="E57" s="5">
        <f t="shared" si="3"/>
        <v>2.1021649126286981E-6</v>
      </c>
      <c r="F57" s="5">
        <f>IF(C53&gt;0,B$6+B$7*E54+B$8*(H56*100)^2,B$6+B$7*E54+B$8*(H56*100)^2+E54*$B$9)</f>
        <v>0.24496448543841773</v>
      </c>
      <c r="G57" s="8">
        <v>7.412607242957967E-3</v>
      </c>
      <c r="H57" s="8">
        <f t="shared" si="4"/>
        <v>4.9493887040564684E-3</v>
      </c>
      <c r="I57" s="7">
        <f t="shared" si="2"/>
        <v>2.4632185389014986E-3</v>
      </c>
      <c r="J57" s="9">
        <f t="shared" si="5"/>
        <v>0.3323012346622809</v>
      </c>
      <c r="K57" s="9">
        <f t="shared" si="6"/>
        <v>9.3763210328999147E-2</v>
      </c>
      <c r="AC57" s="11"/>
      <c r="AD57" s="12"/>
    </row>
    <row r="58" spans="1:30" x14ac:dyDescent="0.3">
      <c r="A58" s="15">
        <v>43354</v>
      </c>
      <c r="B58" s="16">
        <v>7.1889584370304839E-4</v>
      </c>
      <c r="C58" s="8">
        <f t="shared" si="0"/>
        <v>5.5085843703048362E-5</v>
      </c>
      <c r="D58" s="5">
        <f t="shared" si="1"/>
        <v>3.034450176476673E-9</v>
      </c>
      <c r="E58" s="5">
        <f t="shared" si="3"/>
        <v>1.7293031741366255E-5</v>
      </c>
      <c r="F58" s="5">
        <f>IF(C53&gt;0,B$6+B$7*E54+B$8*(H57*100)^2,B$6+B$7*E54+B$8*(H57*100)^2+E54*$B$9)</f>
        <v>0.24875078171729975</v>
      </c>
      <c r="G58" s="8">
        <v>4.661481650095136E-3</v>
      </c>
      <c r="H58" s="8">
        <f t="shared" si="4"/>
        <v>4.9874921725983666E-3</v>
      </c>
      <c r="I58" s="7">
        <f t="shared" si="2"/>
        <v>3.2601052250323063E-4</v>
      </c>
      <c r="J58" s="9">
        <f t="shared" si="5"/>
        <v>6.9937103044603224E-2</v>
      </c>
      <c r="K58" s="9">
        <f t="shared" si="6"/>
        <v>2.2342436633249196E-3</v>
      </c>
      <c r="AC58" s="11"/>
      <c r="AD58" s="12"/>
    </row>
    <row r="59" spans="1:30" x14ac:dyDescent="0.3">
      <c r="A59" s="15">
        <v>43355</v>
      </c>
      <c r="B59" s="16">
        <v>4.5012431579902947E-3</v>
      </c>
      <c r="C59" s="8">
        <f t="shared" si="0"/>
        <v>3.8374331579902948E-3</v>
      </c>
      <c r="D59" s="5">
        <f t="shared" si="1"/>
        <v>1.4725893242043366E-5</v>
      </c>
      <c r="E59" s="5">
        <f t="shared" si="3"/>
        <v>3.034450176476673E-9</v>
      </c>
      <c r="F59" s="5">
        <f>IF(C53&gt;0,B$6+B$7*E54+B$8*(H58*100)^2,B$6+B$7*E54+B$8*(H58*100)^2+E54*$B$9)</f>
        <v>0.25213308018322511</v>
      </c>
      <c r="G59" s="8">
        <v>6.9005039255198653E-3</v>
      </c>
      <c r="H59" s="8">
        <f t="shared" si="4"/>
        <v>5.0212854946041965E-3</v>
      </c>
      <c r="I59" s="7">
        <f t="shared" si="2"/>
        <v>1.8792184309156688E-3</v>
      </c>
      <c r="J59" s="9">
        <f t="shared" si="5"/>
        <v>0.27233060819889232</v>
      </c>
      <c r="K59" s="9">
        <f t="shared" si="6"/>
        <v>5.6341998856727304E-2</v>
      </c>
      <c r="AC59" s="11"/>
      <c r="AD59" s="12"/>
    </row>
    <row r="60" spans="1:30" x14ac:dyDescent="0.3">
      <c r="A60" s="15">
        <v>43356</v>
      </c>
      <c r="B60" s="16">
        <v>2.1259876866269152E-3</v>
      </c>
      <c r="C60" s="8">
        <f t="shared" si="0"/>
        <v>1.4621776866269153E-3</v>
      </c>
      <c r="D60" s="5">
        <f t="shared" si="1"/>
        <v>2.137963587269638E-6</v>
      </c>
      <c r="E60" s="5">
        <f t="shared" si="3"/>
        <v>1.4725893242043366E-5</v>
      </c>
      <c r="F60" s="5">
        <f>IF(C53&gt;0,B$6+B$7*E54+B$8*(H59*100)^2,B$6+B$7*E54+B$8*(H59*100)^2+E54*$B$9)</f>
        <v>0.25515448740283619</v>
      </c>
      <c r="G60" s="8">
        <v>3.7001829933380188E-3</v>
      </c>
      <c r="H60" s="8">
        <f t="shared" si="4"/>
        <v>5.0512818907960007E-3</v>
      </c>
      <c r="I60" s="7">
        <f t="shared" si="2"/>
        <v>1.3510988974579819E-3</v>
      </c>
      <c r="J60" s="9">
        <f t="shared" si="5"/>
        <v>0.36514380502006605</v>
      </c>
      <c r="K60" s="9">
        <f t="shared" si="6"/>
        <v>4.3783334776337446E-2</v>
      </c>
      <c r="AC60" s="11"/>
      <c r="AD60" s="12"/>
    </row>
    <row r="61" spans="1:30" x14ac:dyDescent="0.3">
      <c r="A61" s="15">
        <v>43357</v>
      </c>
      <c r="B61" s="16">
        <v>3.2792611052506852E-3</v>
      </c>
      <c r="C61" s="8">
        <f t="shared" si="0"/>
        <v>2.6154511052506853E-3</v>
      </c>
      <c r="D61" s="5">
        <f t="shared" si="1"/>
        <v>6.8405844839570311E-6</v>
      </c>
      <c r="E61" s="5">
        <f t="shared" si="3"/>
        <v>2.137963587269638E-6</v>
      </c>
      <c r="F61" s="5">
        <f>IF(C53&gt;0,B$6+B$7*E54+B$8*(H60*100)^2,B$6+B$7*E54+B$8*(H60*100)^2+E54*$B$9)</f>
        <v>0.25785351047211486</v>
      </c>
      <c r="G61" s="8">
        <v>3.6409025313977241E-3</v>
      </c>
      <c r="H61" s="8">
        <f t="shared" si="4"/>
        <v>5.0779278300514949E-3</v>
      </c>
      <c r="I61" s="7">
        <f t="shared" si="2"/>
        <v>1.4370252986537707E-3</v>
      </c>
      <c r="J61" s="9">
        <f t="shared" si="5"/>
        <v>0.39468930746193415</v>
      </c>
      <c r="K61" s="9">
        <f t="shared" si="6"/>
        <v>4.9677240462014716E-2</v>
      </c>
      <c r="AC61" s="11"/>
      <c r="AD61" s="12"/>
    </row>
    <row r="62" spans="1:30" x14ac:dyDescent="0.3">
      <c r="A62" s="15">
        <v>43360</v>
      </c>
      <c r="B62" s="16">
        <v>4.4246945072204613E-4</v>
      </c>
      <c r="C62" s="8">
        <f t="shared" si="0"/>
        <v>-2.213405492779539E-4</v>
      </c>
      <c r="D62" s="5">
        <f t="shared" si="1"/>
        <v>4.8991638754666337E-8</v>
      </c>
      <c r="E62" s="5">
        <f t="shared" si="3"/>
        <v>6.8405844839570311E-6</v>
      </c>
      <c r="F62" s="5">
        <f>IF(C53&gt;0,B$6+B$7*E54+B$8*(H61*100)^2,B$6+B$7*E54+B$8*(H61*100)^2+E54*$B$9)</f>
        <v>0.26026454777990143</v>
      </c>
      <c r="G62" s="8">
        <v>5.6497642464327777E-3</v>
      </c>
      <c r="H62" s="8">
        <f t="shared" si="4"/>
        <v>5.1016129584661894E-3</v>
      </c>
      <c r="I62" s="7">
        <f t="shared" si="2"/>
        <v>5.4815128796658827E-4</v>
      </c>
      <c r="J62" s="9">
        <f t="shared" si="5"/>
        <v>9.7021975441309291E-2</v>
      </c>
      <c r="K62" s="9">
        <f t="shared" si="6"/>
        <v>5.3896010355496404E-3</v>
      </c>
      <c r="AC62" s="11"/>
      <c r="AD62" s="12"/>
    </row>
    <row r="63" spans="1:30" x14ac:dyDescent="0.3">
      <c r="A63" s="15">
        <v>43361</v>
      </c>
      <c r="B63" s="16">
        <v>3.6840148860821632E-3</v>
      </c>
      <c r="C63" s="8">
        <f t="shared" si="0"/>
        <v>3.0202048860821632E-3</v>
      </c>
      <c r="D63" s="5">
        <f t="shared" si="1"/>
        <v>9.1216375539145722E-6</v>
      </c>
      <c r="E63" s="5">
        <f t="shared" si="3"/>
        <v>4.8991638754666337E-8</v>
      </c>
      <c r="F63" s="5">
        <f>IF(C53&gt;0,B$6+B$7*E54+B$8*(H62*100)^2,B$6+B$7*E54+B$8*(H62*100)^2+E54*$B$9)</f>
        <v>0.26241832740694726</v>
      </c>
      <c r="G63" s="8">
        <v>4.164604347014135E-3</v>
      </c>
      <c r="H63" s="8">
        <f t="shared" si="4"/>
        <v>5.1226782780782491E-3</v>
      </c>
      <c r="I63" s="7">
        <f t="shared" si="2"/>
        <v>9.5807393106411409E-4</v>
      </c>
      <c r="J63" s="9">
        <f t="shared" si="5"/>
        <v>0.23005160904445032</v>
      </c>
      <c r="K63" s="9">
        <f t="shared" si="6"/>
        <v>2.0030145928621845E-2</v>
      </c>
      <c r="AC63" s="11"/>
      <c r="AD63" s="12"/>
    </row>
    <row r="64" spans="1:30" x14ac:dyDescent="0.3">
      <c r="A64" s="15">
        <v>43362</v>
      </c>
      <c r="B64" s="16">
        <v>3.0028468948887707E-3</v>
      </c>
      <c r="C64" s="8">
        <f t="shared" si="0"/>
        <v>2.3390368948887708E-3</v>
      </c>
      <c r="D64" s="5">
        <f t="shared" si="1"/>
        <v>5.4710935956509022E-6</v>
      </c>
      <c r="E64" s="5">
        <f t="shared" si="3"/>
        <v>9.1216375539145722E-6</v>
      </c>
      <c r="F64" s="5">
        <f>IF(C63&gt;0,B$6+B$7*E64+B$8*(G63*100)^2,B$6+B$7*E64+B$8*(G63*100)^2+E64*$B$9)</f>
        <v>0.18483332103692093</v>
      </c>
      <c r="G64" s="8">
        <v>5.8794600761230354E-3</v>
      </c>
      <c r="H64" s="8">
        <f t="shared" si="4"/>
        <v>4.2992245933065757E-3</v>
      </c>
      <c r="I64" s="7">
        <f t="shared" si="2"/>
        <v>1.5802354828164597E-3</v>
      </c>
      <c r="J64" s="9">
        <f t="shared" si="5"/>
        <v>0.26877221077389812</v>
      </c>
      <c r="K64" s="9">
        <f t="shared" si="6"/>
        <v>5.4532650872330279E-2</v>
      </c>
      <c r="AC64" s="11"/>
      <c r="AD64" s="12"/>
    </row>
    <row r="65" spans="1:30" x14ac:dyDescent="0.3">
      <c r="A65" s="15">
        <v>43363</v>
      </c>
      <c r="B65" s="16">
        <v>1.0207321423115282E-2</v>
      </c>
      <c r="C65" s="8">
        <f t="shared" si="0"/>
        <v>9.5435114231152817E-3</v>
      </c>
      <c r="D65" s="5">
        <f t="shared" si="1"/>
        <v>9.1078610283131875E-5</v>
      </c>
      <c r="E65" s="5">
        <f t="shared" si="3"/>
        <v>5.4710935956509022E-6</v>
      </c>
      <c r="F65" s="5">
        <f>IF(C63&gt;0,B$6+B$7*E64+B$8*(H64*100)^2,B$6+B$7*E64+B$8*(H64*100)^2+E64*$B$9)</f>
        <v>0.19501160568228149</v>
      </c>
      <c r="G65" s="8">
        <v>4.5129402785953083E-3</v>
      </c>
      <c r="H65" s="8">
        <f t="shared" si="4"/>
        <v>4.4160118396838728E-3</v>
      </c>
      <c r="I65" s="7">
        <f t="shared" si="2"/>
        <v>9.692843891143544E-5</v>
      </c>
      <c r="J65" s="9">
        <f t="shared" si="5"/>
        <v>2.1477890893252694E-2</v>
      </c>
      <c r="K65" s="9">
        <f t="shared" si="6"/>
        <v>2.3741840121815905E-4</v>
      </c>
      <c r="AC65" s="11"/>
      <c r="AD65" s="12"/>
    </row>
    <row r="66" spans="1:30" x14ac:dyDescent="0.3">
      <c r="A66" s="15">
        <v>43364</v>
      </c>
      <c r="B66" s="16">
        <v>8.1037098185599496E-3</v>
      </c>
      <c r="C66" s="8">
        <f t="shared" si="0"/>
        <v>7.4398998185599497E-3</v>
      </c>
      <c r="D66" s="5">
        <f t="shared" si="1"/>
        <v>5.5352109310208374E-5</v>
      </c>
      <c r="E66" s="5">
        <f t="shared" si="3"/>
        <v>9.1078610283131875E-5</v>
      </c>
      <c r="F66" s="5">
        <f>IF(C63&gt;0,B$6+B$7*E64+B$8*(H65*100)^2,B$6+B$7*E64+B$8*(H65*100)^2+E64*$B$9)</f>
        <v>0.20410386735598199</v>
      </c>
      <c r="G66" s="8">
        <v>3.5466154905259336E-3</v>
      </c>
      <c r="H66" s="8">
        <f t="shared" si="4"/>
        <v>4.5177856008888021E-3</v>
      </c>
      <c r="I66" s="7">
        <f t="shared" si="2"/>
        <v>9.7117011036286852E-4</v>
      </c>
      <c r="J66" s="9">
        <f t="shared" si="5"/>
        <v>0.27383011013095532</v>
      </c>
      <c r="K66" s="9">
        <f t="shared" si="6"/>
        <v>2.7062238573030584E-2</v>
      </c>
      <c r="AC66" s="11"/>
      <c r="AD66" s="12"/>
    </row>
    <row r="67" spans="1:30" x14ac:dyDescent="0.3">
      <c r="A67" s="15">
        <v>43367</v>
      </c>
      <c r="B67" s="16">
        <v>-5.9551041693276519E-3</v>
      </c>
      <c r="C67" s="8">
        <f t="shared" si="0"/>
        <v>-6.6189141693276518E-3</v>
      </c>
      <c r="D67" s="5">
        <f t="shared" si="1"/>
        <v>4.3810024780926357E-5</v>
      </c>
      <c r="E67" s="5">
        <f t="shared" si="3"/>
        <v>5.5352109310208374E-5</v>
      </c>
      <c r="F67" s="5">
        <f>IF(C63&gt;0,B$6+B$7*E64+B$8*(H66*100)^2,B$6+B$7*E64+B$8*(H66*100)^2+E64*$B$9)</f>
        <v>0.2122259847090987</v>
      </c>
      <c r="G67" s="8">
        <v>2.9942744258974179E-3</v>
      </c>
      <c r="H67" s="8">
        <f t="shared" si="4"/>
        <v>4.6067991567801028E-3</v>
      </c>
      <c r="I67" s="7">
        <f t="shared" si="2"/>
        <v>1.6125247308826848E-3</v>
      </c>
      <c r="J67" s="9">
        <f t="shared" si="5"/>
        <v>0.53853605298699125</v>
      </c>
      <c r="K67" s="9">
        <f t="shared" si="6"/>
        <v>8.079986849884313E-2</v>
      </c>
      <c r="AC67" s="11"/>
      <c r="AD67" s="12"/>
    </row>
    <row r="68" spans="1:30" x14ac:dyDescent="0.3">
      <c r="A68" s="15">
        <v>43368</v>
      </c>
      <c r="B68" s="16">
        <v>2.734932070386489E-3</v>
      </c>
      <c r="C68" s="8">
        <f t="shared" si="0"/>
        <v>2.0711220703864891E-3</v>
      </c>
      <c r="D68" s="5">
        <f t="shared" si="1"/>
        <v>4.2895466304420167E-6</v>
      </c>
      <c r="E68" s="5">
        <f t="shared" si="3"/>
        <v>4.3810024780926357E-5</v>
      </c>
      <c r="F68" s="5">
        <f>IF(C63&gt;0,B$6+B$7*E64+B$8*(H67*100)^2,B$6+B$7*E64+B$8*(H67*100)^2+E64*$B$9)</f>
        <v>0.21948147214063782</v>
      </c>
      <c r="G68" s="8">
        <v>3.2501269036204899E-3</v>
      </c>
      <c r="H68" s="8">
        <f t="shared" si="4"/>
        <v>4.6848849734079682E-3</v>
      </c>
      <c r="I68" s="7">
        <f t="shared" si="2"/>
        <v>1.4347580697874783E-3</v>
      </c>
      <c r="J68" s="9">
        <f t="shared" si="5"/>
        <v>0.44144678418224981</v>
      </c>
      <c r="K68" s="9">
        <f t="shared" si="6"/>
        <v>5.939474904787545E-2</v>
      </c>
      <c r="AC68" s="11"/>
      <c r="AD68" s="12"/>
    </row>
    <row r="69" spans="1:30" x14ac:dyDescent="0.3">
      <c r="A69" s="15">
        <v>43369</v>
      </c>
      <c r="B69" s="16">
        <v>3.9019485381770022E-3</v>
      </c>
      <c r="C69" s="8">
        <f t="shared" si="0"/>
        <v>3.2381385381770023E-3</v>
      </c>
      <c r="D69" s="5">
        <f t="shared" si="1"/>
        <v>1.0485541192427094E-5</v>
      </c>
      <c r="E69" s="5">
        <f t="shared" si="3"/>
        <v>4.2895466304420167E-6</v>
      </c>
      <c r="F69" s="5">
        <f>IF(C63&gt;0,B$6+B$7*E64+B$8*(H68*100)^2,B$6+B$7*E64+B$8*(H68*100)^2+E64*$B$9)</f>
        <v>0.22596279906323177</v>
      </c>
      <c r="G69" s="8">
        <v>8.5995043180056921E-3</v>
      </c>
      <c r="H69" s="8">
        <f t="shared" si="4"/>
        <v>4.7535544497063643E-3</v>
      </c>
      <c r="I69" s="7">
        <f t="shared" si="2"/>
        <v>3.8459498682993278E-3</v>
      </c>
      <c r="J69" s="9">
        <f t="shared" si="5"/>
        <v>0.44722925020767251</v>
      </c>
      <c r="K69" s="9">
        <f t="shared" si="6"/>
        <v>0.21625630577190957</v>
      </c>
      <c r="AC69" s="11"/>
      <c r="AD69" s="12"/>
    </row>
    <row r="70" spans="1:30" x14ac:dyDescent="0.3">
      <c r="A70" s="15">
        <v>43370</v>
      </c>
      <c r="B70" s="16">
        <v>4.835192392172824E-3</v>
      </c>
      <c r="C70" s="8">
        <f t="shared" si="0"/>
        <v>4.1713823921728241E-3</v>
      </c>
      <c r="D70" s="5">
        <f t="shared" si="1"/>
        <v>1.7400431061729473E-5</v>
      </c>
      <c r="E70" s="5">
        <f t="shared" si="3"/>
        <v>1.0485541192427094E-5</v>
      </c>
      <c r="F70" s="5">
        <f>IF(C63&gt;0,B$6+B$7*E64+B$8*(H69*100)^2,B$6+B$7*E64+B$8*(H69*100)^2+E64*$B$9)</f>
        <v>0.23175256840318492</v>
      </c>
      <c r="G70" s="8">
        <v>1.0614779800085334E-2</v>
      </c>
      <c r="H70" s="8">
        <f t="shared" si="4"/>
        <v>4.8140686368516282E-3</v>
      </c>
      <c r="I70" s="7">
        <f t="shared" si="2"/>
        <v>5.8007111632337061E-3</v>
      </c>
      <c r="J70" s="9">
        <f t="shared" si="5"/>
        <v>0.54647494083552006</v>
      </c>
      <c r="K70" s="9">
        <f t="shared" si="6"/>
        <v>0.41424507165753388</v>
      </c>
      <c r="AC70" s="11"/>
      <c r="AD70" s="12"/>
    </row>
    <row r="71" spans="1:30" x14ac:dyDescent="0.3">
      <c r="A71" s="15">
        <v>43371</v>
      </c>
      <c r="B71" s="16">
        <v>-1.4773275527151504E-2</v>
      </c>
      <c r="C71" s="8">
        <f t="shared" si="0"/>
        <v>-1.5437085527151504E-2</v>
      </c>
      <c r="D71" s="5">
        <f t="shared" si="1"/>
        <v>2.3830360957259044E-4</v>
      </c>
      <c r="E71" s="5">
        <f t="shared" si="3"/>
        <v>1.7400431061729473E-5</v>
      </c>
      <c r="F71" s="5">
        <f>IF(C63&gt;0,B$6+B$7*E64+B$8*(H70*100)^2,B$6+B$7*E64+B$8*(H70*100)^2+E64*$B$9)</f>
        <v>0.23692456935456513</v>
      </c>
      <c r="G71" s="8">
        <v>5.0539317634234358E-3</v>
      </c>
      <c r="H71" s="8">
        <f t="shared" si="4"/>
        <v>4.8674897981872047E-3</v>
      </c>
      <c r="I71" s="7">
        <f t="shared" si="2"/>
        <v>1.8644196523623108E-4</v>
      </c>
      <c r="J71" s="9">
        <f t="shared" si="5"/>
        <v>3.689047932652318E-2</v>
      </c>
      <c r="K71" s="9">
        <f t="shared" si="6"/>
        <v>7.1536931232074608E-4</v>
      </c>
      <c r="AC71" s="11"/>
      <c r="AD71" s="12"/>
    </row>
    <row r="72" spans="1:30" x14ac:dyDescent="0.3">
      <c r="A72" s="15">
        <v>43374</v>
      </c>
      <c r="B72" s="16">
        <v>4.3913679422777508E-3</v>
      </c>
      <c r="C72" s="8">
        <f t="shared" si="0"/>
        <v>3.7275579422777509E-3</v>
      </c>
      <c r="D72" s="5">
        <f t="shared" si="1"/>
        <v>1.3894688213037941E-5</v>
      </c>
      <c r="E72" s="5">
        <f t="shared" si="3"/>
        <v>2.3830360957259044E-4</v>
      </c>
      <c r="F72" s="5">
        <f>IF(C63&gt;0,B$6+B$7*E64+B$8*(H71*100)^2,B$6+B$7*E64+B$8*(H71*100)^2+E64*$B$9)</f>
        <v>0.24154471780443304</v>
      </c>
      <c r="G72" s="8">
        <v>7.5007571597398943E-3</v>
      </c>
      <c r="H72" s="8">
        <f t="shared" si="4"/>
        <v>4.9147199086461988E-3</v>
      </c>
      <c r="I72" s="7">
        <f t="shared" si="2"/>
        <v>2.5860372510936955E-3</v>
      </c>
      <c r="J72" s="9">
        <f t="shared" si="5"/>
        <v>0.34477016066780281</v>
      </c>
      <c r="K72" s="9">
        <f t="shared" si="6"/>
        <v>0.1034128152179592</v>
      </c>
      <c r="AC72" s="11"/>
      <c r="AD72" s="12"/>
    </row>
    <row r="73" spans="1:30" x14ac:dyDescent="0.3">
      <c r="A73" s="15">
        <v>43375</v>
      </c>
      <c r="B73" s="16">
        <v>-7.3995243986837052E-3</v>
      </c>
      <c r="C73" s="8">
        <f t="shared" si="0"/>
        <v>-8.063334398683706E-3</v>
      </c>
      <c r="D73" s="5">
        <f t="shared" si="1"/>
        <v>6.5017361624995917E-5</v>
      </c>
      <c r="E73" s="5">
        <f t="shared" si="3"/>
        <v>1.3894688213037941E-5</v>
      </c>
      <c r="F73" s="5">
        <f>IF(C63&gt;0,B$6+B$7*E64+B$8*(H72*100)^2,B$6+B$7*E64+B$8*(H72*100)^2+E64*$B$9)</f>
        <v>0.24567189641470005</v>
      </c>
      <c r="G73" s="8">
        <v>4.8587968704146261E-3</v>
      </c>
      <c r="H73" s="8">
        <f t="shared" si="4"/>
        <v>4.9565300000574998E-3</v>
      </c>
      <c r="I73" s="7">
        <f t="shared" si="2"/>
        <v>9.7733129642873715E-5</v>
      </c>
      <c r="J73" s="9">
        <f t="shared" si="5"/>
        <v>2.0114676997092421E-2</v>
      </c>
      <c r="K73" s="9">
        <f t="shared" si="6"/>
        <v>1.9699470922573958E-4</v>
      </c>
      <c r="AC73" s="11"/>
      <c r="AD73" s="12"/>
    </row>
    <row r="74" spans="1:30" x14ac:dyDescent="0.3">
      <c r="A74" s="15">
        <v>43376</v>
      </c>
      <c r="B74" s="16">
        <v>4.853954009463186E-3</v>
      </c>
      <c r="C74" s="8">
        <f t="shared" si="0"/>
        <v>4.1901440094631861E-3</v>
      </c>
      <c r="D74" s="5">
        <f t="shared" si="1"/>
        <v>1.7557306820040225E-5</v>
      </c>
      <c r="E74" s="5">
        <f t="shared" si="3"/>
        <v>6.5017361624995917E-5</v>
      </c>
      <c r="F74" s="5">
        <f>IF(C73&gt;0,B$6+B$7*E74+B$8*(G73*100)^2,B$6+B$7*E74+B$8*(G73*100)^2+E74*$B$9)</f>
        <v>0.24080184529502019</v>
      </c>
      <c r="G74" s="8">
        <v>4.3381815713939027E-3</v>
      </c>
      <c r="H74" s="8">
        <f t="shared" si="4"/>
        <v>4.9071564606706823E-3</v>
      </c>
      <c r="I74" s="7">
        <f t="shared" si="2"/>
        <v>5.6897488927677969E-4</v>
      </c>
      <c r="J74" s="9">
        <f t="shared" si="5"/>
        <v>0.13115515796494479</v>
      </c>
      <c r="K74" s="9">
        <f t="shared" si="6"/>
        <v>7.2913921924433467E-3</v>
      </c>
      <c r="AC74" s="11"/>
      <c r="AD74" s="12"/>
    </row>
    <row r="75" spans="1:30" x14ac:dyDescent="0.3">
      <c r="A75" s="15">
        <v>43377</v>
      </c>
      <c r="B75" s="16">
        <v>-8.9668420985337619E-3</v>
      </c>
      <c r="C75" s="8">
        <f t="shared" si="0"/>
        <v>-9.6306520985337627E-3</v>
      </c>
      <c r="D75" s="5">
        <f t="shared" si="1"/>
        <v>9.2749459842992761E-5</v>
      </c>
      <c r="E75" s="5">
        <f t="shared" si="3"/>
        <v>1.7557306820040225E-5</v>
      </c>
      <c r="F75" s="5">
        <f>IF(C73&gt;0,B$6+B$7*E74+B$8*(H74*100)^2,B$6+B$7*E74+B$8*(H74*100)^2+E74*$B$9)</f>
        <v>0.24502070021637573</v>
      </c>
      <c r="G75" s="8">
        <v>4.8267117640644593E-3</v>
      </c>
      <c r="H75" s="8">
        <f t="shared" si="4"/>
        <v>4.9499565676516368E-3</v>
      </c>
      <c r="I75" s="7">
        <f t="shared" si="2"/>
        <v>1.2324480358717749E-4</v>
      </c>
      <c r="J75" s="9">
        <f t="shared" si="5"/>
        <v>2.5533905816533774E-2</v>
      </c>
      <c r="K75" s="9">
        <f t="shared" si="6"/>
        <v>3.1520212064450881E-4</v>
      </c>
      <c r="AC75" s="11"/>
      <c r="AD75" s="12"/>
    </row>
    <row r="76" spans="1:30" x14ac:dyDescent="0.3">
      <c r="A76" s="15">
        <v>43378</v>
      </c>
      <c r="B76" s="16">
        <v>-8.7998995426612821E-3</v>
      </c>
      <c r="C76" s="8">
        <f t="shared" si="0"/>
        <v>-9.4637095426612829E-3</v>
      </c>
      <c r="D76" s="5">
        <f t="shared" si="1"/>
        <v>8.9561798307858233E-5</v>
      </c>
      <c r="E76" s="5">
        <f t="shared" si="3"/>
        <v>9.2749459842992761E-5</v>
      </c>
      <c r="F76" s="5">
        <f>IF(C73&gt;0,B$6+B$7*E74+B$8*(H75*100)^2,B$6+B$7*E74+B$8*(H75*100)^2+E74*$B$9)</f>
        <v>0.24878940331762261</v>
      </c>
      <c r="G76" s="8">
        <v>4.9032704251948033E-3</v>
      </c>
      <c r="H76" s="8">
        <f t="shared" si="4"/>
        <v>4.9878793421415345E-3</v>
      </c>
      <c r="I76" s="7">
        <f t="shared" si="2"/>
        <v>8.4608916946731123E-5</v>
      </c>
      <c r="J76" s="9">
        <f t="shared" si="5"/>
        <v>1.7255608932352465E-2</v>
      </c>
      <c r="K76" s="9">
        <f t="shared" si="6"/>
        <v>1.4551800368400869E-4</v>
      </c>
      <c r="AC76" s="11"/>
      <c r="AD76" s="12"/>
    </row>
    <row r="77" spans="1:30" x14ac:dyDescent="0.3">
      <c r="A77" s="15">
        <v>43381</v>
      </c>
      <c r="B77" s="16">
        <v>-1.0755566411401653E-2</v>
      </c>
      <c r="C77" s="8">
        <f t="shared" ref="C77:C140" si="7">B77-B$5</f>
        <v>-1.1419376411401654E-2</v>
      </c>
      <c r="D77" s="5">
        <f t="shared" ref="D77:D140" si="8">C77^2</f>
        <v>1.3040215762527652E-4</v>
      </c>
      <c r="E77" s="5">
        <f t="shared" si="3"/>
        <v>8.9561798307858233E-5</v>
      </c>
      <c r="F77" s="5">
        <f>IF(C73&gt;0,B$6+B$7*E74+B$8*(H76*100)^2,B$6+B$7*E74+B$8*(H76*100)^2+E74*$B$9)</f>
        <v>0.2521559857979665</v>
      </c>
      <c r="G77" s="8">
        <v>1.1115169952396545E-2</v>
      </c>
      <c r="H77" s="8">
        <f t="shared" si="4"/>
        <v>5.0215135745904993E-3</v>
      </c>
      <c r="I77" s="7">
        <f t="shared" si="2"/>
        <v>6.0936563778060454E-3</v>
      </c>
      <c r="J77" s="9">
        <f t="shared" si="5"/>
        <v>0.5482288083676301</v>
      </c>
      <c r="K77" s="9">
        <f t="shared" si="6"/>
        <v>0.41893044793908052</v>
      </c>
      <c r="AC77" s="11"/>
      <c r="AD77" s="12"/>
    </row>
    <row r="78" spans="1:30" x14ac:dyDescent="0.3">
      <c r="A78" s="15">
        <v>43382</v>
      </c>
      <c r="B78" s="16">
        <v>3.6402210990798358E-3</v>
      </c>
      <c r="C78" s="8">
        <f t="shared" si="7"/>
        <v>2.9764110990798359E-3</v>
      </c>
      <c r="D78" s="5">
        <f t="shared" si="8"/>
        <v>8.8590230307256363E-6</v>
      </c>
      <c r="E78" s="5">
        <f t="shared" si="3"/>
        <v>1.3040215762527652E-4</v>
      </c>
      <c r="F78" s="5">
        <f>IF(C73&gt;0,B$6+B$7*E74+B$8*(H77*100)^2,B$6+B$7*E74+B$8*(H77*100)^2+E74*$B$9)</f>
        <v>0.25516335392765771</v>
      </c>
      <c r="G78" s="8">
        <v>6.5552776112860383E-3</v>
      </c>
      <c r="H78" s="8">
        <f t="shared" si="4"/>
        <v>5.0513696551297612E-3</v>
      </c>
      <c r="I78" s="7">
        <f t="shared" ref="I78:I141" si="9">SQRT((G78-H78)^2)</f>
        <v>1.5039079561562771E-3</v>
      </c>
      <c r="J78" s="9">
        <f t="shared" si="5"/>
        <v>0.22941941521546558</v>
      </c>
      <c r="K78" s="9">
        <f t="shared" si="6"/>
        <v>3.71117656001001E-2</v>
      </c>
      <c r="AC78" s="11"/>
      <c r="AD78" s="12"/>
    </row>
    <row r="79" spans="1:30" x14ac:dyDescent="0.3">
      <c r="A79" s="15">
        <v>43383</v>
      </c>
      <c r="B79" s="16">
        <v>-1.6662312971759897E-2</v>
      </c>
      <c r="C79" s="8">
        <f t="shared" si="7"/>
        <v>-1.7326122971759898E-2</v>
      </c>
      <c r="D79" s="5">
        <f t="shared" si="8"/>
        <v>3.0019453723254604E-4</v>
      </c>
      <c r="E79" s="5">
        <f t="shared" ref="E79:E142" si="10">D78</f>
        <v>8.8590230307256363E-6</v>
      </c>
      <c r="F79" s="5">
        <f>IF(C73&gt;0,B$6+B$7*E74+B$8*(H78*100)^2,B$6+B$7*E74+B$8*(H78*100)^2+E74*$B$9)</f>
        <v>0.25784983587791077</v>
      </c>
      <c r="G79" s="8">
        <v>1.0167451396813703E-2</v>
      </c>
      <c r="H79" s="8">
        <f t="shared" ref="H79:H142" si="11">SQRT(F79)/100</f>
        <v>5.0778916478978831E-3</v>
      </c>
      <c r="I79" s="7">
        <f t="shared" si="9"/>
        <v>5.0895597489158196E-3</v>
      </c>
      <c r="J79" s="9">
        <f t="shared" ref="J79:J142" si="12">ABS(G79-H79)/G79</f>
        <v>0.50057379674426539</v>
      </c>
      <c r="K79" s="9">
        <f t="shared" ref="K79:K142" si="13">G79/H79-LN(G79/H79)-1</f>
        <v>0.30800239090675863</v>
      </c>
      <c r="AC79" s="11"/>
      <c r="AD79" s="12"/>
    </row>
    <row r="80" spans="1:30" x14ac:dyDescent="0.3">
      <c r="A80" s="15">
        <v>43384</v>
      </c>
      <c r="B80" s="16">
        <v>-1.7822942564662107E-2</v>
      </c>
      <c r="C80" s="8">
        <f t="shared" si="7"/>
        <v>-1.8486752564662107E-2</v>
      </c>
      <c r="D80" s="5">
        <f t="shared" si="8"/>
        <v>3.4176002038704099E-4</v>
      </c>
      <c r="E80" s="5">
        <f t="shared" si="10"/>
        <v>3.0019453723254604E-4</v>
      </c>
      <c r="F80" s="5">
        <f>IF(C73&gt;0,B$6+B$7*E74+B$8*(H79*100)^2,B$6+B$7*E74+B$8*(H79*100)^2+E74*$B$9)</f>
        <v>0.26024967020407186</v>
      </c>
      <c r="G80" s="8">
        <v>1.1348238446169313E-2</v>
      </c>
      <c r="H80" s="8">
        <f t="shared" si="11"/>
        <v>5.1014671439113656E-3</v>
      </c>
      <c r="I80" s="7">
        <f t="shared" si="9"/>
        <v>6.2467713022579478E-3</v>
      </c>
      <c r="J80" s="9">
        <f t="shared" si="12"/>
        <v>0.55046175949595011</v>
      </c>
      <c r="K80" s="9">
        <f t="shared" si="13"/>
        <v>0.4249705030507247</v>
      </c>
      <c r="AC80" s="11"/>
      <c r="AD80" s="12"/>
    </row>
    <row r="81" spans="1:30" x14ac:dyDescent="0.3">
      <c r="A81" s="15">
        <v>43385</v>
      </c>
      <c r="B81" s="16">
        <v>-4.6161707742382353E-3</v>
      </c>
      <c r="C81" s="8">
        <f t="shared" si="7"/>
        <v>-5.2799807742382352E-3</v>
      </c>
      <c r="D81" s="5">
        <f t="shared" si="8"/>
        <v>2.7878196976325394E-5</v>
      </c>
      <c r="E81" s="5">
        <f t="shared" si="10"/>
        <v>3.4176002038704099E-4</v>
      </c>
      <c r="F81" s="5">
        <f>IF(C73&gt;0,B$6+B$7*E74+B$8*(H80*100)^2,B$6+B$7*E74+B$8*(H80*100)^2+E74*$B$9)</f>
        <v>0.26239344220763161</v>
      </c>
      <c r="G81" s="8">
        <v>6.6942235513942133E-3</v>
      </c>
      <c r="H81" s="8">
        <f t="shared" si="11"/>
        <v>5.1224353798523569E-3</v>
      </c>
      <c r="I81" s="7">
        <f t="shared" si="9"/>
        <v>1.5717881715418564E-3</v>
      </c>
      <c r="J81" s="9">
        <f t="shared" si="12"/>
        <v>0.23479768183339178</v>
      </c>
      <c r="K81" s="9">
        <f t="shared" si="13"/>
        <v>3.9228911904857888E-2</v>
      </c>
      <c r="AC81" s="11"/>
      <c r="AD81" s="12"/>
    </row>
    <row r="82" spans="1:30" x14ac:dyDescent="0.3">
      <c r="A82" s="15">
        <v>43388</v>
      </c>
      <c r="B82" s="16">
        <v>4.9838520491644238E-3</v>
      </c>
      <c r="C82" s="8">
        <f t="shared" si="7"/>
        <v>4.3200420491644239E-3</v>
      </c>
      <c r="D82" s="5">
        <f t="shared" si="8"/>
        <v>1.8662763306548754E-5</v>
      </c>
      <c r="E82" s="5">
        <f t="shared" si="10"/>
        <v>2.7878196976325394E-5</v>
      </c>
      <c r="F82" s="5">
        <f>IF(C73&gt;0,B$6+B$7*E74+B$8*(H81*100)^2,B$6+B$7*E74+B$8*(H81*100)^2+E74*$B$9)</f>
        <v>0.26430847373841149</v>
      </c>
      <c r="G82" s="8">
        <v>7.5296544411211719E-3</v>
      </c>
      <c r="H82" s="8">
        <f t="shared" si="11"/>
        <v>5.1410939860929549E-3</v>
      </c>
      <c r="I82" s="7">
        <f t="shared" si="9"/>
        <v>2.388560455028217E-3</v>
      </c>
      <c r="J82" s="9">
        <f t="shared" si="12"/>
        <v>0.31722046127160097</v>
      </c>
      <c r="K82" s="9">
        <f t="shared" si="13"/>
        <v>8.3018337645227147E-2</v>
      </c>
      <c r="AC82" s="11"/>
      <c r="AD82" s="12"/>
    </row>
    <row r="83" spans="1:30" x14ac:dyDescent="0.3">
      <c r="A83" s="15">
        <v>43389</v>
      </c>
      <c r="B83" s="16">
        <v>1.4524706663783448E-2</v>
      </c>
      <c r="C83" s="8">
        <f t="shared" si="7"/>
        <v>1.3860896663783448E-2</v>
      </c>
      <c r="D83" s="5">
        <f t="shared" si="8"/>
        <v>1.921244563240831E-4</v>
      </c>
      <c r="E83" s="5">
        <f t="shared" si="10"/>
        <v>1.8662763306548754E-5</v>
      </c>
      <c r="F83" s="5">
        <f>IF(C73&gt;0,B$6+B$7*E74+B$8*(H82*100)^2,B$6+B$7*E74+B$8*(H82*100)^2+E74*$B$9)</f>
        <v>0.26601917140485715</v>
      </c>
      <c r="G83" s="8">
        <v>1.024066680619078E-2</v>
      </c>
      <c r="H83" s="8">
        <f t="shared" si="11"/>
        <v>5.157704638740543E-3</v>
      </c>
      <c r="I83" s="7">
        <f t="shared" si="9"/>
        <v>5.0829621674502367E-3</v>
      </c>
      <c r="J83" s="9">
        <f t="shared" si="12"/>
        <v>0.49635070290319755</v>
      </c>
      <c r="K83" s="9">
        <f t="shared" si="13"/>
        <v>0.29963348640395315</v>
      </c>
      <c r="AC83" s="11"/>
      <c r="AD83" s="12"/>
    </row>
    <row r="84" spans="1:30" x14ac:dyDescent="0.3">
      <c r="A84" s="15">
        <v>43390</v>
      </c>
      <c r="B84" s="16">
        <v>-4.3874188162022244E-3</v>
      </c>
      <c r="C84" s="8">
        <f t="shared" si="7"/>
        <v>-5.0512288162022244E-3</v>
      </c>
      <c r="D84" s="5">
        <f t="shared" si="8"/>
        <v>2.5514912553631723E-5</v>
      </c>
      <c r="E84" s="5">
        <f t="shared" si="10"/>
        <v>1.921244563240831E-4</v>
      </c>
      <c r="F84" s="5">
        <f>IF(C83&gt;0,B$6+B$7*E84+B$8*(G83*100)^2,B$6+B$7*E84+B$8*(G83*100)^2+E84*$B$9)</f>
        <v>0.96671493552418597</v>
      </c>
      <c r="G84" s="8">
        <v>8.7053921402727233E-3</v>
      </c>
      <c r="H84" s="8">
        <f t="shared" si="11"/>
        <v>9.8321662695673839E-3</v>
      </c>
      <c r="I84" s="7">
        <f t="shared" si="9"/>
        <v>1.1267741292946606E-3</v>
      </c>
      <c r="J84" s="9">
        <f t="shared" si="12"/>
        <v>0.12943404629436497</v>
      </c>
      <c r="K84" s="9">
        <f t="shared" si="13"/>
        <v>7.1158623503146945E-3</v>
      </c>
      <c r="AC84" s="11"/>
      <c r="AD84" s="12"/>
    </row>
    <row r="85" spans="1:30" x14ac:dyDescent="0.3">
      <c r="A85" s="15">
        <v>43391</v>
      </c>
      <c r="B85" s="16">
        <v>-9.7573505774231628E-3</v>
      </c>
      <c r="C85" s="8">
        <f t="shared" si="7"/>
        <v>-1.0421160577423164E-2</v>
      </c>
      <c r="D85" s="5">
        <f t="shared" si="8"/>
        <v>1.0860058778043868E-4</v>
      </c>
      <c r="E85" s="5">
        <f t="shared" si="10"/>
        <v>2.5514912553631723E-5</v>
      </c>
      <c r="F85" s="5">
        <f>IF(C83&gt;0,B$6+B$7*E84+B$8*(H84*100)^2,B$6+B$7*E84+B$8*(H84*100)^2+E84*$B$9)</f>
        <v>0.8934664519037554</v>
      </c>
      <c r="G85" s="8">
        <v>9.0546084356125205E-3</v>
      </c>
      <c r="H85" s="8">
        <f t="shared" si="11"/>
        <v>9.4523354357732951E-3</v>
      </c>
      <c r="I85" s="7">
        <f t="shared" si="9"/>
        <v>3.9772700016077467E-4</v>
      </c>
      <c r="J85" s="9">
        <f t="shared" si="12"/>
        <v>4.3925367175070944E-2</v>
      </c>
      <c r="K85" s="9">
        <f t="shared" si="13"/>
        <v>9.1088505269065756E-4</v>
      </c>
      <c r="AC85" s="11"/>
      <c r="AD85" s="12"/>
    </row>
    <row r="86" spans="1:30" x14ac:dyDescent="0.3">
      <c r="A86" s="15">
        <v>43392</v>
      </c>
      <c r="B86" s="16">
        <v>-2.3979160003360003E-4</v>
      </c>
      <c r="C86" s="8">
        <f t="shared" si="7"/>
        <v>-9.0360160003360003E-4</v>
      </c>
      <c r="D86" s="5">
        <f t="shared" si="8"/>
        <v>8.1649585158328205E-7</v>
      </c>
      <c r="E86" s="5">
        <f t="shared" si="10"/>
        <v>1.0860058778043868E-4</v>
      </c>
      <c r="F86" s="5">
        <f>IF(C83&gt;0,B$6+B$7*E84+B$8*(H85*100)^2,B$6+B$7*E84+B$8*(H85*100)^2+E84*$B$9)</f>
        <v>0.82803358148562456</v>
      </c>
      <c r="G86" s="8">
        <v>1.230503632826171E-2</v>
      </c>
      <c r="H86" s="8">
        <f t="shared" si="11"/>
        <v>9.0996350557900098E-3</v>
      </c>
      <c r="I86" s="7">
        <f t="shared" si="9"/>
        <v>3.2054012724716998E-3</v>
      </c>
      <c r="J86" s="9">
        <f t="shared" si="12"/>
        <v>0.26049506778859838</v>
      </c>
      <c r="K86" s="9">
        <f t="shared" si="13"/>
        <v>5.0481697668203429E-2</v>
      </c>
      <c r="AC86" s="11"/>
      <c r="AD86" s="12"/>
    </row>
    <row r="87" spans="1:30" x14ac:dyDescent="0.3">
      <c r="A87" s="15">
        <v>43395</v>
      </c>
      <c r="B87" s="16">
        <v>-6.4772202611353127E-3</v>
      </c>
      <c r="C87" s="8">
        <f t="shared" si="7"/>
        <v>-7.1410302611353126E-3</v>
      </c>
      <c r="D87" s="5">
        <f t="shared" si="8"/>
        <v>5.0994313190450272E-5</v>
      </c>
      <c r="E87" s="5">
        <f t="shared" si="10"/>
        <v>8.1649585158328205E-7</v>
      </c>
      <c r="F87" s="5">
        <f>IF(C83&gt;0,B$6+B$7*E84+B$8*(H86*100)^2,B$6+B$7*E84+B$8*(H86*100)^2+E84*$B$9)</f>
        <v>0.76958239834110842</v>
      </c>
      <c r="G87" s="8">
        <v>8.2499504098657705E-3</v>
      </c>
      <c r="H87" s="8">
        <f t="shared" si="11"/>
        <v>8.7725845583904657E-3</v>
      </c>
      <c r="I87" s="7">
        <f t="shared" si="9"/>
        <v>5.2263414852469527E-4</v>
      </c>
      <c r="J87" s="9">
        <f t="shared" si="12"/>
        <v>6.3349974552537783E-2</v>
      </c>
      <c r="K87" s="9">
        <f t="shared" si="13"/>
        <v>1.8484318444738079E-3</v>
      </c>
      <c r="AC87" s="11"/>
      <c r="AD87" s="12"/>
    </row>
    <row r="88" spans="1:30" x14ac:dyDescent="0.3">
      <c r="A88" s="15">
        <v>43396</v>
      </c>
      <c r="B88" s="16">
        <v>-1.5527057757219902E-2</v>
      </c>
      <c r="C88" s="8">
        <f t="shared" si="7"/>
        <v>-1.6190867757219903E-2</v>
      </c>
      <c r="D88" s="5">
        <f t="shared" si="8"/>
        <v>2.6214419873178305E-4</v>
      </c>
      <c r="E88" s="5">
        <f t="shared" si="10"/>
        <v>5.0994313190450272E-5</v>
      </c>
      <c r="F88" s="5">
        <f>IF(C83&gt;0,B$6+B$7*E84+B$8*(H87*100)^2,B$6+B$7*E84+B$8*(H87*100)^2+E84*$B$9)</f>
        <v>0.71736795643811224</v>
      </c>
      <c r="G88" s="8">
        <v>1.4312208761398429E-2</v>
      </c>
      <c r="H88" s="8">
        <f t="shared" si="11"/>
        <v>8.4697577086839514E-3</v>
      </c>
      <c r="I88" s="7">
        <f t="shared" si="9"/>
        <v>5.8424510527144771E-3</v>
      </c>
      <c r="J88" s="9">
        <f t="shared" si="12"/>
        <v>0.408214493661677</v>
      </c>
      <c r="K88" s="9">
        <f t="shared" si="13"/>
        <v>0.16519040855273337</v>
      </c>
      <c r="AC88" s="11"/>
      <c r="AD88" s="12"/>
    </row>
    <row r="89" spans="1:30" x14ac:dyDescent="0.3">
      <c r="A89" s="15">
        <v>43397</v>
      </c>
      <c r="B89" s="16">
        <v>-3.3836441711453187E-3</v>
      </c>
      <c r="C89" s="8">
        <f t="shared" si="7"/>
        <v>-4.0474541711453191E-3</v>
      </c>
      <c r="D89" s="5">
        <f t="shared" si="8"/>
        <v>1.6381885267521643E-5</v>
      </c>
      <c r="E89" s="5">
        <f t="shared" si="10"/>
        <v>2.6214419873178305E-4</v>
      </c>
      <c r="F89" s="5">
        <f>IF(C83&gt;0,B$6+B$7*E84+B$8*(H88*100)^2,B$6+B$7*E84+B$8*(H88*100)^2+E84*$B$9)</f>
        <v>0.6707247954861657</v>
      </c>
      <c r="G89" s="8">
        <v>1.1051811957228061E-2</v>
      </c>
      <c r="H89" s="8">
        <f t="shared" si="11"/>
        <v>8.1897789682394088E-3</v>
      </c>
      <c r="I89" s="7">
        <f t="shared" si="9"/>
        <v>2.8620329889886519E-3</v>
      </c>
      <c r="J89" s="9">
        <f t="shared" si="12"/>
        <v>0.25896504573775675</v>
      </c>
      <c r="K89" s="9">
        <f t="shared" si="13"/>
        <v>4.9756525691807996E-2</v>
      </c>
      <c r="AC89" s="11"/>
      <c r="AD89" s="12"/>
    </row>
    <row r="90" spans="1:30" x14ac:dyDescent="0.3">
      <c r="A90" s="15">
        <v>43398</v>
      </c>
      <c r="B90" s="16">
        <v>1.0824977973591377E-2</v>
      </c>
      <c r="C90" s="8">
        <f t="shared" si="7"/>
        <v>1.0161167973591376E-2</v>
      </c>
      <c r="D90" s="5">
        <f t="shared" si="8"/>
        <v>1.0324933458753907E-4</v>
      </c>
      <c r="E90" s="5">
        <f t="shared" si="10"/>
        <v>1.6381885267521643E-5</v>
      </c>
      <c r="F90" s="5">
        <f>IF(C83&gt;0,B$6+B$7*E84+B$8*(H89*100)^2,B$6+B$7*E84+B$8*(H89*100)^2+E84*$B$9)</f>
        <v>0.62905845980779163</v>
      </c>
      <c r="G90" s="8">
        <v>1.6403636985491344E-2</v>
      </c>
      <c r="H90" s="8">
        <f t="shared" si="11"/>
        <v>7.9313205697903282E-3</v>
      </c>
      <c r="I90" s="7">
        <f t="shared" si="9"/>
        <v>8.4723164157010158E-3</v>
      </c>
      <c r="J90" s="9">
        <f t="shared" si="12"/>
        <v>0.51649011881905171</v>
      </c>
      <c r="K90" s="9">
        <f t="shared" si="13"/>
        <v>0.34152653171709724</v>
      </c>
      <c r="AC90" s="11"/>
      <c r="AD90" s="12"/>
    </row>
    <row r="91" spans="1:30" x14ac:dyDescent="0.3">
      <c r="A91" s="15">
        <v>43399</v>
      </c>
      <c r="B91" s="16">
        <v>-9.3693815775500316E-3</v>
      </c>
      <c r="C91" s="8">
        <f t="shared" si="7"/>
        <v>-1.0033191577550032E-2</v>
      </c>
      <c r="D91" s="5">
        <f t="shared" si="8"/>
        <v>1.0066493323182091E-4</v>
      </c>
      <c r="E91" s="5">
        <f t="shared" si="10"/>
        <v>1.0324933458753907E-4</v>
      </c>
      <c r="F91" s="5">
        <f>IF(C83&gt;0,B$6+B$7*E84+B$8*(H90*100)^2,B$6+B$7*E84+B$8*(H90*100)^2+E84*$B$9)</f>
        <v>0.59183792214630038</v>
      </c>
      <c r="G91" s="8">
        <v>1.0323655106214481E-2</v>
      </c>
      <c r="H91" s="8">
        <f t="shared" si="11"/>
        <v>7.6931002992701213E-3</v>
      </c>
      <c r="I91" s="7">
        <f t="shared" si="9"/>
        <v>2.6305548069443596E-3</v>
      </c>
      <c r="J91" s="9">
        <f t="shared" si="12"/>
        <v>0.25480847431263537</v>
      </c>
      <c r="K91" s="9">
        <f t="shared" si="13"/>
        <v>4.7822879916982419E-2</v>
      </c>
      <c r="AC91" s="11"/>
      <c r="AD91" s="12"/>
    </row>
    <row r="92" spans="1:30" x14ac:dyDescent="0.3">
      <c r="A92" s="15">
        <v>43402</v>
      </c>
      <c r="B92" s="16">
        <v>6.372235570700515E-3</v>
      </c>
      <c r="C92" s="8">
        <f t="shared" si="7"/>
        <v>5.7084255707005151E-3</v>
      </c>
      <c r="D92" s="5">
        <f t="shared" si="8"/>
        <v>3.2586122496227499E-5</v>
      </c>
      <c r="E92" s="5">
        <f t="shared" si="10"/>
        <v>1.0066493323182091E-4</v>
      </c>
      <c r="F92" s="5">
        <f>IF(C83&gt;0,B$6+B$7*E84+B$8*(H91*100)^2,B$6+B$7*E84+B$8*(H91*100)^2+E84*$B$9)</f>
        <v>0.55858881585329001</v>
      </c>
      <c r="G92" s="8">
        <v>9.6658670974949876E-3</v>
      </c>
      <c r="H92" s="8">
        <f t="shared" si="11"/>
        <v>7.4738799552393799E-3</v>
      </c>
      <c r="I92" s="7">
        <f t="shared" si="9"/>
        <v>2.1919871422556077E-3</v>
      </c>
      <c r="J92" s="9">
        <f t="shared" si="12"/>
        <v>0.22677604814405988</v>
      </c>
      <c r="K92" s="9">
        <f t="shared" si="13"/>
        <v>3.6099818165895137E-2</v>
      </c>
      <c r="AC92" s="11"/>
      <c r="AD92" s="12"/>
    </row>
    <row r="93" spans="1:30" x14ac:dyDescent="0.3">
      <c r="A93" s="15">
        <v>43403</v>
      </c>
      <c r="B93" s="16">
        <v>-2.4753979530298073E-3</v>
      </c>
      <c r="C93" s="8">
        <f t="shared" si="7"/>
        <v>-3.1392079530298072E-3</v>
      </c>
      <c r="D93" s="5">
        <f t="shared" si="8"/>
        <v>9.854626572365592E-6</v>
      </c>
      <c r="E93" s="5">
        <f t="shared" si="10"/>
        <v>3.2586122496227499E-5</v>
      </c>
      <c r="F93" s="5">
        <f>IF(C83&gt;0,B$6+B$7*E84+B$8*(H92*100)^2,B$6+B$7*E84+B$8*(H92*100)^2+E84*$B$9)</f>
        <v>0.52888738920174383</v>
      </c>
      <c r="G93" s="8">
        <v>9.524699695910922E-3</v>
      </c>
      <c r="H93" s="8">
        <f t="shared" si="11"/>
        <v>7.2724644323760275E-3</v>
      </c>
      <c r="I93" s="7">
        <f t="shared" si="9"/>
        <v>2.2522352635348944E-3</v>
      </c>
      <c r="J93" s="9">
        <f t="shared" si="12"/>
        <v>0.23646260096807131</v>
      </c>
      <c r="K93" s="9">
        <f t="shared" si="13"/>
        <v>3.9900369377168676E-2</v>
      </c>
      <c r="AC93" s="11"/>
      <c r="AD93" s="12"/>
    </row>
    <row r="94" spans="1:30" x14ac:dyDescent="0.3">
      <c r="A94" s="15">
        <v>43404</v>
      </c>
      <c r="B94" s="16">
        <v>1.5881495801030505E-2</v>
      </c>
      <c r="C94" s="8">
        <f t="shared" si="7"/>
        <v>1.5217685801030504E-2</v>
      </c>
      <c r="D94" s="5">
        <f t="shared" si="8"/>
        <v>2.3157796113888542E-4</v>
      </c>
      <c r="E94" s="5">
        <f t="shared" si="10"/>
        <v>9.854626572365592E-6</v>
      </c>
      <c r="F94" s="5">
        <f>IF(C93&gt;0,B$6+B$7*E94+B$8*(G93*100)^2,B$6+B$7*E94+B$8*(G93*100)^2+E94*$B$9)</f>
        <v>0.84030278633586508</v>
      </c>
      <c r="G94" s="8">
        <v>8.0578786600250165E-3</v>
      </c>
      <c r="H94" s="8">
        <f t="shared" si="11"/>
        <v>9.166803075968552E-3</v>
      </c>
      <c r="I94" s="7">
        <f t="shared" si="9"/>
        <v>1.1089244159435355E-3</v>
      </c>
      <c r="J94" s="9">
        <f t="shared" si="12"/>
        <v>0.13761989510277545</v>
      </c>
      <c r="K94" s="9">
        <f t="shared" si="13"/>
        <v>7.9664961110366139E-3</v>
      </c>
      <c r="AC94" s="11"/>
      <c r="AD94" s="12"/>
    </row>
    <row r="95" spans="1:30" x14ac:dyDescent="0.3">
      <c r="A95" s="15">
        <v>43405</v>
      </c>
      <c r="B95" s="16">
        <v>2.0931729212146618E-3</v>
      </c>
      <c r="C95" s="8">
        <f t="shared" si="7"/>
        <v>1.4293629212146618E-3</v>
      </c>
      <c r="D95" s="5">
        <f t="shared" si="8"/>
        <v>2.0430783605433117E-6</v>
      </c>
      <c r="E95" s="5">
        <f t="shared" si="10"/>
        <v>2.3157796113888542E-4</v>
      </c>
      <c r="F95" s="5">
        <f>IF(C93&gt;0,B$6+B$7*E94+B$8*(H94*100)^2,B$6+B$7*E94+B$8*(H94*100)^2+E94*$B$9)</f>
        <v>0.78054436028204111</v>
      </c>
      <c r="G95" s="8">
        <v>1.1010860780427269E-2</v>
      </c>
      <c r="H95" s="8">
        <f t="shared" si="11"/>
        <v>8.8348421620425173E-3</v>
      </c>
      <c r="I95" s="7">
        <f t="shared" si="9"/>
        <v>2.1760186183847514E-3</v>
      </c>
      <c r="J95" s="9">
        <f t="shared" si="12"/>
        <v>0.19762475085079703</v>
      </c>
      <c r="K95" s="9">
        <f t="shared" si="13"/>
        <v>2.6120770906352675E-2</v>
      </c>
      <c r="AC95" s="11"/>
      <c r="AD95" s="12"/>
    </row>
    <row r="96" spans="1:30" x14ac:dyDescent="0.3">
      <c r="A96" s="15">
        <v>43406</v>
      </c>
      <c r="B96" s="16">
        <v>3.1782407395383474E-3</v>
      </c>
      <c r="C96" s="8">
        <f t="shared" si="7"/>
        <v>2.5144307395383475E-3</v>
      </c>
      <c r="D96" s="5">
        <f t="shared" si="8"/>
        <v>6.322361943935361E-6</v>
      </c>
      <c r="E96" s="5">
        <f t="shared" si="10"/>
        <v>2.0430783605433117E-6</v>
      </c>
      <c r="F96" s="5">
        <f>IF(C93&gt;0,B$6+B$7*E94+B$8*(H95*100)^2,B$6+B$7*E94+B$8*(H95*100)^2+E94*$B$9)</f>
        <v>0.72716215828816</v>
      </c>
      <c r="G96" s="8">
        <v>4.4717555380052358E-3</v>
      </c>
      <c r="H96" s="8">
        <f t="shared" si="11"/>
        <v>8.5273803614484087E-3</v>
      </c>
      <c r="I96" s="7">
        <f t="shared" si="9"/>
        <v>4.0556248234431729E-3</v>
      </c>
      <c r="J96" s="9">
        <f t="shared" si="12"/>
        <v>0.90694242763823107</v>
      </c>
      <c r="K96" s="9">
        <f t="shared" si="13"/>
        <v>0.1699008167584406</v>
      </c>
      <c r="AC96" s="11"/>
      <c r="AD96" s="12"/>
    </row>
    <row r="97" spans="1:30" x14ac:dyDescent="0.3">
      <c r="A97" s="15">
        <v>43409</v>
      </c>
      <c r="B97" s="16">
        <v>9.2049329910852342E-4</v>
      </c>
      <c r="C97" s="8">
        <f t="shared" si="7"/>
        <v>2.5668329910852339E-4</v>
      </c>
      <c r="D97" s="5">
        <f t="shared" si="8"/>
        <v>6.5886316041235688E-8</v>
      </c>
      <c r="E97" s="5">
        <f t="shared" si="10"/>
        <v>6.322361943935361E-6</v>
      </c>
      <c r="F97" s="5">
        <f>IF(C93&gt;0,B$6+B$7*E94+B$8*(H96*100)^2,B$6+B$7*E94+B$8*(H96*100)^2+E94*$B$9)</f>
        <v>0.67947583724702598</v>
      </c>
      <c r="G97" s="8">
        <v>5.0355508554269339E-3</v>
      </c>
      <c r="H97" s="8">
        <f t="shared" si="11"/>
        <v>8.2430324350145929E-3</v>
      </c>
      <c r="I97" s="7">
        <f t="shared" si="9"/>
        <v>3.207481579587659E-3</v>
      </c>
      <c r="J97" s="9">
        <f t="shared" si="12"/>
        <v>0.63696736894849926</v>
      </c>
      <c r="K97" s="9">
        <f t="shared" si="13"/>
        <v>0.10373109097718602</v>
      </c>
      <c r="AC97" s="11"/>
      <c r="AD97" s="12"/>
    </row>
    <row r="98" spans="1:30" x14ac:dyDescent="0.3">
      <c r="A98" s="15">
        <v>43410</v>
      </c>
      <c r="B98" s="16">
        <v>-3.0974406618408811E-3</v>
      </c>
      <c r="C98" s="8">
        <f t="shared" si="7"/>
        <v>-3.761250661840881E-3</v>
      </c>
      <c r="D98" s="5">
        <f t="shared" si="8"/>
        <v>1.4147006541198466E-5</v>
      </c>
      <c r="E98" s="5">
        <f t="shared" si="10"/>
        <v>6.5886316041235688E-8</v>
      </c>
      <c r="F98" s="5">
        <f>IF(C93&gt;0,B$6+B$7*E94+B$8*(H97*100)^2,B$6+B$7*E94+B$8*(H97*100)^2+E94*$B$9)</f>
        <v>0.63687764666098123</v>
      </c>
      <c r="G98" s="8">
        <v>6.0664975932283498E-3</v>
      </c>
      <c r="H98" s="8">
        <f t="shared" si="11"/>
        <v>7.9804614319034291E-3</v>
      </c>
      <c r="I98" s="7">
        <f t="shared" si="9"/>
        <v>1.9139638386750793E-3</v>
      </c>
      <c r="J98" s="9">
        <f t="shared" si="12"/>
        <v>0.31549733751011738</v>
      </c>
      <c r="K98" s="9">
        <f t="shared" si="13"/>
        <v>3.4383572884828739E-2</v>
      </c>
      <c r="AC98" s="11"/>
      <c r="AD98" s="12"/>
    </row>
    <row r="99" spans="1:30" x14ac:dyDescent="0.3">
      <c r="A99" s="15">
        <v>43411</v>
      </c>
      <c r="B99" s="16">
        <v>1.2005880869536564E-2</v>
      </c>
      <c r="C99" s="8">
        <f t="shared" si="7"/>
        <v>1.1342070869536564E-2</v>
      </c>
      <c r="D99" s="5">
        <f t="shared" si="8"/>
        <v>1.2864257160958989E-4</v>
      </c>
      <c r="E99" s="5">
        <f t="shared" si="10"/>
        <v>1.4147006541198466E-5</v>
      </c>
      <c r="F99" s="5">
        <f>IF(C93&gt;0,B$6+B$7*E94+B$8*(H98*100)^2,B$6+B$7*E94+B$8*(H98*100)^2+E94*$B$9)</f>
        <v>0.59882468301046732</v>
      </c>
      <c r="G99" s="8">
        <v>6.4799415109435734E-3</v>
      </c>
      <c r="H99" s="8">
        <f t="shared" si="11"/>
        <v>7.7383763349327186E-3</v>
      </c>
      <c r="I99" s="7">
        <f t="shared" si="9"/>
        <v>1.2584348239891453E-3</v>
      </c>
      <c r="J99" s="9">
        <f t="shared" si="12"/>
        <v>0.19420465784511362</v>
      </c>
      <c r="K99" s="9">
        <f t="shared" si="13"/>
        <v>1.4857812668659598E-2</v>
      </c>
      <c r="AC99" s="11"/>
      <c r="AD99" s="12"/>
    </row>
    <row r="100" spans="1:30" x14ac:dyDescent="0.3">
      <c r="A100" s="15">
        <v>43412</v>
      </c>
      <c r="B100" s="16">
        <v>-2.6403873554223089E-3</v>
      </c>
      <c r="C100" s="8">
        <f t="shared" si="7"/>
        <v>-3.3041973554223088E-3</v>
      </c>
      <c r="D100" s="5">
        <f t="shared" si="8"/>
        <v>1.0917720163579779E-5</v>
      </c>
      <c r="E100" s="5">
        <f t="shared" si="10"/>
        <v>1.2864257160958989E-4</v>
      </c>
      <c r="F100" s="5">
        <f>IF(C93&gt;0,B$6+B$7*E94+B$8*(H99*100)^2,B$6+B$7*E94+B$8*(H99*100)^2+E94*$B$9)</f>
        <v>0.56483197058146317</v>
      </c>
      <c r="G100" s="8">
        <v>7.7407561744176822E-3</v>
      </c>
      <c r="H100" s="8">
        <f t="shared" si="11"/>
        <v>7.5155303910067663E-3</v>
      </c>
      <c r="I100" s="7">
        <f t="shared" si="9"/>
        <v>2.252257834109159E-4</v>
      </c>
      <c r="J100" s="9">
        <f t="shared" si="12"/>
        <v>2.9096095825271111E-2</v>
      </c>
      <c r="K100" s="9">
        <f t="shared" si="13"/>
        <v>4.4026762946591802E-4</v>
      </c>
      <c r="AC100" s="11"/>
      <c r="AD100" s="12"/>
    </row>
    <row r="101" spans="1:30" x14ac:dyDescent="0.3">
      <c r="A101" s="15">
        <v>43413</v>
      </c>
      <c r="B101" s="16">
        <v>-2.5081179142809134E-3</v>
      </c>
      <c r="C101" s="8">
        <f t="shared" si="7"/>
        <v>-3.1719279142809133E-3</v>
      </c>
      <c r="D101" s="5">
        <f t="shared" si="8"/>
        <v>1.0061126693394464E-5</v>
      </c>
      <c r="E101" s="5">
        <f t="shared" si="10"/>
        <v>1.0917720163579779E-5</v>
      </c>
      <c r="F101" s="5">
        <f>IF(C93&gt;0,B$6+B$7*E94+B$8*(H100*100)^2,B$6+B$7*E94+B$8*(H100*100)^2+E94*$B$9)</f>
        <v>0.53446628056863377</v>
      </c>
      <c r="G101" s="8">
        <v>9.2524465499264248E-3</v>
      </c>
      <c r="H101" s="8">
        <f t="shared" si="11"/>
        <v>7.3107200778626024E-3</v>
      </c>
      <c r="I101" s="7">
        <f t="shared" si="9"/>
        <v>1.9417264720638224E-3</v>
      </c>
      <c r="J101" s="9">
        <f t="shared" si="12"/>
        <v>0.20986086886168101</v>
      </c>
      <c r="K101" s="9">
        <f t="shared" si="13"/>
        <v>3.0053659560437929E-2</v>
      </c>
      <c r="AC101" s="11"/>
      <c r="AD101" s="12"/>
    </row>
    <row r="102" spans="1:30" x14ac:dyDescent="0.3">
      <c r="A102" s="15">
        <v>43416</v>
      </c>
      <c r="B102" s="16">
        <v>-1.1025106072189168E-2</v>
      </c>
      <c r="C102" s="8">
        <f t="shared" si="7"/>
        <v>-1.1688916072189168E-2</v>
      </c>
      <c r="D102" s="5">
        <f t="shared" si="8"/>
        <v>1.3663075894268224E-4</v>
      </c>
      <c r="E102" s="5">
        <f t="shared" si="10"/>
        <v>1.0061126693394464E-5</v>
      </c>
      <c r="F102" s="5">
        <f>IF(C93&gt;0,B$6+B$7*E94+B$8*(H101*100)^2,B$6+B$7*E94+B$8*(H101*100)^2+E94*$B$9)</f>
        <v>0.50734060968017325</v>
      </c>
      <c r="G102" s="8">
        <v>5.4480523278913591E-3</v>
      </c>
      <c r="H102" s="8">
        <f t="shared" si="11"/>
        <v>7.1227846358020205E-3</v>
      </c>
      <c r="I102" s="7">
        <f t="shared" si="9"/>
        <v>1.6747323079106613E-3</v>
      </c>
      <c r="J102" s="9">
        <f t="shared" si="12"/>
        <v>0.30740018764813476</v>
      </c>
      <c r="K102" s="9">
        <f t="shared" si="13"/>
        <v>3.2917320769558334E-2</v>
      </c>
      <c r="AC102" s="11"/>
      <c r="AD102" s="12"/>
    </row>
    <row r="103" spans="1:30" x14ac:dyDescent="0.3">
      <c r="A103" s="15">
        <v>43417</v>
      </c>
      <c r="B103" s="16">
        <v>9.5780349606553877E-3</v>
      </c>
      <c r="C103" s="8">
        <f t="shared" si="7"/>
        <v>8.9142249606553869E-3</v>
      </c>
      <c r="D103" s="5">
        <f t="shared" si="8"/>
        <v>7.9463406649171538E-5</v>
      </c>
      <c r="E103" s="5">
        <f t="shared" si="10"/>
        <v>1.3663075894268224E-4</v>
      </c>
      <c r="F103" s="5">
        <f>IF(C93&gt;0,B$6+B$7*E94+B$8*(H102*100)^2,B$6+B$7*E94+B$8*(H102*100)^2+E94*$B$9)</f>
        <v>0.48310924787551141</v>
      </c>
      <c r="G103" s="8">
        <v>1.2840839904288033E-2</v>
      </c>
      <c r="H103" s="8">
        <f t="shared" si="11"/>
        <v>6.9506060733975673E-3</v>
      </c>
      <c r="I103" s="7">
        <f t="shared" si="9"/>
        <v>5.8902338308904657E-3</v>
      </c>
      <c r="J103" s="9">
        <f t="shared" si="12"/>
        <v>0.45871094685352304</v>
      </c>
      <c r="K103" s="9">
        <f t="shared" si="13"/>
        <v>0.23363990947829283</v>
      </c>
      <c r="AC103" s="11"/>
      <c r="AD103" s="12"/>
    </row>
    <row r="104" spans="1:30" x14ac:dyDescent="0.3">
      <c r="A104" s="15">
        <v>43418</v>
      </c>
      <c r="B104" s="16">
        <v>-6.0527138837638958E-3</v>
      </c>
      <c r="C104" s="8">
        <f t="shared" si="7"/>
        <v>-6.7165238837638957E-3</v>
      </c>
      <c r="D104" s="5">
        <f t="shared" si="8"/>
        <v>4.5111693081170847E-5</v>
      </c>
      <c r="E104" s="5">
        <f t="shared" si="10"/>
        <v>7.9463406649171538E-5</v>
      </c>
      <c r="F104" s="5">
        <f>IF(C103&gt;0,B$6+B$7*E104+B$8*(G103*100)^2,B$6+B$7*E104+B$8*(G103*100)^2+E104*$B$9)</f>
        <v>1.502837084675017</v>
      </c>
      <c r="G104" s="8">
        <v>1.2632362566979593E-2</v>
      </c>
      <c r="H104" s="8">
        <f t="shared" si="11"/>
        <v>1.2259025592089351E-2</v>
      </c>
      <c r="I104" s="7">
        <f t="shared" si="9"/>
        <v>3.733369748902416E-4</v>
      </c>
      <c r="J104" s="9">
        <f t="shared" si="12"/>
        <v>2.9554010416557159E-2</v>
      </c>
      <c r="K104" s="9">
        <f t="shared" si="13"/>
        <v>4.5451964234000108E-4</v>
      </c>
      <c r="AC104" s="11"/>
      <c r="AD104" s="12"/>
    </row>
    <row r="105" spans="1:30" x14ac:dyDescent="0.3">
      <c r="A105" s="15">
        <v>43419</v>
      </c>
      <c r="B105" s="16">
        <v>-4.7063326871779835E-3</v>
      </c>
      <c r="C105" s="8">
        <f t="shared" si="7"/>
        <v>-5.3701426871779834E-3</v>
      </c>
      <c r="D105" s="5">
        <f t="shared" si="8"/>
        <v>2.8838432480651173E-5</v>
      </c>
      <c r="E105" s="5">
        <f t="shared" si="10"/>
        <v>4.5111693081170847E-5</v>
      </c>
      <c r="F105" s="5">
        <f>IF(C103&gt;0,B$6+B$7*E104+B$8*(H104*100)^2,B$6+B$7*E104+B$8*(H104*100)^2+E104*$B$9)</f>
        <v>1.3723843677401926</v>
      </c>
      <c r="G105" s="8">
        <v>1.1358477335787357E-2</v>
      </c>
      <c r="H105" s="8">
        <f t="shared" si="11"/>
        <v>1.1714880997006296E-2</v>
      </c>
      <c r="I105" s="7">
        <f t="shared" si="9"/>
        <v>3.5640366121893891E-4</v>
      </c>
      <c r="J105" s="9">
        <f t="shared" si="12"/>
        <v>3.137776751959627E-2</v>
      </c>
      <c r="K105" s="9">
        <f t="shared" si="13"/>
        <v>4.7238998991061543E-4</v>
      </c>
      <c r="AC105" s="11"/>
      <c r="AD105" s="12"/>
    </row>
    <row r="106" spans="1:30" x14ac:dyDescent="0.3">
      <c r="A106" s="15">
        <v>43420</v>
      </c>
      <c r="B106" s="16">
        <v>-3.0042382728879572E-3</v>
      </c>
      <c r="C106" s="8">
        <f t="shared" si="7"/>
        <v>-3.6680482728879572E-3</v>
      </c>
      <c r="D106" s="5">
        <f t="shared" si="8"/>
        <v>1.3454578132236325E-5</v>
      </c>
      <c r="E106" s="5">
        <f t="shared" si="10"/>
        <v>2.8838432480651173E-5</v>
      </c>
      <c r="F106" s="5">
        <f>IF(C103&gt;0,B$6+B$7*E104+B$8*(H105*100)^2,B$6+B$7*E104+B$8*(H105*100)^2+E104*$B$9)</f>
        <v>1.2558509557023139</v>
      </c>
      <c r="G106" s="8">
        <v>1.0050090899002192E-2</v>
      </c>
      <c r="H106" s="8">
        <f t="shared" si="11"/>
        <v>1.1206475608782246E-2</v>
      </c>
      <c r="I106" s="7">
        <f t="shared" si="9"/>
        <v>1.1563847097800541E-3</v>
      </c>
      <c r="J106" s="9">
        <f t="shared" si="12"/>
        <v>0.1150621145023538</v>
      </c>
      <c r="K106" s="9">
        <f t="shared" si="13"/>
        <v>5.7211383664632631E-3</v>
      </c>
      <c r="AC106" s="11"/>
      <c r="AD106" s="12"/>
    </row>
    <row r="107" spans="1:30" x14ac:dyDescent="0.3">
      <c r="A107" s="15">
        <v>43423</v>
      </c>
      <c r="B107" s="16">
        <v>-6.4373937721472971E-3</v>
      </c>
      <c r="C107" s="8">
        <f t="shared" si="7"/>
        <v>-7.101203772147297E-3</v>
      </c>
      <c r="D107" s="5">
        <f t="shared" si="8"/>
        <v>5.0427095013559002E-5</v>
      </c>
      <c r="E107" s="5">
        <f t="shared" si="10"/>
        <v>1.3454578132236325E-5</v>
      </c>
      <c r="F107" s="5">
        <f>IF(C103&gt;0,B$6+B$7*E104+B$8*(H106*100)^2,B$6+B$7*E104+B$8*(H106*100)^2+E104*$B$9)</f>
        <v>1.151751658728877</v>
      </c>
      <c r="G107" s="8">
        <v>9.7985762023308758E-3</v>
      </c>
      <c r="H107" s="8">
        <f t="shared" si="11"/>
        <v>1.0731969338051973E-2</v>
      </c>
      <c r="I107" s="7">
        <f t="shared" si="9"/>
        <v>9.3339313572109693E-4</v>
      </c>
      <c r="J107" s="9">
        <f t="shared" si="12"/>
        <v>9.5258037131870477E-2</v>
      </c>
      <c r="K107" s="9">
        <f t="shared" si="13"/>
        <v>4.0168398918793979E-3</v>
      </c>
      <c r="AC107" s="11"/>
      <c r="AD107" s="12"/>
    </row>
    <row r="108" spans="1:30" x14ac:dyDescent="0.3">
      <c r="A108" s="15">
        <v>43424</v>
      </c>
      <c r="B108" s="16">
        <v>-1.410386293019677E-2</v>
      </c>
      <c r="C108" s="8">
        <f t="shared" si="7"/>
        <v>-1.4767672930196771E-2</v>
      </c>
      <c r="D108" s="5">
        <f t="shared" si="8"/>
        <v>2.1808416377326649E-4</v>
      </c>
      <c r="E108" s="5">
        <f t="shared" si="10"/>
        <v>5.0427095013559002E-5</v>
      </c>
      <c r="F108" s="5">
        <f>IF(C103&gt;0,B$6+B$7*E104+B$8*(H107*100)^2,B$6+B$7*E104+B$8*(H107*100)^2+E104*$B$9)</f>
        <v>1.0587597567425056</v>
      </c>
      <c r="G108" s="8">
        <v>5.2978360179211093E-3</v>
      </c>
      <c r="H108" s="8">
        <f t="shared" si="11"/>
        <v>1.0289605224412185E-2</v>
      </c>
      <c r="I108" s="7">
        <f t="shared" si="9"/>
        <v>4.991769206491076E-3</v>
      </c>
      <c r="J108" s="9">
        <f t="shared" si="12"/>
        <v>0.94222795677429538</v>
      </c>
      <c r="K108" s="9">
        <f t="shared" si="13"/>
        <v>0.17870836713703531</v>
      </c>
      <c r="AC108" s="11"/>
      <c r="AD108" s="12"/>
    </row>
    <row r="109" spans="1:30" x14ac:dyDescent="0.3">
      <c r="A109" s="15">
        <v>43425</v>
      </c>
      <c r="B109" s="16">
        <v>1.2070310761565678E-2</v>
      </c>
      <c r="C109" s="8">
        <f t="shared" si="7"/>
        <v>1.1406500761565677E-2</v>
      </c>
      <c r="D109" s="5">
        <f t="shared" si="8"/>
        <v>1.3010825962359837E-4</v>
      </c>
      <c r="E109" s="5">
        <f t="shared" si="10"/>
        <v>2.1808416377326649E-4</v>
      </c>
      <c r="F109" s="5">
        <f>IF(C103&gt;0,B$6+B$7*E104+B$8*(H108*100)^2,B$6+B$7*E104+B$8*(H108*100)^2+E104*$B$9)</f>
        <v>0.97569009069808021</v>
      </c>
      <c r="G109" s="8">
        <v>4.6813351628881526E-3</v>
      </c>
      <c r="H109" s="8">
        <f t="shared" si="11"/>
        <v>9.8777026210454429E-3</v>
      </c>
      <c r="I109" s="7">
        <f t="shared" si="9"/>
        <v>5.1963674581572902E-3</v>
      </c>
      <c r="J109" s="9">
        <f t="shared" si="12"/>
        <v>1.1100182485014356</v>
      </c>
      <c r="K109" s="9">
        <f t="shared" si="13"/>
        <v>0.22062614650145473</v>
      </c>
      <c r="AC109" s="11"/>
      <c r="AD109" s="12"/>
    </row>
    <row r="110" spans="1:30" x14ac:dyDescent="0.3">
      <c r="A110" s="15">
        <v>43426</v>
      </c>
      <c r="B110" s="16">
        <v>-8.6744095375629673E-3</v>
      </c>
      <c r="C110" s="8">
        <f t="shared" si="7"/>
        <v>-9.3382195375629681E-3</v>
      </c>
      <c r="D110" s="5">
        <f t="shared" si="8"/>
        <v>8.7202344131722735E-5</v>
      </c>
      <c r="E110" s="5">
        <f t="shared" si="10"/>
        <v>1.3010825962359837E-4</v>
      </c>
      <c r="F110" s="5">
        <f>IF(C103&gt;0,B$6+B$7*E104+B$8*(H109*100)^2,B$6+B$7*E104+B$8*(H109*100)^2+E104*$B$9)</f>
        <v>0.90148395802059511</v>
      </c>
      <c r="G110" s="8">
        <v>6.248054748783192E-3</v>
      </c>
      <c r="H110" s="8">
        <f t="shared" si="11"/>
        <v>9.4946509046967865E-3</v>
      </c>
      <c r="I110" s="7">
        <f t="shared" si="9"/>
        <v>3.2465961559135946E-3</v>
      </c>
      <c r="J110" s="9">
        <f t="shared" si="12"/>
        <v>0.51961711067686611</v>
      </c>
      <c r="K110" s="9">
        <f t="shared" si="13"/>
        <v>7.6518905110953828E-2</v>
      </c>
      <c r="AC110" s="11"/>
      <c r="AD110" s="12"/>
    </row>
    <row r="111" spans="1:30" x14ac:dyDescent="0.3">
      <c r="A111" s="15">
        <v>43427</v>
      </c>
      <c r="B111" s="16">
        <v>3.3653419747806902E-3</v>
      </c>
      <c r="C111" s="8">
        <f t="shared" si="7"/>
        <v>2.7015319747806903E-3</v>
      </c>
      <c r="D111" s="5">
        <f t="shared" si="8"/>
        <v>7.2982750107624557E-6</v>
      </c>
      <c r="E111" s="5">
        <f t="shared" si="10"/>
        <v>8.7202344131722735E-5</v>
      </c>
      <c r="F111" s="5">
        <f>IF(C103&gt;0,B$6+B$7*E104+B$8*(H110*100)^2,B$6+B$7*E104+B$8*(H110*100)^2+E104*$B$9)</f>
        <v>0.8351956196997975</v>
      </c>
      <c r="G111" s="8">
        <v>7.7770729975104817E-3</v>
      </c>
      <c r="H111" s="8">
        <f t="shared" si="11"/>
        <v>9.1389037619388318E-3</v>
      </c>
      <c r="I111" s="7">
        <f t="shared" si="9"/>
        <v>1.3618307644283501E-3</v>
      </c>
      <c r="J111" s="9">
        <f t="shared" si="12"/>
        <v>0.17510839423318847</v>
      </c>
      <c r="K111" s="9">
        <f t="shared" si="13"/>
        <v>1.2345719793499965E-2</v>
      </c>
      <c r="AC111" s="11"/>
      <c r="AD111" s="12"/>
    </row>
    <row r="112" spans="1:30" x14ac:dyDescent="0.3">
      <c r="A112" s="15">
        <v>43430</v>
      </c>
      <c r="B112" s="16">
        <v>1.1252242501138139E-2</v>
      </c>
      <c r="C112" s="8">
        <f t="shared" si="7"/>
        <v>1.0588432501138138E-2</v>
      </c>
      <c r="D112" s="5">
        <f t="shared" si="8"/>
        <v>1.1211490283115844E-4</v>
      </c>
      <c r="E112" s="5">
        <f t="shared" si="10"/>
        <v>7.2982750107624557E-6</v>
      </c>
      <c r="F112" s="5">
        <f>IF(C103&gt;0,B$6+B$7*E104+B$8*(H111*100)^2,B$6+B$7*E104+B$8*(H111*100)^2+E104*$B$9)</f>
        <v>0.77598024707782898</v>
      </c>
      <c r="G112" s="8">
        <v>7.124720277344827E-3</v>
      </c>
      <c r="H112" s="8">
        <f t="shared" si="11"/>
        <v>8.8089741007555972E-3</v>
      </c>
      <c r="I112" s="7">
        <f t="shared" si="9"/>
        <v>1.6842538234107703E-3</v>
      </c>
      <c r="J112" s="9">
        <f t="shared" si="12"/>
        <v>0.23639578226900468</v>
      </c>
      <c r="K112" s="9">
        <f t="shared" si="13"/>
        <v>2.1003020222107871E-2</v>
      </c>
      <c r="AC112" s="11"/>
      <c r="AD112" s="12"/>
    </row>
    <row r="113" spans="1:30" x14ac:dyDescent="0.3">
      <c r="A113" s="15">
        <v>43431</v>
      </c>
      <c r="B113" s="16">
        <v>-1.9845124426937449E-3</v>
      </c>
      <c r="C113" s="8">
        <f t="shared" si="7"/>
        <v>-2.6483224426937448E-3</v>
      </c>
      <c r="D113" s="5">
        <f t="shared" si="8"/>
        <v>7.0136117604753629E-6</v>
      </c>
      <c r="E113" s="5">
        <f t="shared" si="10"/>
        <v>1.1211490283115844E-4</v>
      </c>
      <c r="F113" s="5">
        <f>IF(C103&gt;0,B$6+B$7*E104+B$8*(H112*100)^2,B$6+B$7*E104+B$8*(H112*100)^2+E104*$B$9)</f>
        <v>0.72308315471462459</v>
      </c>
      <c r="G113" s="8">
        <v>4.7194457653061787E-3</v>
      </c>
      <c r="H113" s="8">
        <f t="shared" si="11"/>
        <v>8.5034296299471117E-3</v>
      </c>
      <c r="I113" s="7">
        <f t="shared" si="9"/>
        <v>3.7839838646409329E-3</v>
      </c>
      <c r="J113" s="9">
        <f t="shared" si="12"/>
        <v>0.80178564450468759</v>
      </c>
      <c r="K113" s="9">
        <f t="shared" si="13"/>
        <v>0.14378317479167046</v>
      </c>
      <c r="AC113" s="11"/>
      <c r="AD113" s="12"/>
    </row>
    <row r="114" spans="1:30" x14ac:dyDescent="0.3">
      <c r="A114" s="15">
        <v>43432</v>
      </c>
      <c r="B114" s="16">
        <v>5.9043494203904956E-4</v>
      </c>
      <c r="C114" s="8">
        <f t="shared" si="7"/>
        <v>-7.3375057960950473E-5</v>
      </c>
      <c r="D114" s="5">
        <f t="shared" si="8"/>
        <v>5.3838991307728415E-9</v>
      </c>
      <c r="E114" s="5">
        <f t="shared" si="10"/>
        <v>7.0136117604753629E-6</v>
      </c>
      <c r="F114" s="5">
        <f>IF(C113&gt;0,B$6+B$7*E114+B$8*(G113*100)^2,B$6+B$7*E114+B$8*(G113*100)^2+E114*$B$9)</f>
        <v>0.22886755160526126</v>
      </c>
      <c r="G114" s="8">
        <v>7.2090007011107399E-3</v>
      </c>
      <c r="H114" s="8">
        <f t="shared" si="11"/>
        <v>4.7840103637561372E-3</v>
      </c>
      <c r="I114" s="7">
        <f t="shared" si="9"/>
        <v>2.4249903373546027E-3</v>
      </c>
      <c r="J114" s="9">
        <f t="shared" si="12"/>
        <v>0.33638370113918398</v>
      </c>
      <c r="K114" s="9">
        <f t="shared" si="13"/>
        <v>9.6843715727793045E-2</v>
      </c>
      <c r="AC114" s="11"/>
      <c r="AD114" s="12"/>
    </row>
    <row r="115" spans="1:30" x14ac:dyDescent="0.3">
      <c r="A115" s="15">
        <v>43433</v>
      </c>
      <c r="B115" s="16">
        <v>1.8509802115146581E-3</v>
      </c>
      <c r="C115" s="8">
        <f t="shared" si="7"/>
        <v>1.1871702115146582E-3</v>
      </c>
      <c r="D115" s="5">
        <f t="shared" si="8"/>
        <v>1.4093731111077582E-6</v>
      </c>
      <c r="E115" s="5">
        <f t="shared" si="10"/>
        <v>5.3838991307728415E-9</v>
      </c>
      <c r="F115" s="5">
        <f>IF(C113&gt;0,B$6+B$7*E114+B$8*(H114*100)^2,B$6+B$7*E114+B$8*(H114*100)^2+E114*$B$9)</f>
        <v>0.23434872274746496</v>
      </c>
      <c r="G115" s="8">
        <v>5.264160674200301E-3</v>
      </c>
      <c r="H115" s="8">
        <f t="shared" si="11"/>
        <v>4.8409577848548217E-3</v>
      </c>
      <c r="I115" s="7">
        <f t="shared" si="9"/>
        <v>4.2320288934547933E-4</v>
      </c>
      <c r="J115" s="9">
        <f t="shared" si="12"/>
        <v>8.0393231806088386E-2</v>
      </c>
      <c r="K115" s="9">
        <f t="shared" si="13"/>
        <v>3.6121875592274311E-3</v>
      </c>
      <c r="AC115" s="11"/>
      <c r="AD115" s="12"/>
    </row>
    <row r="116" spans="1:30" x14ac:dyDescent="0.3">
      <c r="A116" s="15">
        <v>43434</v>
      </c>
      <c r="B116" s="16">
        <v>-3.2455710777636916E-4</v>
      </c>
      <c r="C116" s="8">
        <f t="shared" si="7"/>
        <v>-9.8836710777636919E-4</v>
      </c>
      <c r="D116" s="5">
        <f t="shared" si="8"/>
        <v>9.7686953973422495E-7</v>
      </c>
      <c r="E116" s="5">
        <f t="shared" si="10"/>
        <v>1.4093731111077582E-6</v>
      </c>
      <c r="F116" s="5">
        <f>IF(C113&gt;0,B$6+B$7*E114+B$8*(H115*100)^2,B$6+B$7*E114+B$8*(H115*100)^2+E114*$B$9)</f>
        <v>0.23924505292879561</v>
      </c>
      <c r="G116" s="8">
        <v>1.3154824275515327E-2</v>
      </c>
      <c r="H116" s="8">
        <f t="shared" si="11"/>
        <v>4.8912682703854595E-3</v>
      </c>
      <c r="I116" s="7">
        <f t="shared" si="9"/>
        <v>8.263556005129867E-3</v>
      </c>
      <c r="J116" s="9">
        <f t="shared" si="12"/>
        <v>0.62817684463566514</v>
      </c>
      <c r="K116" s="9">
        <f t="shared" si="13"/>
        <v>0.70011365116085411</v>
      </c>
      <c r="AC116" s="11"/>
      <c r="AD116" s="12"/>
    </row>
    <row r="117" spans="1:30" x14ac:dyDescent="0.3">
      <c r="A117" s="15">
        <v>43437</v>
      </c>
      <c r="B117" s="16">
        <v>1.3105798574538904E-2</v>
      </c>
      <c r="C117" s="8">
        <f t="shared" si="7"/>
        <v>1.2441988574538904E-2</v>
      </c>
      <c r="D117" s="5">
        <f t="shared" si="8"/>
        <v>1.5480307968895662E-4</v>
      </c>
      <c r="E117" s="5">
        <f t="shared" si="10"/>
        <v>9.7686953973422495E-7</v>
      </c>
      <c r="F117" s="5">
        <f>IF(C113&gt;0,B$6+B$7*E114+B$8*(H116*100)^2,B$6+B$7*E114+B$8*(H116*100)^2+E114*$B$9)</f>
        <v>0.24361894467977824</v>
      </c>
      <c r="G117" s="8">
        <v>3.6681220043912792E-3</v>
      </c>
      <c r="H117" s="8">
        <f t="shared" si="11"/>
        <v>4.9357769872612582E-3</v>
      </c>
      <c r="I117" s="7">
        <f t="shared" si="9"/>
        <v>1.267654982869979E-3</v>
      </c>
      <c r="J117" s="9">
        <f t="shared" si="12"/>
        <v>0.34558691923344159</v>
      </c>
      <c r="K117" s="9">
        <f t="shared" si="13"/>
        <v>4.0000414817989327E-2</v>
      </c>
      <c r="AC117" s="11"/>
      <c r="AD117" s="12"/>
    </row>
    <row r="118" spans="1:30" x14ac:dyDescent="0.3">
      <c r="A118" s="15">
        <v>43438</v>
      </c>
      <c r="B118" s="16">
        <v>-8.0384647181467629E-3</v>
      </c>
      <c r="C118" s="8">
        <f t="shared" si="7"/>
        <v>-8.7022747181467637E-3</v>
      </c>
      <c r="D118" s="5">
        <f t="shared" si="8"/>
        <v>7.5729585270096337E-5</v>
      </c>
      <c r="E118" s="5">
        <f t="shared" si="10"/>
        <v>1.5480307968895662E-4</v>
      </c>
      <c r="F118" s="5">
        <f>IF(C113&gt;0,B$6+B$7*E114+B$8*(H117*100)^2,B$6+B$7*E114+B$8*(H117*100)^2+E114*$B$9)</f>
        <v>0.247526142180931</v>
      </c>
      <c r="G118" s="8">
        <v>5.712965509421318E-3</v>
      </c>
      <c r="H118" s="8">
        <f t="shared" si="11"/>
        <v>4.9751999173996116E-3</v>
      </c>
      <c r="I118" s="7">
        <f t="shared" si="9"/>
        <v>7.3776559202170643E-4</v>
      </c>
      <c r="J118" s="9">
        <f t="shared" si="12"/>
        <v>0.12913881429969226</v>
      </c>
      <c r="K118" s="9">
        <f t="shared" si="13"/>
        <v>1.0015944161794632E-2</v>
      </c>
      <c r="AC118" s="11"/>
      <c r="AD118" s="12"/>
    </row>
    <row r="119" spans="1:30" x14ac:dyDescent="0.3">
      <c r="A119" s="15">
        <v>43439</v>
      </c>
      <c r="B119" s="16">
        <v>-1.2297609637603721E-2</v>
      </c>
      <c r="C119" s="8">
        <f t="shared" si="7"/>
        <v>-1.2961419637603722E-2</v>
      </c>
      <c r="D119" s="5">
        <f t="shared" si="8"/>
        <v>1.6799839902205939E-4</v>
      </c>
      <c r="E119" s="5">
        <f t="shared" si="10"/>
        <v>7.5729585270096337E-5</v>
      </c>
      <c r="F119" s="5">
        <f>IF(C113&gt;0,B$6+B$7*E114+B$8*(H118*100)^2,B$6+B$7*E114+B$8*(H118*100)^2+E114*$B$9)</f>
        <v>0.25101644170871074</v>
      </c>
      <c r="G119" s="8">
        <v>1.6197799836226622E-2</v>
      </c>
      <c r="H119" s="8">
        <f t="shared" si="11"/>
        <v>5.0101541064992271E-3</v>
      </c>
      <c r="I119" s="7">
        <f t="shared" si="9"/>
        <v>1.1187645729727394E-2</v>
      </c>
      <c r="J119" s="9">
        <f t="shared" si="12"/>
        <v>0.69068921969921238</v>
      </c>
      <c r="K119" s="9">
        <f t="shared" si="13"/>
        <v>1.0595855874582067</v>
      </c>
      <c r="AC119" s="11"/>
      <c r="AD119" s="12"/>
    </row>
    <row r="120" spans="1:30" x14ac:dyDescent="0.3">
      <c r="A120" s="15">
        <v>43440</v>
      </c>
      <c r="B120" s="16">
        <v>-3.3678632854286461E-2</v>
      </c>
      <c r="C120" s="8">
        <f t="shared" si="7"/>
        <v>-3.4342442854286462E-2</v>
      </c>
      <c r="D120" s="5">
        <f t="shared" si="8"/>
        <v>1.1794033811999313E-3</v>
      </c>
      <c r="E120" s="5">
        <f t="shared" si="10"/>
        <v>1.6799839902205939E-4</v>
      </c>
      <c r="F120" s="5">
        <f>IF(C113&gt;0,B$6+B$7*E114+B$8*(H119*100)^2,B$6+B$7*E114+B$8*(H119*100)^2+E114*$B$9)</f>
        <v>0.25413432627687632</v>
      </c>
      <c r="G120" s="8">
        <v>1.2549835623453553E-2</v>
      </c>
      <c r="H120" s="8">
        <f t="shared" si="11"/>
        <v>5.0411737351223705E-3</v>
      </c>
      <c r="I120" s="7">
        <f t="shared" si="9"/>
        <v>7.5086618883311827E-3</v>
      </c>
      <c r="J120" s="9">
        <f t="shared" si="12"/>
        <v>0.59830758853117916</v>
      </c>
      <c r="K120" s="9">
        <f t="shared" si="13"/>
        <v>0.57739836493486441</v>
      </c>
      <c r="AC120" s="11"/>
      <c r="AD120" s="12"/>
    </row>
    <row r="121" spans="1:30" x14ac:dyDescent="0.3">
      <c r="A121" s="15">
        <v>43441</v>
      </c>
      <c r="B121" s="16">
        <v>4.1248809194537007E-3</v>
      </c>
      <c r="C121" s="8">
        <f t="shared" si="7"/>
        <v>3.4610709194537008E-3</v>
      </c>
      <c r="D121" s="5">
        <f t="shared" si="8"/>
        <v>1.1979011909488087E-5</v>
      </c>
      <c r="E121" s="5">
        <f t="shared" si="10"/>
        <v>1.1794033811999313E-3</v>
      </c>
      <c r="F121" s="5">
        <f>IF(C113&gt;0,B$6+B$7*E114+B$8*(H120*100)^2,B$6+B$7*E114+B$8*(H120*100)^2+E114*$B$9)</f>
        <v>0.2569195325616187</v>
      </c>
      <c r="G121" s="8">
        <v>8.1064140694877551E-3</v>
      </c>
      <c r="H121" s="8">
        <f t="shared" si="11"/>
        <v>5.0687230399935916E-3</v>
      </c>
      <c r="I121" s="7">
        <f t="shared" si="9"/>
        <v>3.0376910294941635E-3</v>
      </c>
      <c r="J121" s="9">
        <f t="shared" si="12"/>
        <v>0.37472685252137822</v>
      </c>
      <c r="K121" s="9">
        <f t="shared" si="13"/>
        <v>0.12973435916958187</v>
      </c>
      <c r="AC121" s="11"/>
      <c r="AD121" s="12"/>
    </row>
    <row r="122" spans="1:30" x14ac:dyDescent="0.3">
      <c r="A122" s="15">
        <v>43444</v>
      </c>
      <c r="B122" s="16">
        <v>-1.3674775557835117E-2</v>
      </c>
      <c r="C122" s="8">
        <f t="shared" si="7"/>
        <v>-1.4338585557835118E-2</v>
      </c>
      <c r="D122" s="5">
        <f t="shared" si="8"/>
        <v>2.0559503579935782E-4</v>
      </c>
      <c r="E122" s="5">
        <f t="shared" si="10"/>
        <v>1.1979011909488087E-5</v>
      </c>
      <c r="F122" s="5">
        <f>IF(C113&gt;0,B$6+B$7*E114+B$8*(H121*100)^2,B$6+B$7*E114+B$8*(H121*100)^2+E114*$B$9)</f>
        <v>0.25940755733577908</v>
      </c>
      <c r="G122" s="8">
        <v>1.2909636542459399E-2</v>
      </c>
      <c r="H122" s="8">
        <f t="shared" si="11"/>
        <v>5.0932068221875605E-3</v>
      </c>
      <c r="I122" s="7">
        <f t="shared" si="9"/>
        <v>7.8164297202718384E-3</v>
      </c>
      <c r="J122" s="9">
        <f t="shared" si="12"/>
        <v>0.60547248519072094</v>
      </c>
      <c r="K122" s="9">
        <f t="shared" si="13"/>
        <v>0.60461106709046675</v>
      </c>
      <c r="AC122" s="11"/>
      <c r="AD122" s="12"/>
    </row>
    <row r="123" spans="1:30" x14ac:dyDescent="0.3">
      <c r="A123" s="15">
        <v>43445</v>
      </c>
      <c r="B123" s="16">
        <v>1.2624713405828778E-2</v>
      </c>
      <c r="C123" s="8">
        <f t="shared" si="7"/>
        <v>1.1960903405828777E-2</v>
      </c>
      <c r="D123" s="5">
        <f t="shared" si="8"/>
        <v>1.4306321028356643E-4</v>
      </c>
      <c r="E123" s="5">
        <f t="shared" si="10"/>
        <v>2.0559503579935782E-4</v>
      </c>
      <c r="F123" s="5">
        <f>IF(C113&gt;0,B$6+B$7*E114+B$8*(H122*100)^2,B$6+B$7*E114+B$8*(H122*100)^2+E114*$B$9)</f>
        <v>0.26163010986653651</v>
      </c>
      <c r="G123" s="8">
        <v>9.8859711010985535E-3</v>
      </c>
      <c r="H123" s="8">
        <f t="shared" si="11"/>
        <v>5.1149790797865103E-3</v>
      </c>
      <c r="I123" s="7">
        <f t="shared" si="9"/>
        <v>4.7709920213120432E-3</v>
      </c>
      <c r="J123" s="9">
        <f t="shared" si="12"/>
        <v>0.48260226259227873</v>
      </c>
      <c r="K123" s="9">
        <f t="shared" si="13"/>
        <v>0.27380569588365899</v>
      </c>
      <c r="AC123" s="11"/>
      <c r="AD123" s="12"/>
    </row>
    <row r="124" spans="1:30" x14ac:dyDescent="0.3">
      <c r="A124" s="15">
        <v>43446</v>
      </c>
      <c r="B124" s="16">
        <v>1.7085414906493897E-2</v>
      </c>
      <c r="C124" s="8">
        <f t="shared" si="7"/>
        <v>1.6421604906493897E-2</v>
      </c>
      <c r="D124" s="5">
        <f t="shared" si="8"/>
        <v>2.6966910770498441E-4</v>
      </c>
      <c r="E124" s="5">
        <f t="shared" si="10"/>
        <v>1.4306321028356643E-4</v>
      </c>
      <c r="F124" s="5">
        <f>IF(C123&gt;0,B$6+B$7*E124+B$8*(G123*100)^2,B$6+B$7*E124+B$8*(G123*100)^2+E124*$B$9)</f>
        <v>0.90294374905681418</v>
      </c>
      <c r="G124" s="8">
        <v>6.0368189960250743E-3</v>
      </c>
      <c r="H124" s="8">
        <f t="shared" si="11"/>
        <v>9.5023352343348438E-3</v>
      </c>
      <c r="I124" s="7">
        <f t="shared" si="9"/>
        <v>3.4655162383097696E-3</v>
      </c>
      <c r="J124" s="9">
        <f t="shared" si="12"/>
        <v>0.57406330065414057</v>
      </c>
      <c r="K124" s="9">
        <f t="shared" si="13"/>
        <v>8.8958831426501961E-2</v>
      </c>
      <c r="AC124" s="11"/>
      <c r="AD124" s="12"/>
    </row>
    <row r="125" spans="1:30" x14ac:dyDescent="0.3">
      <c r="A125" s="15">
        <v>43447</v>
      </c>
      <c r="B125" s="16">
        <v>1.3504363922769284E-3</v>
      </c>
      <c r="C125" s="8">
        <f t="shared" si="7"/>
        <v>6.8662639227692836E-4</v>
      </c>
      <c r="D125" s="5">
        <f t="shared" si="8"/>
        <v>4.7145580257123032E-7</v>
      </c>
      <c r="E125" s="5">
        <f t="shared" si="10"/>
        <v>2.6966910770498441E-4</v>
      </c>
      <c r="F125" s="5">
        <f>IF(C123&gt;0,B$6+B$7*E124+B$8*(H124*100)^2,B$6+B$7*E124+B$8*(H124*100)^2+E124*$B$9)</f>
        <v>0.83649965103245238</v>
      </c>
      <c r="G125" s="8">
        <v>1.0757686702609553E-2</v>
      </c>
      <c r="H125" s="8">
        <f t="shared" si="11"/>
        <v>9.1460354855666965E-3</v>
      </c>
      <c r="I125" s="7">
        <f t="shared" si="9"/>
        <v>1.6116512170428563E-3</v>
      </c>
      <c r="J125" s="9">
        <f t="shared" si="12"/>
        <v>0.14981392018526707</v>
      </c>
      <c r="K125" s="9">
        <f t="shared" si="13"/>
        <v>1.3913058660932842E-2</v>
      </c>
      <c r="AC125" s="11"/>
      <c r="AD125" s="12"/>
    </row>
    <row r="126" spans="1:30" x14ac:dyDescent="0.3">
      <c r="A126" s="15">
        <v>43448</v>
      </c>
      <c r="B126" s="16">
        <v>-6.3080142628507974E-3</v>
      </c>
      <c r="C126" s="8">
        <f t="shared" si="7"/>
        <v>-6.9718242628507973E-3</v>
      </c>
      <c r="D126" s="5">
        <f t="shared" si="8"/>
        <v>4.8606333552075061E-5</v>
      </c>
      <c r="E126" s="5">
        <f t="shared" si="10"/>
        <v>4.7145580257123032E-7</v>
      </c>
      <c r="F126" s="5">
        <f>IF(C123&gt;0,B$6+B$7*E124+B$8*(H125*100)^2,B$6+B$7*E124+B$8*(H125*100)^2+E124*$B$9)</f>
        <v>0.77714513826728981</v>
      </c>
      <c r="G126" s="8">
        <v>7.3360475489908303E-3</v>
      </c>
      <c r="H126" s="8">
        <f t="shared" si="11"/>
        <v>8.8155835783417635E-3</v>
      </c>
      <c r="I126" s="7">
        <f t="shared" si="9"/>
        <v>1.4795360293509332E-3</v>
      </c>
      <c r="J126" s="9">
        <f t="shared" si="12"/>
        <v>0.20168026712892051</v>
      </c>
      <c r="K126" s="9">
        <f t="shared" si="13"/>
        <v>1.5888912732561433E-2</v>
      </c>
      <c r="AC126" s="11"/>
      <c r="AD126" s="12"/>
    </row>
    <row r="127" spans="1:30" x14ac:dyDescent="0.3">
      <c r="A127" s="15">
        <v>43451</v>
      </c>
      <c r="B127" s="16">
        <v>-9.4052091471126531E-3</v>
      </c>
      <c r="C127" s="8">
        <f t="shared" si="7"/>
        <v>-1.0069019147112654E-2</v>
      </c>
      <c r="D127" s="5">
        <f t="shared" si="8"/>
        <v>1.0138514658492124E-4</v>
      </c>
      <c r="E127" s="5">
        <f t="shared" si="10"/>
        <v>4.8606333552075061E-5</v>
      </c>
      <c r="F127" s="5">
        <f>IF(C123&gt;0,B$6+B$7*E124+B$8*(H126*100)^2,B$6+B$7*E124+B$8*(H126*100)^2+E124*$B$9)</f>
        <v>0.7241237520141699</v>
      </c>
      <c r="G127" s="8">
        <v>6.8454820602436859E-3</v>
      </c>
      <c r="H127" s="8">
        <f t="shared" si="11"/>
        <v>8.5095461219395832E-3</v>
      </c>
      <c r="I127" s="7">
        <f t="shared" si="9"/>
        <v>1.6640640616958973E-3</v>
      </c>
      <c r="J127" s="9">
        <f t="shared" si="12"/>
        <v>0.2430893904989154</v>
      </c>
      <c r="K127" s="9">
        <f t="shared" si="13"/>
        <v>2.2047102417868114E-2</v>
      </c>
      <c r="AC127" s="11"/>
      <c r="AD127" s="12"/>
    </row>
    <row r="128" spans="1:30" x14ac:dyDescent="0.3">
      <c r="A128" s="15">
        <v>43452</v>
      </c>
      <c r="B128" s="16">
        <v>-7.7067444241164804E-3</v>
      </c>
      <c r="C128" s="8">
        <f t="shared" si="7"/>
        <v>-8.3705544241164803E-3</v>
      </c>
      <c r="D128" s="5">
        <f t="shared" si="8"/>
        <v>7.0066181367095987E-5</v>
      </c>
      <c r="E128" s="5">
        <f t="shared" si="10"/>
        <v>1.0138514658492124E-4</v>
      </c>
      <c r="F128" s="5">
        <f>IF(C123&gt;0,B$6+B$7*E124+B$8*(H127*100)^2,B$6+B$7*E124+B$8*(H127*100)^2+E124*$B$9)</f>
        <v>0.67675974767425795</v>
      </c>
      <c r="G128" s="8">
        <v>5.1036870367604948E-3</v>
      </c>
      <c r="H128" s="8">
        <f t="shared" si="11"/>
        <v>8.2265408749623188E-3</v>
      </c>
      <c r="I128" s="7">
        <f t="shared" si="9"/>
        <v>3.122853838201824E-3</v>
      </c>
      <c r="J128" s="9">
        <f t="shared" si="12"/>
        <v>0.61188192295270882</v>
      </c>
      <c r="K128" s="9">
        <f t="shared" si="13"/>
        <v>9.7795230177747605E-2</v>
      </c>
      <c r="AC128" s="11"/>
      <c r="AD128" s="12"/>
    </row>
    <row r="129" spans="1:30" x14ac:dyDescent="0.3">
      <c r="A129" s="15">
        <v>43453</v>
      </c>
      <c r="B129" s="16">
        <v>3.6936697871801619E-3</v>
      </c>
      <c r="C129" s="8">
        <f t="shared" si="7"/>
        <v>3.029859787180162E-3</v>
      </c>
      <c r="D129" s="5">
        <f t="shared" si="8"/>
        <v>9.1800503299714156E-6</v>
      </c>
      <c r="E129" s="5">
        <f t="shared" si="10"/>
        <v>7.0066181367095987E-5</v>
      </c>
      <c r="F129" s="5">
        <f>IF(C123&gt;0,B$6+B$7*E124+B$8*(H128*100)^2,B$6+B$7*E124+B$8*(H128*100)^2+E124*$B$9)</f>
        <v>0.63444948259741474</v>
      </c>
      <c r="G129" s="8">
        <v>9.111559029601677E-3</v>
      </c>
      <c r="H129" s="8">
        <f t="shared" si="11"/>
        <v>7.9652337228571929E-3</v>
      </c>
      <c r="I129" s="7">
        <f t="shared" si="9"/>
        <v>1.1463253067444841E-3</v>
      </c>
      <c r="J129" s="9">
        <f t="shared" si="12"/>
        <v>0.1258100071590709</v>
      </c>
      <c r="K129" s="9">
        <f t="shared" si="13"/>
        <v>9.4585478464648265E-3</v>
      </c>
      <c r="AC129" s="11"/>
      <c r="AD129" s="12"/>
    </row>
    <row r="130" spans="1:30" x14ac:dyDescent="0.3">
      <c r="A130" s="15">
        <v>43454</v>
      </c>
      <c r="B130" s="16">
        <v>-1.6961600829305021E-2</v>
      </c>
      <c r="C130" s="8">
        <f t="shared" si="7"/>
        <v>-1.7625410829305022E-2</v>
      </c>
      <c r="D130" s="5">
        <f t="shared" si="8"/>
        <v>3.1065510690178274E-4</v>
      </c>
      <c r="E130" s="5">
        <f t="shared" si="10"/>
        <v>9.1800503299714156E-6</v>
      </c>
      <c r="F130" s="5">
        <f>IF(C123&gt;0,B$6+B$7*E124+B$8*(H129*100)^2,B$6+B$7*E124+B$8*(H129*100)^2+E124*$B$9)</f>
        <v>0.59665372280427043</v>
      </c>
      <c r="G130" s="8">
        <v>1.288615232575945E-2</v>
      </c>
      <c r="H130" s="8">
        <f t="shared" si="11"/>
        <v>7.7243363650495601E-3</v>
      </c>
      <c r="I130" s="7">
        <f t="shared" si="9"/>
        <v>5.1618159607098903E-3</v>
      </c>
      <c r="J130" s="9">
        <f t="shared" si="12"/>
        <v>0.40057077009647074</v>
      </c>
      <c r="K130" s="9">
        <f t="shared" si="13"/>
        <v>0.15647628880938935</v>
      </c>
      <c r="AC130" s="11"/>
      <c r="AD130" s="12"/>
    </row>
    <row r="131" spans="1:30" x14ac:dyDescent="0.3">
      <c r="A131" s="15">
        <v>43455</v>
      </c>
      <c r="B131" s="16">
        <v>1.8332885705230179E-4</v>
      </c>
      <c r="C131" s="8">
        <f t="shared" si="7"/>
        <v>-4.8048114294769822E-4</v>
      </c>
      <c r="D131" s="5">
        <f t="shared" si="8"/>
        <v>2.308621287283264E-7</v>
      </c>
      <c r="E131" s="5">
        <f t="shared" si="10"/>
        <v>3.1065510690178274E-4</v>
      </c>
      <c r="F131" s="5">
        <f>IF(C123&gt;0,B$6+B$7*E124+B$8*(H130*100)^2,B$6+B$7*E124+B$8*(H130*100)^2+E124*$B$9)</f>
        <v>0.56289077058105486</v>
      </c>
      <c r="G131" s="8">
        <v>1.8445553530369165E-2</v>
      </c>
      <c r="H131" s="8">
        <f t="shared" si="11"/>
        <v>7.5026046849147989E-3</v>
      </c>
      <c r="I131" s="7">
        <f t="shared" si="9"/>
        <v>1.0942948845454367E-2</v>
      </c>
      <c r="J131" s="9">
        <f t="shared" si="12"/>
        <v>0.5932567340653484</v>
      </c>
      <c r="K131" s="9">
        <f t="shared" si="13"/>
        <v>0.55898021435121503</v>
      </c>
      <c r="AC131" s="11"/>
      <c r="AD131" s="12"/>
    </row>
    <row r="132" spans="1:30" x14ac:dyDescent="0.3">
      <c r="A132" s="15">
        <v>43461</v>
      </c>
      <c r="B132" s="16">
        <v>-2.1304381804114918E-2</v>
      </c>
      <c r="C132" s="8">
        <f t="shared" si="7"/>
        <v>-2.1968191804114919E-2</v>
      </c>
      <c r="D132" s="5">
        <f t="shared" si="8"/>
        <v>4.826014511423819E-4</v>
      </c>
      <c r="E132" s="5">
        <f t="shared" si="10"/>
        <v>2.308621287283264E-7</v>
      </c>
      <c r="F132" s="5">
        <f>IF(C123&gt;0,B$6+B$7*E124+B$8*(H131*100)^2,B$6+B$7*E124+B$8*(H131*100)^2+E124*$B$9)</f>
        <v>0.53273032536005638</v>
      </c>
      <c r="G132" s="8">
        <v>9.3368017644721944E-3</v>
      </c>
      <c r="H132" s="8">
        <f t="shared" si="11"/>
        <v>7.2988377524100126E-3</v>
      </c>
      <c r="I132" s="7">
        <f t="shared" si="9"/>
        <v>2.0379640120621817E-3</v>
      </c>
      <c r="J132" s="9">
        <f t="shared" si="12"/>
        <v>0.21827217322069672</v>
      </c>
      <c r="K132" s="9">
        <f t="shared" si="13"/>
        <v>3.2968960514321521E-2</v>
      </c>
      <c r="AC132" s="11"/>
      <c r="AD132" s="12"/>
    </row>
    <row r="133" spans="1:30" x14ac:dyDescent="0.3">
      <c r="A133" s="15">
        <v>43462</v>
      </c>
      <c r="B133" s="16">
        <v>1.6600932866128945E-2</v>
      </c>
      <c r="C133" s="8">
        <f t="shared" si="7"/>
        <v>1.5937122866128944E-2</v>
      </c>
      <c r="D133" s="5">
        <f t="shared" si="8"/>
        <v>2.5399188525009004E-4</v>
      </c>
      <c r="E133" s="5">
        <f t="shared" si="10"/>
        <v>4.826014511423819E-4</v>
      </c>
      <c r="F133" s="5">
        <f>IF(C123&gt;0,B$6+B$7*E124+B$8*(H132*100)^2,B$6+B$7*E124+B$8*(H132*100)^2+E124*$B$9)</f>
        <v>0.50578799964413834</v>
      </c>
      <c r="G133" s="8">
        <v>6.7189426539723991E-3</v>
      </c>
      <c r="H133" s="8">
        <f t="shared" si="11"/>
        <v>7.1118773867674236E-3</v>
      </c>
      <c r="I133" s="7">
        <f t="shared" si="9"/>
        <v>3.9293473279502448E-4</v>
      </c>
      <c r="J133" s="9">
        <f t="shared" si="12"/>
        <v>5.8481632160189978E-2</v>
      </c>
      <c r="K133" s="9">
        <f t="shared" si="13"/>
        <v>1.5849655922393069E-3</v>
      </c>
      <c r="AC133" s="11"/>
      <c r="AD133" s="12"/>
    </row>
    <row r="134" spans="1:30" x14ac:dyDescent="0.3">
      <c r="A134" s="15">
        <v>43468</v>
      </c>
      <c r="B134" s="16">
        <v>-1.0728632820329875E-2</v>
      </c>
      <c r="C134" s="8">
        <f t="shared" si="7"/>
        <v>-1.1392442820329876E-2</v>
      </c>
      <c r="D134" s="5">
        <f t="shared" si="8"/>
        <v>1.2978775341448574E-4</v>
      </c>
      <c r="E134" s="5">
        <f t="shared" si="10"/>
        <v>2.5399188525009004E-4</v>
      </c>
      <c r="F134" s="5">
        <f>IF(C133&gt;0,B$6+B$7*E134+B$8*(G133*100)^2,B$6+B$7*E134+B$8*(G133*100)^2+E134*$B$9)</f>
        <v>0.43317305273037326</v>
      </c>
      <c r="G134" s="8">
        <v>1.336481049166076E-2</v>
      </c>
      <c r="H134" s="8">
        <f t="shared" si="11"/>
        <v>6.5815883548758451E-3</v>
      </c>
      <c r="I134" s="7">
        <f t="shared" si="9"/>
        <v>6.7832221367849152E-3</v>
      </c>
      <c r="J134" s="9">
        <f t="shared" si="12"/>
        <v>0.50754345832418957</v>
      </c>
      <c r="K134" s="9">
        <f t="shared" si="13"/>
        <v>0.32228697411224361</v>
      </c>
      <c r="AC134" s="11"/>
      <c r="AD134" s="12"/>
    </row>
    <row r="135" spans="1:30" x14ac:dyDescent="0.3">
      <c r="A135" s="15">
        <v>43469</v>
      </c>
      <c r="B135" s="16">
        <v>2.9082359940758903E-2</v>
      </c>
      <c r="C135" s="8">
        <f t="shared" si="7"/>
        <v>2.8418549940758903E-2</v>
      </c>
      <c r="D135" s="5">
        <f t="shared" si="8"/>
        <v>8.0761398073540781E-4</v>
      </c>
      <c r="E135" s="5">
        <f t="shared" si="10"/>
        <v>1.2978775341448574E-4</v>
      </c>
      <c r="F135" s="5">
        <f>IF(C133&gt;0,B$6+B$7*E134+B$8*(H134*100)^2,B$6+B$7*E134+B$8*(H134*100)^2+E134*$B$9)</f>
        <v>0.41685348800404243</v>
      </c>
      <c r="G135" s="8">
        <v>8.6520845217879002E-3</v>
      </c>
      <c r="H135" s="8">
        <f t="shared" si="11"/>
        <v>6.456419193361305E-3</v>
      </c>
      <c r="I135" s="7">
        <f t="shared" si="9"/>
        <v>2.1956653284265952E-3</v>
      </c>
      <c r="J135" s="9">
        <f t="shared" si="12"/>
        <v>0.25377298648636809</v>
      </c>
      <c r="K135" s="9">
        <f t="shared" si="13"/>
        <v>4.7349361296179282E-2</v>
      </c>
      <c r="AC135" s="11"/>
      <c r="AD135" s="12"/>
    </row>
    <row r="136" spans="1:30" x14ac:dyDescent="0.3">
      <c r="A136" s="15">
        <v>43472</v>
      </c>
      <c r="B136" s="16">
        <v>-2.7027317993969964E-3</v>
      </c>
      <c r="C136" s="8">
        <f t="shared" si="7"/>
        <v>-3.3665417993969963E-3</v>
      </c>
      <c r="D136" s="5">
        <f t="shared" si="8"/>
        <v>1.1333603687087166E-5</v>
      </c>
      <c r="E136" s="5">
        <f t="shared" si="10"/>
        <v>8.0761398073540781E-4</v>
      </c>
      <c r="F136" s="5">
        <f>IF(C133&gt;0,B$6+B$7*E134+B$8*(H135*100)^2,B$6+B$7*E134+B$8*(H135*100)^2+E134*$B$9)</f>
        <v>0.40227522083401102</v>
      </c>
      <c r="G136" s="8">
        <v>1.0591232375742535E-2</v>
      </c>
      <c r="H136" s="8">
        <f t="shared" si="11"/>
        <v>6.3425170148294517E-3</v>
      </c>
      <c r="I136" s="7">
        <f t="shared" si="9"/>
        <v>4.2487153609130834E-3</v>
      </c>
      <c r="J136" s="9">
        <f t="shared" si="12"/>
        <v>0.40115401212837731</v>
      </c>
      <c r="K136" s="9">
        <f t="shared" si="13"/>
        <v>0.15712760394203151</v>
      </c>
      <c r="AC136" s="11"/>
      <c r="AD136" s="12"/>
    </row>
    <row r="137" spans="1:30" x14ac:dyDescent="0.3">
      <c r="A137" s="15">
        <v>43473</v>
      </c>
      <c r="B137" s="16">
        <v>6.9967498086931559E-3</v>
      </c>
      <c r="C137" s="8">
        <f t="shared" si="7"/>
        <v>6.3329398086931559E-3</v>
      </c>
      <c r="D137" s="5">
        <f t="shared" si="8"/>
        <v>4.0106126620530506E-5</v>
      </c>
      <c r="E137" s="5">
        <f t="shared" si="10"/>
        <v>1.1333603687087166E-5</v>
      </c>
      <c r="F137" s="5">
        <f>IF(C133&gt;0,B$6+B$7*E134+B$8*(H136*100)^2,B$6+B$7*E134+B$8*(H136*100)^2+E134*$B$9)</f>
        <v>0.38925245477102199</v>
      </c>
      <c r="G137" s="8">
        <v>7.3369298929838222E-3</v>
      </c>
      <c r="H137" s="8">
        <f t="shared" si="11"/>
        <v>6.2390099757174775E-3</v>
      </c>
      <c r="I137" s="7">
        <f t="shared" si="9"/>
        <v>1.0979199172663446E-3</v>
      </c>
      <c r="J137" s="9">
        <f t="shared" si="12"/>
        <v>0.14964296146761144</v>
      </c>
      <c r="K137" s="9">
        <f t="shared" si="13"/>
        <v>1.3877652383371242E-2</v>
      </c>
      <c r="AC137" s="11"/>
      <c r="AD137" s="12"/>
    </row>
    <row r="138" spans="1:30" x14ac:dyDescent="0.3">
      <c r="A138" s="15">
        <v>43474</v>
      </c>
      <c r="B138" s="16">
        <v>4.9957979990434276E-3</v>
      </c>
      <c r="C138" s="8">
        <f t="shared" si="7"/>
        <v>4.3319879990434277E-3</v>
      </c>
      <c r="D138" s="5">
        <f t="shared" si="8"/>
        <v>1.8766120023856281E-5</v>
      </c>
      <c r="E138" s="5">
        <f t="shared" si="10"/>
        <v>4.0106126620530506E-5</v>
      </c>
      <c r="F138" s="5">
        <f>IF(C133&gt;0,B$6+B$7*E134+B$8*(H137*100)^2,B$6+B$7*E134+B$8*(H137*100)^2+E134*$B$9)</f>
        <v>0.3776192178469539</v>
      </c>
      <c r="G138" s="8">
        <v>8.3040747086294293E-3</v>
      </c>
      <c r="H138" s="8">
        <f t="shared" si="11"/>
        <v>6.1450729682157061E-3</v>
      </c>
      <c r="I138" s="7">
        <f t="shared" si="9"/>
        <v>2.1590017404137232E-3</v>
      </c>
      <c r="J138" s="9">
        <f t="shared" si="12"/>
        <v>0.25999305355118391</v>
      </c>
      <c r="K138" s="9">
        <f t="shared" si="13"/>
        <v>5.0242960474638831E-2</v>
      </c>
      <c r="AC138" s="11"/>
      <c r="AD138" s="12"/>
    </row>
    <row r="139" spans="1:30" x14ac:dyDescent="0.3">
      <c r="A139" s="15">
        <v>43475</v>
      </c>
      <c r="B139" s="16">
        <v>1.7865337731877752E-3</v>
      </c>
      <c r="C139" s="8">
        <f t="shared" si="7"/>
        <v>1.122723773187775E-3</v>
      </c>
      <c r="D139" s="5">
        <f t="shared" si="8"/>
        <v>1.2605086708809945E-6</v>
      </c>
      <c r="E139" s="5">
        <f t="shared" si="10"/>
        <v>1.8766120023856281E-5</v>
      </c>
      <c r="F139" s="5">
        <f>IF(C133&gt;0,B$6+B$7*E134+B$8*(H138*100)^2,B$6+B$7*E134+B$8*(H138*100)^2+E134*$B$9)</f>
        <v>0.36722724730268386</v>
      </c>
      <c r="G139" s="8">
        <v>6.6843783083854989E-3</v>
      </c>
      <c r="H139" s="8">
        <f t="shared" si="11"/>
        <v>6.0599277825951351E-3</v>
      </c>
      <c r="I139" s="7">
        <f t="shared" si="9"/>
        <v>6.2445052579036386E-4</v>
      </c>
      <c r="J139" s="9">
        <f t="shared" si="12"/>
        <v>9.3419387261040515E-2</v>
      </c>
      <c r="K139" s="9">
        <f t="shared" si="13"/>
        <v>4.970543938762173E-3</v>
      </c>
      <c r="AC139" s="11"/>
      <c r="AD139" s="12"/>
    </row>
    <row r="140" spans="1:30" x14ac:dyDescent="0.3">
      <c r="A140" s="15">
        <v>43476</v>
      </c>
      <c r="B140" s="16">
        <v>-1.8516614218051636E-3</v>
      </c>
      <c r="C140" s="8">
        <f t="shared" si="7"/>
        <v>-2.5154714218051637E-3</v>
      </c>
      <c r="D140" s="5">
        <f t="shared" si="8"/>
        <v>6.3275964739184916E-6</v>
      </c>
      <c r="E140" s="5">
        <f t="shared" si="10"/>
        <v>1.2605086708809945E-6</v>
      </c>
      <c r="F140" s="5">
        <f>IF(C133&gt;0,B$6+B$7*E134+B$8*(H139*100)^2,B$6+B$7*E134+B$8*(H139*100)^2+E134*$B$9)</f>
        <v>0.35794410001548749</v>
      </c>
      <c r="G140" s="8">
        <v>7.1381741924470285E-3</v>
      </c>
      <c r="H140" s="8">
        <f t="shared" si="11"/>
        <v>5.9828429698220191E-3</v>
      </c>
      <c r="I140" s="7">
        <f t="shared" si="9"/>
        <v>1.1553312226250095E-3</v>
      </c>
      <c r="J140" s="9">
        <f t="shared" si="12"/>
        <v>0.16185248376923564</v>
      </c>
      <c r="K140" s="9">
        <f t="shared" si="13"/>
        <v>1.6546235035169499E-2</v>
      </c>
      <c r="AC140" s="11"/>
      <c r="AD140" s="12"/>
    </row>
    <row r="141" spans="1:30" x14ac:dyDescent="0.3">
      <c r="A141" s="15">
        <v>43479</v>
      </c>
      <c r="B141" s="16">
        <v>-4.8521150994288728E-3</v>
      </c>
      <c r="C141" s="8">
        <f t="shared" ref="C141:C204" si="14">B141-B$5</f>
        <v>-5.5159250994288728E-3</v>
      </c>
      <c r="D141" s="5">
        <f t="shared" ref="D141:D204" si="15">C141^2</f>
        <v>3.0425429702509419E-5</v>
      </c>
      <c r="E141" s="5">
        <f t="shared" si="10"/>
        <v>6.3275964739184916E-6</v>
      </c>
      <c r="F141" s="5">
        <f>IF(C133&gt;0,B$6+B$7*E134+B$8*(H140*100)^2,B$6+B$7*E134+B$8*(H140*100)^2+E134*$B$9)</f>
        <v>0.349651464543835</v>
      </c>
      <c r="G141" s="8">
        <v>1.0016167053310814E-2</v>
      </c>
      <c r="H141" s="8">
        <f t="shared" si="11"/>
        <v>5.9131333871631463E-3</v>
      </c>
      <c r="I141" s="7">
        <f t="shared" si="9"/>
        <v>4.1030336661476673E-3</v>
      </c>
      <c r="J141" s="9">
        <f t="shared" si="12"/>
        <v>0.40964109766833628</v>
      </c>
      <c r="K141" s="9">
        <f t="shared" si="13"/>
        <v>0.1668602307860203</v>
      </c>
      <c r="AC141" s="11"/>
      <c r="AD141" s="12"/>
    </row>
    <row r="142" spans="1:30" x14ac:dyDescent="0.3">
      <c r="A142" s="15">
        <v>43480</v>
      </c>
      <c r="B142" s="16">
        <v>4.2037081711526827E-3</v>
      </c>
      <c r="C142" s="8">
        <f t="shared" si="14"/>
        <v>3.5398981711526828E-3</v>
      </c>
      <c r="D142" s="5">
        <f t="shared" si="15"/>
        <v>1.2530879062130109E-5</v>
      </c>
      <c r="E142" s="5">
        <f t="shared" si="10"/>
        <v>3.0425429702509419E-5</v>
      </c>
      <c r="F142" s="5">
        <f>IF(C133&gt;0,B$6+B$7*E134+B$8*(H141*100)^2,B$6+B$7*E134+B$8*(H141*100)^2+E134*$B$9)</f>
        <v>0.34224365327700784</v>
      </c>
      <c r="G142" s="8">
        <v>4.8550626043816674E-3</v>
      </c>
      <c r="H142" s="8">
        <f t="shared" si="11"/>
        <v>5.8501594275456106E-3</v>
      </c>
      <c r="I142" s="7">
        <f t="shared" ref="I142:I205" si="16">SQRT((G142-H142)^2)</f>
        <v>9.9509682316394326E-4</v>
      </c>
      <c r="J142" s="9">
        <f t="shared" si="12"/>
        <v>0.20496065741065292</v>
      </c>
      <c r="K142" s="9">
        <f t="shared" si="13"/>
        <v>1.6349531495434722E-2</v>
      </c>
      <c r="AC142" s="11"/>
      <c r="AD142" s="12"/>
    </row>
    <row r="143" spans="1:30" x14ac:dyDescent="0.3">
      <c r="A143" s="15">
        <v>43481</v>
      </c>
      <c r="B143" s="16">
        <v>2.9843859671563524E-3</v>
      </c>
      <c r="C143" s="8">
        <f t="shared" si="14"/>
        <v>2.3205759671563525E-3</v>
      </c>
      <c r="D143" s="5">
        <f t="shared" si="15"/>
        <v>5.3850728193436405E-6</v>
      </c>
      <c r="E143" s="5">
        <f t="shared" ref="E143:E206" si="17">D142</f>
        <v>1.2530879062130109E-5</v>
      </c>
      <c r="F143" s="5">
        <f>IF(C133&gt;0,B$6+B$7*E134+B$8*(H142*100)^2,B$6+B$7*E134+B$8*(H142*100)^2+E134*$B$9)</f>
        <v>0.33562625547235109</v>
      </c>
      <c r="G143" s="8">
        <v>5.6462898861305705E-3</v>
      </c>
      <c r="H143" s="8">
        <f t="shared" ref="H143:H206" si="18">SQRT(F143)/100</f>
        <v>5.7933259486442771E-3</v>
      </c>
      <c r="I143" s="7">
        <f t="shared" si="16"/>
        <v>1.4703606251370658E-4</v>
      </c>
      <c r="J143" s="9">
        <f t="shared" ref="J143:J206" si="19">ABS(G143-H143)/G143</f>
        <v>2.6041181993663294E-2</v>
      </c>
      <c r="K143" s="9">
        <f t="shared" ref="K143:K206" si="20">G143/H143-LN(G143/H143)-1</f>
        <v>3.2763406128610839E-4</v>
      </c>
      <c r="AC143" s="11"/>
      <c r="AD143" s="12"/>
    </row>
    <row r="144" spans="1:30" x14ac:dyDescent="0.3">
      <c r="A144" s="15">
        <v>43482</v>
      </c>
      <c r="B144" s="16">
        <v>-2.5607378463539613E-3</v>
      </c>
      <c r="C144" s="8">
        <f t="shared" si="14"/>
        <v>-3.2245478463539612E-3</v>
      </c>
      <c r="D144" s="5">
        <f t="shared" si="15"/>
        <v>1.0397708813425969E-5</v>
      </c>
      <c r="E144" s="5">
        <f t="shared" si="17"/>
        <v>5.3850728193436405E-6</v>
      </c>
      <c r="F144" s="5">
        <f>IF(C143&gt;0,B$6+B$7*E144+B$8*(G143*100)^2,B$6+B$7*E144+B$8*(G143*100)^2+E144*$B$9)</f>
        <v>0.31468930580894261</v>
      </c>
      <c r="G144" s="8">
        <v>8.3498660833453645E-3</v>
      </c>
      <c r="H144" s="8">
        <f t="shared" si="18"/>
        <v>5.6097175134666331E-3</v>
      </c>
      <c r="I144" s="7">
        <f t="shared" si="16"/>
        <v>2.7401485698787314E-3</v>
      </c>
      <c r="J144" s="9">
        <f t="shared" si="19"/>
        <v>0.32816676848796766</v>
      </c>
      <c r="K144" s="9">
        <f t="shared" si="20"/>
        <v>9.0719489830460631E-2</v>
      </c>
      <c r="AC144" s="11"/>
      <c r="AD144" s="12"/>
    </row>
    <row r="145" spans="1:30" x14ac:dyDescent="0.3">
      <c r="A145" s="15">
        <v>43483</v>
      </c>
      <c r="B145" s="16">
        <v>2.1137785810830381E-2</v>
      </c>
      <c r="C145" s="8">
        <f t="shared" si="14"/>
        <v>2.047397581083038E-2</v>
      </c>
      <c r="D145" s="5">
        <f t="shared" si="15"/>
        <v>4.1918368550246751E-4</v>
      </c>
      <c r="E145" s="5">
        <f t="shared" si="17"/>
        <v>1.0397708813425969E-5</v>
      </c>
      <c r="F145" s="5">
        <f>IF(C143&gt;0,B$6+B$7*E144+B$8*(H144*100)^2,B$6+B$7*E144+B$8*(H144*100)^2+E144*$B$9)</f>
        <v>0.31101195687912847</v>
      </c>
      <c r="G145" s="8">
        <v>2.6189529321876998E-3</v>
      </c>
      <c r="H145" s="8">
        <f t="shared" si="18"/>
        <v>5.576844599584325E-3</v>
      </c>
      <c r="I145" s="7">
        <f t="shared" si="16"/>
        <v>2.9578916673966252E-3</v>
      </c>
      <c r="J145" s="9">
        <f t="shared" si="19"/>
        <v>1.1294176504828586</v>
      </c>
      <c r="K145" s="9">
        <f t="shared" si="20"/>
        <v>0.22546050045337385</v>
      </c>
      <c r="AC145" s="11"/>
      <c r="AD145" s="12"/>
    </row>
    <row r="146" spans="1:30" x14ac:dyDescent="0.3">
      <c r="A146" s="15">
        <v>43486</v>
      </c>
      <c r="B146" s="16">
        <v>-3.1469258399589388E-3</v>
      </c>
      <c r="C146" s="8">
        <f t="shared" si="14"/>
        <v>-3.8107358399589388E-3</v>
      </c>
      <c r="D146" s="5">
        <f t="shared" si="15"/>
        <v>1.4521707641947559E-5</v>
      </c>
      <c r="E146" s="5">
        <f t="shared" si="17"/>
        <v>4.1918368550246751E-4</v>
      </c>
      <c r="F146" s="5">
        <f>IF(C143&gt;0,B$6+B$7*E144+B$8*(H145*100)^2,B$6+B$7*E144+B$8*(H145*100)^2+E144*$B$9)</f>
        <v>0.30772698108012547</v>
      </c>
      <c r="G146" s="8">
        <v>6.0822016960191232E-3</v>
      </c>
      <c r="H146" s="8">
        <f t="shared" si="18"/>
        <v>5.5473144951420006E-3</v>
      </c>
      <c r="I146" s="7">
        <f t="shared" si="16"/>
        <v>5.3488720087712261E-4</v>
      </c>
      <c r="J146" s="9">
        <f t="shared" si="19"/>
        <v>8.7943022545143967E-2</v>
      </c>
      <c r="K146" s="9">
        <f t="shared" si="20"/>
        <v>4.3699131739467489E-3</v>
      </c>
      <c r="AC146" s="11"/>
      <c r="AD146" s="12"/>
    </row>
    <row r="147" spans="1:30" x14ac:dyDescent="0.3">
      <c r="A147" s="15">
        <v>43487</v>
      </c>
      <c r="B147" s="16">
        <v>-3.9340462673397051E-3</v>
      </c>
      <c r="C147" s="8">
        <f t="shared" si="14"/>
        <v>-4.5978562673397051E-3</v>
      </c>
      <c r="D147" s="5">
        <f t="shared" si="15"/>
        <v>2.1140282255115006E-5</v>
      </c>
      <c r="E147" s="5">
        <f t="shared" si="17"/>
        <v>1.4521707641947559E-5</v>
      </c>
      <c r="F147" s="5">
        <f>IF(C143&gt;0,B$6+B$7*E144+B$8*(H146*100)^2,B$6+B$7*E144+B$8*(H146*100)^2+E144*$B$9)</f>
        <v>0.30479251219887604</v>
      </c>
      <c r="G147" s="8">
        <v>8.7163185504209022E-3</v>
      </c>
      <c r="H147" s="8">
        <f t="shared" si="18"/>
        <v>5.5208016827167049E-3</v>
      </c>
      <c r="I147" s="7">
        <f t="shared" si="16"/>
        <v>3.1955168677041974E-3</v>
      </c>
      <c r="J147" s="9">
        <f t="shared" si="19"/>
        <v>0.36661313480217966</v>
      </c>
      <c r="K147" s="9">
        <f t="shared" si="20"/>
        <v>0.12214003868753975</v>
      </c>
      <c r="AC147" s="11"/>
      <c r="AD147" s="12"/>
    </row>
    <row r="148" spans="1:30" x14ac:dyDescent="0.3">
      <c r="A148" s="15">
        <v>43488</v>
      </c>
      <c r="B148" s="16">
        <v>-2.1531680192700466E-4</v>
      </c>
      <c r="C148" s="8">
        <f t="shared" si="14"/>
        <v>-8.7912680192700466E-4</v>
      </c>
      <c r="D148" s="5">
        <f t="shared" si="15"/>
        <v>7.7286393386640287E-7</v>
      </c>
      <c r="E148" s="5">
        <f t="shared" si="17"/>
        <v>2.1140282255115006E-5</v>
      </c>
      <c r="F148" s="5">
        <f>IF(C143&gt;0,B$6+B$7*E144+B$8*(H147*100)^2,B$6+B$7*E144+B$8*(H147*100)^2+E144*$B$9)</f>
        <v>0.30217115114725596</v>
      </c>
      <c r="G148" s="8">
        <v>5.7216890972145718E-3</v>
      </c>
      <c r="H148" s="8">
        <f t="shared" si="18"/>
        <v>5.4970096520495218E-3</v>
      </c>
      <c r="I148" s="7">
        <f t="shared" si="16"/>
        <v>2.2467944516504999E-4</v>
      </c>
      <c r="J148" s="9">
        <f t="shared" si="19"/>
        <v>3.9268027561027083E-2</v>
      </c>
      <c r="K148" s="9">
        <f t="shared" si="20"/>
        <v>8.1321710025683558E-4</v>
      </c>
      <c r="AC148" s="11"/>
      <c r="AD148" s="12"/>
    </row>
    <row r="149" spans="1:30" x14ac:dyDescent="0.3">
      <c r="A149" s="15">
        <v>43489</v>
      </c>
      <c r="B149" s="16">
        <v>4.5460725929466926E-3</v>
      </c>
      <c r="C149" s="8">
        <f t="shared" si="14"/>
        <v>3.8822625929466927E-3</v>
      </c>
      <c r="D149" s="5">
        <f t="shared" si="15"/>
        <v>1.5071962840593178E-5</v>
      </c>
      <c r="E149" s="5">
        <f t="shared" si="17"/>
        <v>7.7286393386640287E-7</v>
      </c>
      <c r="F149" s="5">
        <f>IF(C143&gt;0,B$6+B$7*E144+B$8*(H148*100)^2,B$6+B$7*E144+B$8*(H148*100)^2+E144*$B$9)</f>
        <v>0.29982948931984377</v>
      </c>
      <c r="G149" s="8">
        <v>5.6986818749617469E-3</v>
      </c>
      <c r="H149" s="8">
        <f t="shared" si="18"/>
        <v>5.4756688113859094E-3</v>
      </c>
      <c r="I149" s="7">
        <f t="shared" si="16"/>
        <v>2.2301306357583751E-4</v>
      </c>
      <c r="J149" s="9">
        <f t="shared" si="19"/>
        <v>3.9134148645090759E-2</v>
      </c>
      <c r="K149" s="9">
        <f t="shared" si="20"/>
        <v>8.0753190558446875E-4</v>
      </c>
      <c r="AC149" s="11"/>
      <c r="AD149" s="12"/>
    </row>
    <row r="150" spans="1:30" x14ac:dyDescent="0.3">
      <c r="A150" s="15">
        <v>43490</v>
      </c>
      <c r="B150" s="16">
        <v>1.1743401394623314E-2</v>
      </c>
      <c r="C150" s="8">
        <f t="shared" si="14"/>
        <v>1.1079591394623313E-2</v>
      </c>
      <c r="D150" s="5">
        <f t="shared" si="15"/>
        <v>1.2275734547181097E-4</v>
      </c>
      <c r="E150" s="5">
        <f t="shared" si="17"/>
        <v>1.5071962840593178E-5</v>
      </c>
      <c r="F150" s="5">
        <f>IF(C143&gt;0,B$6+B$7*E144+B$8*(H149*100)^2,B$6+B$7*E144+B$8*(H149*100)^2+E144*$B$9)</f>
        <v>0.29773768280941648</v>
      </c>
      <c r="G150" s="8">
        <v>4.798405305270691E-3</v>
      </c>
      <c r="H150" s="8">
        <f t="shared" si="18"/>
        <v>5.4565344570470407E-3</v>
      </c>
      <c r="I150" s="7">
        <f t="shared" si="16"/>
        <v>6.5812915177634965E-4</v>
      </c>
      <c r="J150" s="9">
        <f t="shared" si="19"/>
        <v>0.13715580696225135</v>
      </c>
      <c r="K150" s="9">
        <f t="shared" si="20"/>
        <v>7.9172092058144017E-3</v>
      </c>
      <c r="AC150" s="11"/>
      <c r="AD150" s="12"/>
    </row>
    <row r="151" spans="1:30" x14ac:dyDescent="0.3">
      <c r="A151" s="15">
        <v>43493</v>
      </c>
      <c r="B151" s="16">
        <v>-8.2438142424138845E-3</v>
      </c>
      <c r="C151" s="8">
        <f t="shared" si="14"/>
        <v>-8.9076242424138852E-3</v>
      </c>
      <c r="D151" s="5">
        <f t="shared" si="15"/>
        <v>7.9345769644039547E-5</v>
      </c>
      <c r="E151" s="5">
        <f t="shared" si="17"/>
        <v>1.2275734547181097E-4</v>
      </c>
      <c r="F151" s="5">
        <f>IF(C143&gt;0,B$6+B$7*E144+B$8*(H150*100)^2,B$6+B$7*E144+B$8*(H150*100)^2+E144*$B$9)</f>
        <v>0.29586907205365165</v>
      </c>
      <c r="G151" s="8">
        <v>6.9463043238356982E-3</v>
      </c>
      <c r="H151" s="8">
        <f t="shared" si="18"/>
        <v>5.4393848186504654E-3</v>
      </c>
      <c r="I151" s="7">
        <f t="shared" si="16"/>
        <v>1.5069195051852328E-3</v>
      </c>
      <c r="J151" s="9">
        <f t="shared" si="19"/>
        <v>0.21693830775803427</v>
      </c>
      <c r="K151" s="9">
        <f t="shared" si="20"/>
        <v>3.2494794324112952E-2</v>
      </c>
      <c r="AC151" s="11"/>
      <c r="AD151" s="12"/>
    </row>
    <row r="152" spans="1:30" x14ac:dyDescent="0.3">
      <c r="A152" s="15">
        <v>43494</v>
      </c>
      <c r="B152" s="16">
        <v>5.1345520538179854E-3</v>
      </c>
      <c r="C152" s="8">
        <f t="shared" si="14"/>
        <v>4.4707420538179854E-3</v>
      </c>
      <c r="D152" s="5">
        <f t="shared" si="15"/>
        <v>1.9987534511776657E-5</v>
      </c>
      <c r="E152" s="5">
        <f t="shared" si="17"/>
        <v>7.9345769644039547E-5</v>
      </c>
      <c r="F152" s="5">
        <f>IF(C143&gt;0,B$6+B$7*E144+B$8*(H151*100)^2,B$6+B$7*E144+B$8*(H151*100)^2+E144*$B$9)</f>
        <v>0.29419984206552696</v>
      </c>
      <c r="G152" s="8">
        <v>3.1354011876737102E-3</v>
      </c>
      <c r="H152" s="8">
        <f t="shared" si="18"/>
        <v>5.4240191930479652E-3</v>
      </c>
      <c r="I152" s="7">
        <f t="shared" si="16"/>
        <v>2.2886180053742549E-3</v>
      </c>
      <c r="J152" s="9">
        <f t="shared" si="19"/>
        <v>0.72992828298067958</v>
      </c>
      <c r="K152" s="9">
        <f t="shared" si="20"/>
        <v>0.12613859818435325</v>
      </c>
      <c r="AC152" s="11"/>
      <c r="AD152" s="12"/>
    </row>
    <row r="153" spans="1:30" x14ac:dyDescent="0.3">
      <c r="A153" s="15">
        <v>43495</v>
      </c>
      <c r="B153" s="16">
        <v>2.6349523780148151E-3</v>
      </c>
      <c r="C153" s="8">
        <f t="shared" si="14"/>
        <v>1.9711423780148151E-3</v>
      </c>
      <c r="D153" s="5">
        <f t="shared" si="15"/>
        <v>3.8854022744059004E-6</v>
      </c>
      <c r="E153" s="5">
        <f t="shared" si="17"/>
        <v>1.9987534511776657E-5</v>
      </c>
      <c r="F153" s="5">
        <f>IF(C143&gt;0,B$6+B$7*E144+B$8*(H152*100)^2,B$6+B$7*E144+B$8*(H152*100)^2+E144*$B$9)</f>
        <v>0.29270871891713524</v>
      </c>
      <c r="G153" s="8">
        <v>1.0381218294170557E-2</v>
      </c>
      <c r="H153" s="8">
        <f t="shared" si="18"/>
        <v>5.4102561761633361E-3</v>
      </c>
      <c r="I153" s="7">
        <f t="shared" si="16"/>
        <v>4.970962118007221E-3</v>
      </c>
      <c r="J153" s="9">
        <f t="shared" si="19"/>
        <v>0.47884188321120291</v>
      </c>
      <c r="K153" s="9">
        <f t="shared" si="20"/>
        <v>0.26710166825745008</v>
      </c>
      <c r="AC153" s="11"/>
      <c r="AD153" s="12"/>
    </row>
    <row r="154" spans="1:30" x14ac:dyDescent="0.3">
      <c r="A154" s="15">
        <v>43496</v>
      </c>
      <c r="B154" s="16">
        <v>-7.3089574599095224E-4</v>
      </c>
      <c r="C154" s="8">
        <f t="shared" si="14"/>
        <v>-1.3947057459909522E-3</v>
      </c>
      <c r="D154" s="5">
        <f t="shared" si="15"/>
        <v>1.9452041179001784E-6</v>
      </c>
      <c r="E154" s="5">
        <f t="shared" si="17"/>
        <v>3.8854022744059004E-6</v>
      </c>
      <c r="F154" s="5">
        <f>IF(C153&gt;0,B$6+B$7*E154+B$8*(G153*100)^2,B$6+B$7*E154+B$8*(G153*100)^2+E154*$B$9)</f>
        <v>0.99260666999182123</v>
      </c>
      <c r="G154" s="8">
        <v>6.902304719275644E-3</v>
      </c>
      <c r="H154" s="8">
        <f t="shared" si="18"/>
        <v>9.9629647695443618E-3</v>
      </c>
      <c r="I154" s="7">
        <f t="shared" si="16"/>
        <v>3.0606600502687178E-3</v>
      </c>
      <c r="J154" s="9">
        <f t="shared" si="19"/>
        <v>0.44342580844357676</v>
      </c>
      <c r="K154" s="9">
        <f t="shared" si="20"/>
        <v>5.9815580647092803E-2</v>
      </c>
      <c r="AC154" s="11"/>
      <c r="AD154" s="12"/>
    </row>
    <row r="155" spans="1:30" x14ac:dyDescent="0.3">
      <c r="A155" s="15">
        <v>43497</v>
      </c>
      <c r="B155" s="16">
        <v>3.6932646286827616E-3</v>
      </c>
      <c r="C155" s="8">
        <f t="shared" si="14"/>
        <v>3.0294546286827617E-3</v>
      </c>
      <c r="D155" s="5">
        <f t="shared" si="15"/>
        <v>9.1775953472474092E-6</v>
      </c>
      <c r="E155" s="5">
        <f t="shared" si="17"/>
        <v>1.9452041179001784E-6</v>
      </c>
      <c r="F155" s="5">
        <f>IF(C153&gt;0,B$6+B$7*E154+B$8*(H154*100)^2,B$6+B$7*E154+B$8*(H154*100)^2+E154*$B$9)</f>
        <v>0.91659553830369389</v>
      </c>
      <c r="G155" s="8">
        <v>7.2005052257783772E-3</v>
      </c>
      <c r="H155" s="8">
        <f t="shared" si="18"/>
        <v>9.5738996145964157E-3</v>
      </c>
      <c r="I155" s="7">
        <f t="shared" si="16"/>
        <v>2.3733943888180386E-3</v>
      </c>
      <c r="J155" s="9">
        <f t="shared" si="19"/>
        <v>0.32961498039347287</v>
      </c>
      <c r="K155" s="9">
        <f t="shared" si="20"/>
        <v>3.698683464503949E-2</v>
      </c>
      <c r="AC155" s="11"/>
      <c r="AD155" s="12"/>
    </row>
    <row r="156" spans="1:30" x14ac:dyDescent="0.3">
      <c r="A156" s="15">
        <v>43500</v>
      </c>
      <c r="B156" s="16">
        <v>-1.8686454153682404E-3</v>
      </c>
      <c r="C156" s="8">
        <f t="shared" si="14"/>
        <v>-2.5324554153682405E-3</v>
      </c>
      <c r="D156" s="5">
        <f t="shared" si="15"/>
        <v>6.4133304308279278E-6</v>
      </c>
      <c r="E156" s="5">
        <f t="shared" si="17"/>
        <v>9.1775953472474092E-6</v>
      </c>
      <c r="F156" s="5">
        <f>IF(C153&gt;0,B$6+B$7*E154+B$8*(H155*100)^2,B$6+B$7*E154+B$8*(H155*100)^2+E154*$B$9)</f>
        <v>0.84869479436668982</v>
      </c>
      <c r="G156" s="8">
        <v>6.9368217504506072E-3</v>
      </c>
      <c r="H156" s="8">
        <f t="shared" si="18"/>
        <v>9.2124632665030997E-3</v>
      </c>
      <c r="I156" s="7">
        <f t="shared" si="16"/>
        <v>2.2756415160524925E-3</v>
      </c>
      <c r="J156" s="9">
        <f t="shared" si="19"/>
        <v>0.32805247098999907</v>
      </c>
      <c r="K156" s="9">
        <f t="shared" si="20"/>
        <v>3.6695858453984931E-2</v>
      </c>
      <c r="AC156" s="11"/>
      <c r="AD156" s="12"/>
    </row>
    <row r="157" spans="1:30" x14ac:dyDescent="0.3">
      <c r="A157" s="15">
        <v>43501</v>
      </c>
      <c r="B157" s="16">
        <v>1.5623582150252129E-2</v>
      </c>
      <c r="C157" s="8">
        <f t="shared" si="14"/>
        <v>1.4959772150252128E-2</v>
      </c>
      <c r="D157" s="5">
        <f t="shared" si="15"/>
        <v>2.2379478278745918E-4</v>
      </c>
      <c r="E157" s="5">
        <f t="shared" si="17"/>
        <v>6.4133304308279278E-6</v>
      </c>
      <c r="F157" s="5">
        <f>IF(C153&gt;0,B$6+B$7*E154+B$8*(H156*100)^2,B$6+B$7*E154+B$8*(H156*100)^2+E154*$B$9)</f>
        <v>0.78803905980776379</v>
      </c>
      <c r="G157" s="8">
        <v>4.1697197085230359E-3</v>
      </c>
      <c r="H157" s="8">
        <f t="shared" si="18"/>
        <v>8.8771564129948941E-3</v>
      </c>
      <c r="I157" s="7">
        <f t="shared" si="16"/>
        <v>4.7074367044718582E-3</v>
      </c>
      <c r="J157" s="9">
        <f t="shared" si="19"/>
        <v>1.1289575879284433</v>
      </c>
      <c r="K157" s="9">
        <f t="shared" si="20"/>
        <v>0.22534590823457989</v>
      </c>
      <c r="AC157" s="11"/>
      <c r="AD157" s="12"/>
    </row>
    <row r="158" spans="1:30" x14ac:dyDescent="0.3">
      <c r="A158" s="15">
        <v>43502</v>
      </c>
      <c r="B158" s="16">
        <v>-7.1254321718549349E-4</v>
      </c>
      <c r="C158" s="8">
        <f t="shared" si="14"/>
        <v>-1.3763532171854934E-3</v>
      </c>
      <c r="D158" s="5">
        <f t="shared" si="15"/>
        <v>1.8943481784568581E-6</v>
      </c>
      <c r="E158" s="5">
        <f t="shared" si="17"/>
        <v>2.2379478278745918E-4</v>
      </c>
      <c r="F158" s="5">
        <f>IF(C153&gt;0,B$6+B$7*E154+B$8*(H157*100)^2,B$6+B$7*E154+B$8*(H157*100)^2+E154*$B$9)</f>
        <v>0.73385529212627543</v>
      </c>
      <c r="G158" s="8">
        <v>8.141801379744483E-3</v>
      </c>
      <c r="H158" s="8">
        <f t="shared" si="18"/>
        <v>8.5665354264502728E-3</v>
      </c>
      <c r="I158" s="7">
        <f t="shared" si="16"/>
        <v>4.2473404670578981E-4</v>
      </c>
      <c r="J158" s="9">
        <f t="shared" si="19"/>
        <v>5.2167085254924188E-2</v>
      </c>
      <c r="K158" s="9">
        <f t="shared" si="20"/>
        <v>1.2713186134236665E-3</v>
      </c>
      <c r="AC158" s="11"/>
      <c r="AD158" s="12"/>
    </row>
    <row r="159" spans="1:30" x14ac:dyDescent="0.3">
      <c r="A159" s="15">
        <v>43503</v>
      </c>
      <c r="B159" s="16">
        <v>-1.9483571453351986E-2</v>
      </c>
      <c r="C159" s="8">
        <f t="shared" si="14"/>
        <v>-2.0147381453351987E-2</v>
      </c>
      <c r="D159" s="5">
        <f t="shared" si="15"/>
        <v>4.0591697942687162E-4</v>
      </c>
      <c r="E159" s="5">
        <f t="shared" si="17"/>
        <v>1.8943481784568581E-6</v>
      </c>
      <c r="F159" s="5">
        <f>IF(C153&gt;0,B$6+B$7*E154+B$8*(H158*100)^2,B$6+B$7*E154+B$8*(H158*100)^2+E154*$B$9)</f>
        <v>0.68545293245640193</v>
      </c>
      <c r="G159" s="8">
        <v>7.1326229397863225E-3</v>
      </c>
      <c r="H159" s="8">
        <f t="shared" si="18"/>
        <v>8.2792084914948359E-3</v>
      </c>
      <c r="I159" s="7">
        <f t="shared" si="16"/>
        <v>1.1465855517085134E-3</v>
      </c>
      <c r="J159" s="9">
        <f t="shared" si="19"/>
        <v>0.16075230127654308</v>
      </c>
      <c r="K159" s="9">
        <f t="shared" si="20"/>
        <v>1.0578575960920045E-2</v>
      </c>
      <c r="AC159" s="11"/>
      <c r="AD159" s="12"/>
    </row>
    <row r="160" spans="1:30" x14ac:dyDescent="0.3">
      <c r="A160" s="15">
        <v>43504</v>
      </c>
      <c r="B160" s="16">
        <v>-4.8167377618916875E-3</v>
      </c>
      <c r="C160" s="8">
        <f t="shared" si="14"/>
        <v>-5.4805477618916874E-3</v>
      </c>
      <c r="D160" s="5">
        <f t="shared" si="15"/>
        <v>3.0036403770375985E-5</v>
      </c>
      <c r="E160" s="5">
        <f t="shared" si="17"/>
        <v>4.0591697942687162E-4</v>
      </c>
      <c r="F160" s="5">
        <f>IF(C153&gt;0,B$6+B$7*E154+B$8*(H159*100)^2,B$6+B$7*E154+B$8*(H159*100)^2+E154*$B$9)</f>
        <v>0.642215104563304</v>
      </c>
      <c r="G160" s="8">
        <v>5.7578758409121272E-3</v>
      </c>
      <c r="H160" s="8">
        <f t="shared" si="18"/>
        <v>8.0138324449872539E-3</v>
      </c>
      <c r="I160" s="7">
        <f t="shared" si="16"/>
        <v>2.2559566040751267E-3</v>
      </c>
      <c r="J160" s="9">
        <f t="shared" si="19"/>
        <v>0.39180362105858674</v>
      </c>
      <c r="K160" s="9">
        <f t="shared" si="20"/>
        <v>4.9092642326187486E-2</v>
      </c>
      <c r="AC160" s="11"/>
      <c r="AD160" s="12"/>
    </row>
    <row r="161" spans="1:30" x14ac:dyDescent="0.3">
      <c r="A161" s="15">
        <v>43507</v>
      </c>
      <c r="B161" s="16">
        <v>9.5188448537771569E-3</v>
      </c>
      <c r="C161" s="8">
        <f t="shared" si="14"/>
        <v>8.8550348537771561E-3</v>
      </c>
      <c r="D161" s="5">
        <f t="shared" si="15"/>
        <v>7.8411642261608214E-5</v>
      </c>
      <c r="E161" s="5">
        <f t="shared" si="17"/>
        <v>3.0036403770375985E-5</v>
      </c>
      <c r="F161" s="5">
        <f>IF(C153&gt;0,B$6+B$7*E154+B$8*(H160*100)^2,B$6+B$7*E154+B$8*(H160*100)^2+E154*$B$9)</f>
        <v>0.60359075290639952</v>
      </c>
      <c r="G161" s="8">
        <v>5.8807660047934572E-3</v>
      </c>
      <c r="H161" s="8">
        <f t="shared" si="18"/>
        <v>7.769110328128952E-3</v>
      </c>
      <c r="I161" s="7">
        <f t="shared" si="16"/>
        <v>1.8883443233354948E-3</v>
      </c>
      <c r="J161" s="9">
        <f t="shared" si="19"/>
        <v>0.32110516245609688</v>
      </c>
      <c r="K161" s="9">
        <f t="shared" si="20"/>
        <v>3.5410642791736446E-2</v>
      </c>
      <c r="AC161" s="11"/>
      <c r="AD161" s="12"/>
    </row>
    <row r="162" spans="1:30" x14ac:dyDescent="0.3">
      <c r="A162" s="15">
        <v>43508</v>
      </c>
      <c r="B162" s="16">
        <v>7.9101950370160049E-3</v>
      </c>
      <c r="C162" s="8">
        <f t="shared" si="14"/>
        <v>7.246385037016005E-3</v>
      </c>
      <c r="D162" s="5">
        <f t="shared" si="15"/>
        <v>5.251009610468945E-5</v>
      </c>
      <c r="E162" s="5">
        <f t="shared" si="17"/>
        <v>7.8411642261608214E-5</v>
      </c>
      <c r="F162" s="5">
        <f>IF(C153&gt;0,B$6+B$7*E154+B$8*(H161*100)^2,B$6+B$7*E154+B$8*(H161*100)^2+E154*$B$9)</f>
        <v>0.56908761957128673</v>
      </c>
      <c r="G162" s="8">
        <v>4.8910450633501438E-3</v>
      </c>
      <c r="H162" s="8">
        <f t="shared" si="18"/>
        <v>7.5437896283717162E-3</v>
      </c>
      <c r="I162" s="7">
        <f t="shared" si="16"/>
        <v>2.6527445650215723E-3</v>
      </c>
      <c r="J162" s="9">
        <f t="shared" si="19"/>
        <v>0.54236763936183463</v>
      </c>
      <c r="K162" s="9">
        <f t="shared" si="20"/>
        <v>8.1672515832883263E-2</v>
      </c>
      <c r="AC162" s="11"/>
      <c r="AD162" s="12"/>
    </row>
    <row r="163" spans="1:30" x14ac:dyDescent="0.3">
      <c r="A163" s="15">
        <v>43509</v>
      </c>
      <c r="B163" s="16">
        <v>3.6351983331047808E-3</v>
      </c>
      <c r="C163" s="8">
        <f t="shared" si="14"/>
        <v>2.9713883331047809E-3</v>
      </c>
      <c r="D163" s="5">
        <f t="shared" si="15"/>
        <v>8.8291486261112077E-6</v>
      </c>
      <c r="E163" s="5">
        <f t="shared" si="17"/>
        <v>5.251009610468945E-5</v>
      </c>
      <c r="F163" s="5">
        <f>IF(C153&gt;0,B$6+B$7*E154+B$8*(H162*100)^2,B$6+B$7*E154+B$8*(H162*100)^2+E154*$B$9)</f>
        <v>0.5382659705630306</v>
      </c>
      <c r="G163" s="8">
        <v>8.9979428399116074E-3</v>
      </c>
      <c r="H163" s="8">
        <f t="shared" si="18"/>
        <v>7.3366611654282531E-3</v>
      </c>
      <c r="I163" s="7">
        <f t="shared" si="16"/>
        <v>1.6612816744833543E-3</v>
      </c>
      <c r="J163" s="9">
        <f t="shared" si="19"/>
        <v>0.1846290540004891</v>
      </c>
      <c r="K163" s="9">
        <f t="shared" si="20"/>
        <v>2.2323533899938575E-2</v>
      </c>
      <c r="AC163" s="11"/>
      <c r="AD163" s="12"/>
    </row>
    <row r="164" spans="1:30" x14ac:dyDescent="0.3">
      <c r="A164" s="15">
        <v>43510</v>
      </c>
      <c r="B164" s="16">
        <v>-6.1738997368296173E-3</v>
      </c>
      <c r="C164" s="8">
        <f t="shared" si="14"/>
        <v>-6.8377097368296173E-3</v>
      </c>
      <c r="D164" s="5">
        <f t="shared" si="15"/>
        <v>4.6754274445134553E-5</v>
      </c>
      <c r="E164" s="5">
        <f t="shared" si="17"/>
        <v>8.8291486261112077E-6</v>
      </c>
      <c r="F164" s="5">
        <f>IF(C163&gt;0,B$6+B$7*E164+B$8*(G163*100)^2,B$6+B$7*E164+B$8*(G163*100)^2+E164*$B$9)</f>
        <v>0.75314225880437791</v>
      </c>
      <c r="G164" s="8">
        <v>1.0445190189926462E-2</v>
      </c>
      <c r="H164" s="8">
        <f t="shared" si="18"/>
        <v>8.6783769150940767E-3</v>
      </c>
      <c r="I164" s="7">
        <f t="shared" si="16"/>
        <v>1.766813274832385E-3</v>
      </c>
      <c r="J164" s="9">
        <f t="shared" si="19"/>
        <v>0.16915089555155569</v>
      </c>
      <c r="K164" s="9">
        <f t="shared" si="20"/>
        <v>1.8280901937914207E-2</v>
      </c>
      <c r="AC164" s="11"/>
      <c r="AD164" s="12"/>
    </row>
    <row r="165" spans="1:30" x14ac:dyDescent="0.3">
      <c r="A165" s="15">
        <v>43511</v>
      </c>
      <c r="B165" s="16">
        <v>1.8241760393798802E-2</v>
      </c>
      <c r="C165" s="8">
        <f t="shared" si="14"/>
        <v>1.7577950393798801E-2</v>
      </c>
      <c r="D165" s="5">
        <f t="shared" si="15"/>
        <v>3.089843400468514E-4</v>
      </c>
      <c r="E165" s="5">
        <f t="shared" si="17"/>
        <v>4.6754274445134553E-5</v>
      </c>
      <c r="F165" s="5">
        <f>IF(C163&gt;0,B$6+B$7*E164+B$8*(H164*100)^2,B$6+B$7*E164+B$8*(H164*100)^2+E164*$B$9)</f>
        <v>0.70268197978995084</v>
      </c>
      <c r="G165" s="8">
        <v>2.4490675552447968E-3</v>
      </c>
      <c r="H165" s="8">
        <f t="shared" si="18"/>
        <v>8.3826128372360767E-3</v>
      </c>
      <c r="I165" s="7">
        <f t="shared" si="16"/>
        <v>5.9335452819912794E-3</v>
      </c>
      <c r="J165" s="9">
        <f t="shared" si="19"/>
        <v>2.4227773012158464</v>
      </c>
      <c r="K165" s="9">
        <f t="shared" si="20"/>
        <v>0.52261270215336486</v>
      </c>
      <c r="AC165" s="11"/>
      <c r="AD165" s="12"/>
    </row>
    <row r="166" spans="1:30" x14ac:dyDescent="0.3">
      <c r="A166" s="15">
        <v>43514</v>
      </c>
      <c r="B166" s="16">
        <v>1.0915872644105145E-3</v>
      </c>
      <c r="C166" s="8">
        <f t="shared" si="14"/>
        <v>4.2777726441051449E-4</v>
      </c>
      <c r="D166" s="5">
        <f t="shared" si="15"/>
        <v>1.8299338794654323E-7</v>
      </c>
      <c r="E166" s="5">
        <f t="shared" si="17"/>
        <v>3.089843400468514E-4</v>
      </c>
      <c r="F166" s="5">
        <f>IF(C163&gt;0,B$6+B$7*E164+B$8*(H165*100)^2,B$6+B$7*E164+B$8*(H165*100)^2+E164*$B$9)</f>
        <v>0.65760581254636297</v>
      </c>
      <c r="G166" s="8">
        <v>5.8321436555025955E-3</v>
      </c>
      <c r="H166" s="8">
        <f t="shared" si="18"/>
        <v>8.1092898119771439E-3</v>
      </c>
      <c r="I166" s="7">
        <f t="shared" si="16"/>
        <v>2.2771461564745485E-3</v>
      </c>
      <c r="J166" s="9">
        <f t="shared" si="19"/>
        <v>0.39044754227308404</v>
      </c>
      <c r="K166" s="9">
        <f t="shared" si="20"/>
        <v>4.8818568016797181E-2</v>
      </c>
      <c r="AC166" s="11"/>
      <c r="AD166" s="12"/>
    </row>
    <row r="167" spans="1:30" x14ac:dyDescent="0.3">
      <c r="A167" s="15">
        <v>43515</v>
      </c>
      <c r="B167" s="16">
        <v>-1.6594578437760048E-3</v>
      </c>
      <c r="C167" s="8">
        <f t="shared" si="14"/>
        <v>-2.3232678437760047E-3</v>
      </c>
      <c r="D167" s="5">
        <f t="shared" si="15"/>
        <v>5.397573473923606E-6</v>
      </c>
      <c r="E167" s="5">
        <f t="shared" si="17"/>
        <v>1.8299338794654323E-7</v>
      </c>
      <c r="F167" s="5">
        <f>IF(C163&gt;0,B$6+B$7*E164+B$8*(H166*100)^2,B$6+B$7*E164+B$8*(H166*100)^2+E164*$B$9)</f>
        <v>0.61733927234766617</v>
      </c>
      <c r="G167" s="8">
        <v>4.8673256968289414E-3</v>
      </c>
      <c r="H167" s="8">
        <f t="shared" si="18"/>
        <v>7.8570940706323873E-3</v>
      </c>
      <c r="I167" s="7">
        <f t="shared" si="16"/>
        <v>2.9897683738034459E-3</v>
      </c>
      <c r="J167" s="9">
        <f t="shared" si="19"/>
        <v>0.61425278685403728</v>
      </c>
      <c r="K167" s="9">
        <f t="shared" si="20"/>
        <v>9.8353841371680906E-2</v>
      </c>
      <c r="AC167" s="11"/>
      <c r="AD167" s="12"/>
    </row>
    <row r="168" spans="1:30" x14ac:dyDescent="0.3">
      <c r="A168" s="15">
        <v>43516</v>
      </c>
      <c r="B168" s="16">
        <v>6.1795510632066475E-3</v>
      </c>
      <c r="C168" s="8">
        <f t="shared" si="14"/>
        <v>5.5157410632066476E-3</v>
      </c>
      <c r="D168" s="5">
        <f t="shared" si="15"/>
        <v>3.0423399476343999E-5</v>
      </c>
      <c r="E168" s="5">
        <f t="shared" si="17"/>
        <v>5.397573473923606E-6</v>
      </c>
      <c r="F168" s="5">
        <f>IF(C163&gt;0,B$6+B$7*E164+B$8*(H167*100)^2,B$6+B$7*E164+B$8*(H167*100)^2+E164*$B$9)</f>
        <v>0.58136917198817029</v>
      </c>
      <c r="G168" s="8">
        <v>3.1700790966917879E-3</v>
      </c>
      <c r="H168" s="8">
        <f t="shared" si="18"/>
        <v>7.6247568616197216E-3</v>
      </c>
      <c r="I168" s="7">
        <f t="shared" si="16"/>
        <v>4.4546777649279341E-3</v>
      </c>
      <c r="J168" s="9">
        <f t="shared" si="19"/>
        <v>1.405226061891238</v>
      </c>
      <c r="K168" s="9">
        <f t="shared" si="20"/>
        <v>0.29340523140534946</v>
      </c>
      <c r="AC168" s="11"/>
      <c r="AD168" s="12"/>
    </row>
    <row r="169" spans="1:30" x14ac:dyDescent="0.3">
      <c r="A169" s="15">
        <v>43517</v>
      </c>
      <c r="B169" s="16">
        <v>1.2907677447963979E-3</v>
      </c>
      <c r="C169" s="8">
        <f t="shared" si="14"/>
        <v>6.2695774479639788E-4</v>
      </c>
      <c r="D169" s="5">
        <f t="shared" si="15"/>
        <v>3.9307601376018519E-7</v>
      </c>
      <c r="E169" s="5">
        <f t="shared" si="17"/>
        <v>3.0423399476343999E-5</v>
      </c>
      <c r="F169" s="5">
        <f>IF(C163&gt;0,B$6+B$7*E164+B$8*(H168*100)^2,B$6+B$7*E164+B$8*(H168*100)^2+E164*$B$9)</f>
        <v>0.54923708133703253</v>
      </c>
      <c r="G169" s="8">
        <v>4.5068352130624963E-3</v>
      </c>
      <c r="H169" s="8">
        <f t="shared" si="18"/>
        <v>7.4110531055784001E-3</v>
      </c>
      <c r="I169" s="7">
        <f t="shared" si="16"/>
        <v>2.9042178925159038E-3</v>
      </c>
      <c r="J169" s="9">
        <f t="shared" si="19"/>
        <v>0.64440294690571176</v>
      </c>
      <c r="K169" s="9">
        <f t="shared" si="20"/>
        <v>0.10550082222292345</v>
      </c>
      <c r="AC169" s="11"/>
      <c r="AD169" s="12"/>
    </row>
    <row r="170" spans="1:30" x14ac:dyDescent="0.3">
      <c r="A170" s="15">
        <v>43518</v>
      </c>
      <c r="B170" s="16">
        <v>2.0966753673171594E-3</v>
      </c>
      <c r="C170" s="8">
        <f t="shared" si="14"/>
        <v>1.4328653673171595E-3</v>
      </c>
      <c r="D170" s="5">
        <f t="shared" si="15"/>
        <v>2.0531031608569385E-6</v>
      </c>
      <c r="E170" s="5">
        <f t="shared" si="17"/>
        <v>3.9307601376018519E-7</v>
      </c>
      <c r="F170" s="5">
        <f>IF(C163&gt;0,B$6+B$7*E164+B$8*(H169*100)^2,B$6+B$7*E164+B$8*(H169*100)^2+E164*$B$9)</f>
        <v>0.52053348475837113</v>
      </c>
      <c r="G170" s="8">
        <v>3.613714070183194E-3</v>
      </c>
      <c r="H170" s="8">
        <f t="shared" si="18"/>
        <v>7.2148006539222631E-3</v>
      </c>
      <c r="I170" s="7">
        <f t="shared" si="16"/>
        <v>3.6010865837390691E-3</v>
      </c>
      <c r="J170" s="9">
        <f t="shared" si="19"/>
        <v>0.9965056763764697</v>
      </c>
      <c r="K170" s="9">
        <f t="shared" si="20"/>
        <v>0.19227360054528742</v>
      </c>
      <c r="AC170" s="11"/>
      <c r="AD170" s="12"/>
    </row>
    <row r="171" spans="1:30" x14ac:dyDescent="0.3">
      <c r="A171" s="15">
        <v>43521</v>
      </c>
      <c r="B171" s="16">
        <v>2.8882927539719493E-3</v>
      </c>
      <c r="C171" s="8">
        <f t="shared" si="14"/>
        <v>2.2244827539719494E-3</v>
      </c>
      <c r="D171" s="5">
        <f t="shared" si="15"/>
        <v>4.9483235227186279E-6</v>
      </c>
      <c r="E171" s="5">
        <f t="shared" si="17"/>
        <v>2.0531031608569385E-6</v>
      </c>
      <c r="F171" s="5">
        <f>IF(C163&gt;0,B$6+B$7*E164+B$8*(H170*100)^2,B$6+B$7*E164+B$8*(H170*100)^2+E164*$B$9)</f>
        <v>0.49489256193465292</v>
      </c>
      <c r="G171" s="8">
        <v>6.582794057361961E-3</v>
      </c>
      <c r="H171" s="8">
        <f t="shared" si="18"/>
        <v>7.0348600692171047E-3</v>
      </c>
      <c r="I171" s="7">
        <f t="shared" si="16"/>
        <v>4.520660118551437E-4</v>
      </c>
      <c r="J171" s="9">
        <f t="shared" si="19"/>
        <v>6.8673880409424209E-2</v>
      </c>
      <c r="K171" s="9">
        <f t="shared" si="20"/>
        <v>2.1576765019244437E-3</v>
      </c>
      <c r="AC171" s="11"/>
      <c r="AD171" s="12"/>
    </row>
    <row r="172" spans="1:30" x14ac:dyDescent="0.3">
      <c r="A172" s="15">
        <v>43522</v>
      </c>
      <c r="B172" s="16">
        <v>2.8344029368039488E-3</v>
      </c>
      <c r="C172" s="8">
        <f t="shared" si="14"/>
        <v>2.1705929368039489E-3</v>
      </c>
      <c r="D172" s="5">
        <f t="shared" si="15"/>
        <v>4.7114736973031915E-6</v>
      </c>
      <c r="E172" s="5">
        <f t="shared" si="17"/>
        <v>4.9483235227186279E-6</v>
      </c>
      <c r="F172" s="5">
        <f>IF(C163&gt;0,B$6+B$7*E164+B$8*(H171*100)^2,B$6+B$7*E164+B$8*(H171*100)^2+E164*$B$9)</f>
        <v>0.47198752557622536</v>
      </c>
      <c r="G172" s="8">
        <v>4.284957586424212E-3</v>
      </c>
      <c r="H172" s="8">
        <f t="shared" si="18"/>
        <v>6.8701348281982452E-3</v>
      </c>
      <c r="I172" s="7">
        <f t="shared" si="16"/>
        <v>2.5851772417740332E-3</v>
      </c>
      <c r="J172" s="9">
        <f t="shared" si="19"/>
        <v>0.60331454620799596</v>
      </c>
      <c r="K172" s="9">
        <f t="shared" si="20"/>
        <v>9.5781009863501021E-2</v>
      </c>
      <c r="AC172" s="11"/>
      <c r="AD172" s="12"/>
    </row>
    <row r="173" spans="1:30" x14ac:dyDescent="0.3">
      <c r="A173" s="15">
        <v>43523</v>
      </c>
      <c r="B173" s="16">
        <v>-1.9932928736596804E-3</v>
      </c>
      <c r="C173" s="8">
        <f t="shared" si="14"/>
        <v>-2.6571028736596804E-3</v>
      </c>
      <c r="D173" s="5">
        <f t="shared" si="15"/>
        <v>7.0601956812105314E-6</v>
      </c>
      <c r="E173" s="5">
        <f t="shared" si="17"/>
        <v>4.7114736973031915E-6</v>
      </c>
      <c r="F173" s="5">
        <f>IF(C163&gt;0,B$6+B$7*E164+B$8*(H172*100)^2,B$6+B$7*E164+B$8*(H172*100)^2+E164*$B$9)</f>
        <v>0.45152645659724211</v>
      </c>
      <c r="G173" s="8">
        <v>5.8400090413447793E-3</v>
      </c>
      <c r="H173" s="8">
        <f t="shared" si="18"/>
        <v>6.7195718360416549E-3</v>
      </c>
      <c r="I173" s="7">
        <f t="shared" si="16"/>
        <v>8.7956279469687555E-4</v>
      </c>
      <c r="J173" s="9">
        <f t="shared" si="19"/>
        <v>0.15060983441462936</v>
      </c>
      <c r="K173" s="9">
        <f t="shared" si="20"/>
        <v>9.396431975972952E-3</v>
      </c>
      <c r="AC173" s="11"/>
      <c r="AD173" s="12"/>
    </row>
    <row r="174" spans="1:30" x14ac:dyDescent="0.3">
      <c r="A174" s="15">
        <v>43524</v>
      </c>
      <c r="B174" s="16">
        <v>4.7074754361080932E-3</v>
      </c>
      <c r="C174" s="8">
        <f t="shared" si="14"/>
        <v>4.0436654361080933E-3</v>
      </c>
      <c r="D174" s="5">
        <f t="shared" si="15"/>
        <v>1.6351230159175257E-5</v>
      </c>
      <c r="E174" s="5">
        <f t="shared" si="17"/>
        <v>7.0601956812105314E-6</v>
      </c>
      <c r="F174" s="5">
        <f>IF(C173&gt;0,B$6+B$7*E174+B$8*(G173*100)^2,B$6+B$7*E174+B$8*(G173*100)^2+E174*$B$9)</f>
        <v>0.33456761594285417</v>
      </c>
      <c r="G174" s="8">
        <v>6.3889995975458351E-3</v>
      </c>
      <c r="H174" s="8">
        <f t="shared" si="18"/>
        <v>5.784182016005843E-3</v>
      </c>
      <c r="I174" s="7">
        <f t="shared" si="16"/>
        <v>6.0481758153999206E-4</v>
      </c>
      <c r="J174" s="9">
        <f t="shared" si="19"/>
        <v>9.4665459326733523E-2</v>
      </c>
      <c r="K174" s="9">
        <f t="shared" si="20"/>
        <v>5.113319137497907E-3</v>
      </c>
      <c r="AC174" s="11"/>
      <c r="AD174" s="12"/>
    </row>
    <row r="175" spans="1:30" x14ac:dyDescent="0.3">
      <c r="A175" s="15">
        <v>43525</v>
      </c>
      <c r="B175" s="16">
        <v>4.1873991724835731E-3</v>
      </c>
      <c r="C175" s="8">
        <f t="shared" si="14"/>
        <v>3.5235891724835731E-3</v>
      </c>
      <c r="D175" s="5">
        <f t="shared" si="15"/>
        <v>1.2415680656443472E-5</v>
      </c>
      <c r="E175" s="5">
        <f t="shared" si="17"/>
        <v>1.6351230159175257E-5</v>
      </c>
      <c r="F175" s="5">
        <f>IF(C173&gt;0,B$6+B$7*E174+B$8*(H174*100)^2,B$6+B$7*E174+B$8*(H174*100)^2+E174*$B$9)</f>
        <v>0.32877059911310719</v>
      </c>
      <c r="G175" s="8">
        <v>3.8435567808156267E-3</v>
      </c>
      <c r="H175" s="8">
        <f t="shared" si="18"/>
        <v>5.7338521005786958E-3</v>
      </c>
      <c r="I175" s="7">
        <f t="shared" si="16"/>
        <v>1.8902953197630691E-3</v>
      </c>
      <c r="J175" s="9">
        <f t="shared" si="19"/>
        <v>0.49180887067887591</v>
      </c>
      <c r="K175" s="9">
        <f t="shared" si="20"/>
        <v>7.0316548437266757E-2</v>
      </c>
      <c r="AC175" s="11"/>
      <c r="AD175" s="12"/>
    </row>
    <row r="176" spans="1:30" x14ac:dyDescent="0.3">
      <c r="A176" s="15">
        <v>43528</v>
      </c>
      <c r="B176" s="16">
        <v>1.5145129583104069E-3</v>
      </c>
      <c r="C176" s="8">
        <f t="shared" si="14"/>
        <v>8.5070295831040689E-4</v>
      </c>
      <c r="D176" s="5">
        <f t="shared" si="15"/>
        <v>7.2369552327807786E-7</v>
      </c>
      <c r="E176" s="5">
        <f t="shared" si="17"/>
        <v>1.2415680656443472E-5</v>
      </c>
      <c r="F176" s="5">
        <f>IF(C173&gt;0,B$6+B$7*E174+B$8*(H175*100)^2,B$6+B$7*E174+B$8*(H175*100)^2+E174*$B$9)</f>
        <v>0.3235921239790942</v>
      </c>
      <c r="G176" s="8">
        <v>4.139361492934264E-3</v>
      </c>
      <c r="H176" s="8">
        <f t="shared" si="18"/>
        <v>5.6885158343727427E-3</v>
      </c>
      <c r="I176" s="7">
        <f t="shared" si="16"/>
        <v>1.5491543414384787E-3</v>
      </c>
      <c r="J176" s="9">
        <f t="shared" si="19"/>
        <v>0.37424958996280644</v>
      </c>
      <c r="K176" s="9">
        <f t="shared" si="20"/>
        <v>4.5577684487357661E-2</v>
      </c>
      <c r="AC176" s="11"/>
      <c r="AD176" s="12"/>
    </row>
    <row r="177" spans="1:30" x14ac:dyDescent="0.3">
      <c r="A177" s="15">
        <v>43529</v>
      </c>
      <c r="B177" s="16">
        <v>3.0311143284811408E-3</v>
      </c>
      <c r="C177" s="8">
        <f t="shared" si="14"/>
        <v>2.3673043284811409E-3</v>
      </c>
      <c r="D177" s="5">
        <f t="shared" si="15"/>
        <v>5.6041297836455454E-6</v>
      </c>
      <c r="E177" s="5">
        <f t="shared" si="17"/>
        <v>7.2369552327807786E-7</v>
      </c>
      <c r="F177" s="5">
        <f>IF(C173&gt;0,B$6+B$7*E174+B$8*(H176*100)^2,B$6+B$7*E174+B$8*(H176*100)^2+E174*$B$9)</f>
        <v>0.31896619214188038</v>
      </c>
      <c r="G177" s="8">
        <v>5.1041971870247737E-3</v>
      </c>
      <c r="H177" s="8">
        <f t="shared" si="18"/>
        <v>5.6477092005686727E-3</v>
      </c>
      <c r="I177" s="7">
        <f t="shared" si="16"/>
        <v>5.4351201354389898E-4</v>
      </c>
      <c r="J177" s="9">
        <f t="shared" si="19"/>
        <v>0.10648334960991408</v>
      </c>
      <c r="K177" s="9">
        <f t="shared" si="20"/>
        <v>4.9509971022991817E-3</v>
      </c>
      <c r="AC177" s="11"/>
      <c r="AD177" s="12"/>
    </row>
    <row r="178" spans="1:30" x14ac:dyDescent="0.3">
      <c r="A178" s="15">
        <v>43530</v>
      </c>
      <c r="B178" s="16">
        <v>-7.5768857807052283E-4</v>
      </c>
      <c r="C178" s="8">
        <f t="shared" si="14"/>
        <v>-1.4214985780705229E-3</v>
      </c>
      <c r="D178" s="5">
        <f t="shared" si="15"/>
        <v>2.0206582074565183E-6</v>
      </c>
      <c r="E178" s="5">
        <f t="shared" si="17"/>
        <v>5.6041297836455454E-6</v>
      </c>
      <c r="F178" s="5">
        <f>IF(C173&gt;0,B$6+B$7*E174+B$8*(H177*100)^2,B$6+B$7*E174+B$8*(H177*100)^2+E174*$B$9)</f>
        <v>0.31483384723169722</v>
      </c>
      <c r="G178" s="8">
        <v>8.5790509472232351E-3</v>
      </c>
      <c r="H178" s="8">
        <f t="shared" si="18"/>
        <v>5.6110056784118238E-3</v>
      </c>
      <c r="I178" s="7">
        <f t="shared" si="16"/>
        <v>2.9680452688114114E-3</v>
      </c>
      <c r="J178" s="9">
        <f t="shared" si="19"/>
        <v>0.34596428988128025</v>
      </c>
      <c r="K178" s="9">
        <f t="shared" si="20"/>
        <v>0.10437517568162802</v>
      </c>
      <c r="AC178" s="11"/>
      <c r="AD178" s="12"/>
    </row>
    <row r="179" spans="1:30" x14ac:dyDescent="0.3">
      <c r="A179" s="15">
        <v>43531</v>
      </c>
      <c r="B179" s="16">
        <v>-4.7696709872667694E-3</v>
      </c>
      <c r="C179" s="8">
        <f t="shared" si="14"/>
        <v>-5.4334809872667693E-3</v>
      </c>
      <c r="D179" s="5">
        <f t="shared" si="15"/>
        <v>2.9522715638989467E-5</v>
      </c>
      <c r="E179" s="5">
        <f t="shared" si="17"/>
        <v>2.0206582074565183E-6</v>
      </c>
      <c r="F179" s="5">
        <f>IF(C173&gt;0,B$6+B$7*E174+B$8*(H178*100)^2,B$6+B$7*E174+B$8*(H178*100)^2+E174*$B$9)</f>
        <v>0.31114242352343069</v>
      </c>
      <c r="G179" s="8">
        <v>5.6169855335510225E-3</v>
      </c>
      <c r="H179" s="8">
        <f t="shared" si="18"/>
        <v>5.5780141943475789E-3</v>
      </c>
      <c r="I179" s="7">
        <f t="shared" si="16"/>
        <v>3.8971339203443603E-5</v>
      </c>
      <c r="J179" s="9">
        <f t="shared" si="19"/>
        <v>6.9381234775597097E-3</v>
      </c>
      <c r="K179" s="9">
        <f t="shared" si="20"/>
        <v>2.4293185780122073E-5</v>
      </c>
      <c r="AC179" s="11"/>
      <c r="AD179" s="12"/>
    </row>
    <row r="180" spans="1:30" x14ac:dyDescent="0.3">
      <c r="A180" s="15">
        <v>43532</v>
      </c>
      <c r="B180" s="16">
        <v>-7.6603152765886834E-3</v>
      </c>
      <c r="C180" s="8">
        <f t="shared" si="14"/>
        <v>-8.3241252765886842E-3</v>
      </c>
      <c r="D180" s="5">
        <f t="shared" si="15"/>
        <v>6.9291061620342642E-5</v>
      </c>
      <c r="E180" s="5">
        <f t="shared" si="17"/>
        <v>2.9522715638989467E-5</v>
      </c>
      <c r="F180" s="5">
        <f>IF(C173&gt;0,B$6+B$7*E174+B$8*(H179*100)^2,B$6+B$7*E174+B$8*(H179*100)^2+E174*$B$9)</f>
        <v>0.30784487472483618</v>
      </c>
      <c r="G180" s="8">
        <v>4.4117041204127143E-3</v>
      </c>
      <c r="H180" s="8">
        <f t="shared" si="18"/>
        <v>5.5483770124680268E-3</v>
      </c>
      <c r="I180" s="7">
        <f t="shared" si="16"/>
        <v>1.1366728920553125E-3</v>
      </c>
      <c r="J180" s="9">
        <f t="shared" si="19"/>
        <v>0.25764939375602935</v>
      </c>
      <c r="K180" s="9">
        <f t="shared" si="20"/>
        <v>2.4378582676202631E-2</v>
      </c>
      <c r="AC180" s="11"/>
      <c r="AD180" s="12"/>
    </row>
    <row r="181" spans="1:30" x14ac:dyDescent="0.3">
      <c r="A181" s="15">
        <v>43535</v>
      </c>
      <c r="B181" s="16">
        <v>6.3265895129419845E-3</v>
      </c>
      <c r="C181" s="8">
        <f t="shared" si="14"/>
        <v>5.6627795129419846E-3</v>
      </c>
      <c r="D181" s="5">
        <f t="shared" si="15"/>
        <v>3.2067071812195462E-5</v>
      </c>
      <c r="E181" s="5">
        <f t="shared" si="17"/>
        <v>6.9291061620342642E-5</v>
      </c>
      <c r="F181" s="5">
        <f>IF(C173&gt;0,B$6+B$7*E174+B$8*(H180*100)^2,B$6+B$7*E174+B$8*(H180*100)^2+E174*$B$9)</f>
        <v>0.3048991743830517</v>
      </c>
      <c r="G181" s="8">
        <v>5.9943461462861379E-3</v>
      </c>
      <c r="H181" s="8">
        <f t="shared" si="18"/>
        <v>5.5217676008960355E-3</v>
      </c>
      <c r="I181" s="7">
        <f t="shared" si="16"/>
        <v>4.7257854539010241E-4</v>
      </c>
      <c r="J181" s="9">
        <f t="shared" si="19"/>
        <v>7.8837380067364571E-2</v>
      </c>
      <c r="K181" s="9">
        <f t="shared" si="20"/>
        <v>3.4659601775401949E-3</v>
      </c>
      <c r="AC181" s="11"/>
      <c r="AD181" s="12"/>
    </row>
    <row r="182" spans="1:30" x14ac:dyDescent="0.3">
      <c r="A182" s="15">
        <v>43536</v>
      </c>
      <c r="B182" s="16">
        <v>-1.4829330862907786E-4</v>
      </c>
      <c r="C182" s="8">
        <f t="shared" si="14"/>
        <v>-8.1210330862907792E-4</v>
      </c>
      <c r="D182" s="5">
        <f t="shared" si="15"/>
        <v>6.5951178388629532E-7</v>
      </c>
      <c r="E182" s="5">
        <f t="shared" si="17"/>
        <v>3.2067071812195462E-5</v>
      </c>
      <c r="F182" s="5">
        <f>IF(C173&gt;0,B$6+B$7*E174+B$8*(H181*100)^2,B$6+B$7*E174+B$8*(H181*100)^2+E174*$B$9)</f>
        <v>0.30226778026773554</v>
      </c>
      <c r="G182" s="8">
        <v>4.1625215127985967E-3</v>
      </c>
      <c r="H182" s="8">
        <f t="shared" si="18"/>
        <v>5.4978885062152314E-3</v>
      </c>
      <c r="I182" s="7">
        <f t="shared" si="16"/>
        <v>1.3353669934166347E-3</v>
      </c>
      <c r="J182" s="9">
        <f t="shared" si="19"/>
        <v>0.32080722929857597</v>
      </c>
      <c r="K182" s="9">
        <f t="shared" si="20"/>
        <v>3.5355841882890093E-2</v>
      </c>
      <c r="AC182" s="11"/>
      <c r="AD182" s="12"/>
    </row>
    <row r="183" spans="1:30" x14ac:dyDescent="0.3">
      <c r="A183" s="15">
        <v>43537</v>
      </c>
      <c r="B183" s="16">
        <v>5.8846777201146203E-3</v>
      </c>
      <c r="C183" s="8">
        <f t="shared" si="14"/>
        <v>5.2208677201146204E-3</v>
      </c>
      <c r="D183" s="5">
        <f t="shared" si="15"/>
        <v>2.7257459750934836E-5</v>
      </c>
      <c r="E183" s="5">
        <f t="shared" si="17"/>
        <v>6.5951178388629532E-7</v>
      </c>
      <c r="F183" s="5">
        <f>IF(C173&gt;0,B$6+B$7*E174+B$8*(H182*100)^2,B$6+B$7*E174+B$8*(H182*100)^2+E174*$B$9)</f>
        <v>0.29991715590452361</v>
      </c>
      <c r="G183" s="8">
        <v>4.574511968807907E-3</v>
      </c>
      <c r="H183" s="8">
        <f t="shared" si="18"/>
        <v>5.4764692631706028E-3</v>
      </c>
      <c r="I183" s="7">
        <f t="shared" si="16"/>
        <v>9.0195729436269578E-4</v>
      </c>
      <c r="J183" s="9">
        <f t="shared" si="19"/>
        <v>0.19717016820872826</v>
      </c>
      <c r="K183" s="9">
        <f t="shared" si="20"/>
        <v>1.5263718200845489E-2</v>
      </c>
      <c r="AC183" s="11"/>
      <c r="AD183" s="12"/>
    </row>
    <row r="184" spans="1:30" x14ac:dyDescent="0.3">
      <c r="A184" s="15">
        <v>43538</v>
      </c>
      <c r="B184" s="16">
        <v>5.5750302092623149E-3</v>
      </c>
      <c r="C184" s="8">
        <f t="shared" si="14"/>
        <v>4.9112202092623149E-3</v>
      </c>
      <c r="D184" s="5">
        <f t="shared" si="15"/>
        <v>2.4120083943866577E-5</v>
      </c>
      <c r="E184" s="5">
        <f t="shared" si="17"/>
        <v>2.7257459750934836E-5</v>
      </c>
      <c r="F184" s="5">
        <f>IF(C183&gt;0,B$6+B$7*E184+B$8*(G183*100)^2,B$6+B$7*E184+B$8*(G183*100)^2+E184*$B$9)</f>
        <v>0.2168333850714658</v>
      </c>
      <c r="G184" s="8">
        <v>7.2638649608055142E-3</v>
      </c>
      <c r="H184" s="8">
        <f t="shared" si="18"/>
        <v>4.6565371798308001E-3</v>
      </c>
      <c r="I184" s="7">
        <f t="shared" si="16"/>
        <v>2.6073277809747141E-3</v>
      </c>
      <c r="J184" s="9">
        <f t="shared" si="19"/>
        <v>0.35894496869688214</v>
      </c>
      <c r="K184" s="9">
        <f t="shared" si="20"/>
        <v>0.11528850562027482</v>
      </c>
      <c r="AC184" s="11"/>
      <c r="AD184" s="12"/>
    </row>
    <row r="185" spans="1:30" x14ac:dyDescent="0.3">
      <c r="A185" s="15">
        <v>43539</v>
      </c>
      <c r="B185" s="16">
        <v>1.309451769453775E-2</v>
      </c>
      <c r="C185" s="8">
        <f t="shared" si="14"/>
        <v>1.2430707694537749E-2</v>
      </c>
      <c r="D185" s="5">
        <f t="shared" si="15"/>
        <v>1.5452249378704002E-4</v>
      </c>
      <c r="E185" s="5">
        <f t="shared" si="17"/>
        <v>2.4120083943866577E-5</v>
      </c>
      <c r="F185" s="5">
        <f>IF(C183&gt;0,B$6+B$7*E184+B$8*(H184*100)^2,B$6+B$7*E184+B$8*(H184*100)^2+E184*$B$9)</f>
        <v>0.22359726288434043</v>
      </c>
      <c r="G185" s="8">
        <v>2.2871551642292052E-3</v>
      </c>
      <c r="H185" s="8">
        <f t="shared" si="18"/>
        <v>4.7286072250118261E-3</v>
      </c>
      <c r="I185" s="7">
        <f t="shared" si="16"/>
        <v>2.4414520607826209E-3</v>
      </c>
      <c r="J185" s="9">
        <f t="shared" si="19"/>
        <v>1.0674623650229762</v>
      </c>
      <c r="K185" s="9">
        <f t="shared" si="20"/>
        <v>0.21000668631695496</v>
      </c>
      <c r="AC185" s="11"/>
      <c r="AD185" s="12"/>
    </row>
    <row r="186" spans="1:30" x14ac:dyDescent="0.3">
      <c r="A186" s="15">
        <v>43542</v>
      </c>
      <c r="B186" s="16">
        <v>5.4911648962268213E-4</v>
      </c>
      <c r="C186" s="8">
        <f t="shared" si="14"/>
        <v>-1.146935103773179E-4</v>
      </c>
      <c r="D186" s="5">
        <f t="shared" si="15"/>
        <v>1.315460132267193E-8</v>
      </c>
      <c r="E186" s="5">
        <f t="shared" si="17"/>
        <v>1.5452249378704002E-4</v>
      </c>
      <c r="F186" s="5">
        <f>IF(C183&gt;0,B$6+B$7*E184+B$8*(H185*100)^2,B$6+B$7*E184+B$8*(H185*100)^2+E184*$B$9)</f>
        <v>0.2296394349345813</v>
      </c>
      <c r="G186" s="8">
        <v>6.5430084760077492E-3</v>
      </c>
      <c r="H186" s="8">
        <f t="shared" si="18"/>
        <v>4.7920708982086366E-3</v>
      </c>
      <c r="I186" s="7">
        <f t="shared" si="16"/>
        <v>1.7509375777991125E-3</v>
      </c>
      <c r="J186" s="9">
        <f t="shared" si="19"/>
        <v>0.267604357264635</v>
      </c>
      <c r="K186" s="9">
        <f t="shared" si="20"/>
        <v>5.3947820074542907E-2</v>
      </c>
      <c r="AC186" s="11"/>
      <c r="AD186" s="12"/>
    </row>
    <row r="187" spans="1:30" x14ac:dyDescent="0.3">
      <c r="A187" s="15">
        <v>43543</v>
      </c>
      <c r="B187" s="16">
        <v>6.1969435006507759E-3</v>
      </c>
      <c r="C187" s="8">
        <f t="shared" si="14"/>
        <v>5.533133500650776E-3</v>
      </c>
      <c r="D187" s="5">
        <f t="shared" si="15"/>
        <v>3.0615566336023912E-5</v>
      </c>
      <c r="E187" s="5">
        <f t="shared" si="17"/>
        <v>1.315460132267193E-8</v>
      </c>
      <c r="F187" s="5">
        <f>IF(C183&gt;0,B$6+B$7*E184+B$8*(H186*100)^2,B$6+B$7*E184+B$8*(H186*100)^2+E184*$B$9)</f>
        <v>0.2350369072270615</v>
      </c>
      <c r="G187" s="8">
        <v>4.4545831785583493E-3</v>
      </c>
      <c r="H187" s="8">
        <f t="shared" si="18"/>
        <v>4.8480605114526107E-3</v>
      </c>
      <c r="I187" s="7">
        <f t="shared" si="16"/>
        <v>3.9347733289426135E-4</v>
      </c>
      <c r="J187" s="9">
        <f t="shared" si="19"/>
        <v>8.8330898115949796E-2</v>
      </c>
      <c r="K187" s="9">
        <f t="shared" si="20"/>
        <v>3.4834333411193352E-3</v>
      </c>
      <c r="AC187" s="11"/>
      <c r="AD187" s="12"/>
    </row>
    <row r="188" spans="1:30" x14ac:dyDescent="0.3">
      <c r="A188" s="15">
        <v>43544</v>
      </c>
      <c r="B188" s="16">
        <v>-1.0800301295171014E-2</v>
      </c>
      <c r="C188" s="8">
        <f t="shared" si="14"/>
        <v>-1.1464111295171015E-2</v>
      </c>
      <c r="D188" s="5">
        <f t="shared" si="15"/>
        <v>1.3142584778806765E-4</v>
      </c>
      <c r="E188" s="5">
        <f t="shared" si="17"/>
        <v>3.0615566336023912E-5</v>
      </c>
      <c r="F188" s="5">
        <f>IF(C183&gt;0,B$6+B$7*E184+B$8*(H187*100)^2,B$6+B$7*E184+B$8*(H187*100)^2+E184*$B$9)</f>
        <v>0.23985846922593407</v>
      </c>
      <c r="G188" s="8">
        <v>5.9646720991906581E-3</v>
      </c>
      <c r="H188" s="8">
        <f t="shared" si="18"/>
        <v>4.8975347801310616E-3</v>
      </c>
      <c r="I188" s="7">
        <f t="shared" si="16"/>
        <v>1.0671373190595966E-3</v>
      </c>
      <c r="J188" s="9">
        <f t="shared" si="19"/>
        <v>0.17890963682721062</v>
      </c>
      <c r="K188" s="9">
        <f t="shared" si="20"/>
        <v>2.0770638688671905E-2</v>
      </c>
      <c r="AC188" s="11"/>
      <c r="AD188" s="12"/>
    </row>
    <row r="189" spans="1:30" x14ac:dyDescent="0.3">
      <c r="A189" s="15">
        <v>43545</v>
      </c>
      <c r="B189" s="16">
        <v>-1.4777877216048747E-3</v>
      </c>
      <c r="C189" s="8">
        <f t="shared" si="14"/>
        <v>-2.1415977216048747E-3</v>
      </c>
      <c r="D189" s="5">
        <f t="shared" si="15"/>
        <v>4.5864408011831903E-6</v>
      </c>
      <c r="E189" s="5">
        <f t="shared" si="17"/>
        <v>1.3142584778806765E-4</v>
      </c>
      <c r="F189" s="5">
        <f>IF(C183&gt;0,B$6+B$7*E184+B$8*(H188*100)^2,B$6+B$7*E184+B$8*(H188*100)^2+E184*$B$9)</f>
        <v>0.2441655705595269</v>
      </c>
      <c r="G189" s="8">
        <v>1.0720065762351474E-2</v>
      </c>
      <c r="H189" s="8">
        <f t="shared" si="18"/>
        <v>4.9413112688792117E-3</v>
      </c>
      <c r="I189" s="7">
        <f t="shared" si="16"/>
        <v>5.7787544934722627E-3</v>
      </c>
      <c r="J189" s="9">
        <f t="shared" si="19"/>
        <v>0.53905961228027743</v>
      </c>
      <c r="K189" s="9">
        <f t="shared" si="20"/>
        <v>0.394991378747235</v>
      </c>
      <c r="AC189" s="11"/>
      <c r="AD189" s="12"/>
    </row>
    <row r="190" spans="1:30" x14ac:dyDescent="0.3">
      <c r="A190" s="15">
        <v>43546</v>
      </c>
      <c r="B190" s="16">
        <v>-1.8483583816879472E-2</v>
      </c>
      <c r="C190" s="8">
        <f t="shared" si="14"/>
        <v>-1.9147393816879472E-2</v>
      </c>
      <c r="D190" s="5">
        <f t="shared" si="15"/>
        <v>3.6662268997867423E-4</v>
      </c>
      <c r="E190" s="5">
        <f t="shared" si="17"/>
        <v>4.5864408011831903E-6</v>
      </c>
      <c r="F190" s="5">
        <f>IF(C183&gt;0,B$6+B$7*E184+B$8*(H189*100)^2,B$6+B$7*E184+B$8*(H189*100)^2+E184*$B$9)</f>
        <v>0.24801310418082534</v>
      </c>
      <c r="G190" s="8">
        <v>6.7277936910587191E-3</v>
      </c>
      <c r="H190" s="8">
        <f t="shared" si="18"/>
        <v>4.9800914065991327E-3</v>
      </c>
      <c r="I190" s="7">
        <f t="shared" si="16"/>
        <v>1.7477022844595864E-3</v>
      </c>
      <c r="J190" s="9">
        <f t="shared" si="19"/>
        <v>0.25977346582168442</v>
      </c>
      <c r="K190" s="9">
        <f t="shared" si="20"/>
        <v>5.0138780092397806E-2</v>
      </c>
      <c r="AC190" s="11"/>
      <c r="AD190" s="12"/>
    </row>
    <row r="191" spans="1:30" x14ac:dyDescent="0.3">
      <c r="A191" s="15">
        <v>43549</v>
      </c>
      <c r="B191" s="16">
        <v>-1.589413941432867E-3</v>
      </c>
      <c r="C191" s="8">
        <f t="shared" si="14"/>
        <v>-2.2532239414328669E-3</v>
      </c>
      <c r="D191" s="5">
        <f t="shared" si="15"/>
        <v>5.077018130246264E-6</v>
      </c>
      <c r="E191" s="5">
        <f t="shared" si="17"/>
        <v>3.6662268997867423E-4</v>
      </c>
      <c r="F191" s="5">
        <f>IF(C183&gt;0,B$6+B$7*E184+B$8*(H190*100)^2,B$6+B$7*E184+B$8*(H190*100)^2+E184*$B$9)</f>
        <v>0.25145010596473122</v>
      </c>
      <c r="G191" s="8">
        <v>5.8483987658533307E-3</v>
      </c>
      <c r="H191" s="8">
        <f t="shared" si="18"/>
        <v>5.0144800923398944E-3</v>
      </c>
      <c r="I191" s="7">
        <f t="shared" si="16"/>
        <v>8.3391867351343633E-4</v>
      </c>
      <c r="J191" s="9">
        <f t="shared" si="19"/>
        <v>0.14258922944556784</v>
      </c>
      <c r="K191" s="9">
        <f t="shared" si="20"/>
        <v>1.2463957671019266E-2</v>
      </c>
      <c r="AC191" s="11"/>
      <c r="AD191" s="12"/>
    </row>
    <row r="192" spans="1:30" x14ac:dyDescent="0.3">
      <c r="A192" s="15">
        <v>43550</v>
      </c>
      <c r="B192" s="16">
        <v>5.7553089973862237E-3</v>
      </c>
      <c r="C192" s="8">
        <f t="shared" si="14"/>
        <v>5.0914989973862238E-3</v>
      </c>
      <c r="D192" s="5">
        <f t="shared" si="15"/>
        <v>2.5923362040384921E-5</v>
      </c>
      <c r="E192" s="5">
        <f t="shared" si="17"/>
        <v>5.077018130246264E-6</v>
      </c>
      <c r="F192" s="5">
        <f>IF(C183&gt;0,B$6+B$7*E184+B$8*(H191*100)^2,B$6+B$7*E184+B$8*(H191*100)^2+E184*$B$9)</f>
        <v>0.25452037965829433</v>
      </c>
      <c r="G192" s="8">
        <v>8.3046466339487205E-3</v>
      </c>
      <c r="H192" s="8">
        <f t="shared" si="18"/>
        <v>5.0450012850176192E-3</v>
      </c>
      <c r="I192" s="7">
        <f t="shared" si="16"/>
        <v>3.2596453489311013E-3</v>
      </c>
      <c r="J192" s="9">
        <f t="shared" si="19"/>
        <v>0.3925086150692958</v>
      </c>
      <c r="K192" s="9">
        <f t="shared" si="20"/>
        <v>0.14769659377125377</v>
      </c>
      <c r="AC192" s="11"/>
      <c r="AD192" s="12"/>
    </row>
    <row r="193" spans="1:30" x14ac:dyDescent="0.3">
      <c r="A193" s="15">
        <v>43551</v>
      </c>
      <c r="B193" s="16">
        <v>7.5584841951534948E-4</v>
      </c>
      <c r="C193" s="8">
        <f t="shared" si="14"/>
        <v>9.203841951534945E-5</v>
      </c>
      <c r="D193" s="5">
        <f t="shared" si="15"/>
        <v>8.4710706668834582E-9</v>
      </c>
      <c r="E193" s="5">
        <f t="shared" si="17"/>
        <v>2.5923362040384921E-5</v>
      </c>
      <c r="F193" s="5">
        <f>IF(C183&gt;0,B$6+B$7*E184+B$8*(H192*100)^2,B$6+B$7*E184+B$8*(H192*100)^2+E184*$B$9)</f>
        <v>0.2572630551487543</v>
      </c>
      <c r="G193" s="8">
        <v>4.848629068967463E-3</v>
      </c>
      <c r="H193" s="8">
        <f t="shared" si="18"/>
        <v>5.0721105582267655E-3</v>
      </c>
      <c r="I193" s="7">
        <f t="shared" si="16"/>
        <v>2.2348148925930254E-4</v>
      </c>
      <c r="J193" s="9">
        <f t="shared" si="19"/>
        <v>4.6091686140654585E-2</v>
      </c>
      <c r="K193" s="9">
        <f t="shared" si="20"/>
        <v>1.0001684639120434E-3</v>
      </c>
      <c r="AC193" s="11"/>
      <c r="AD193" s="12"/>
    </row>
    <row r="194" spans="1:30" x14ac:dyDescent="0.3">
      <c r="A194" s="15">
        <v>43552</v>
      </c>
      <c r="B194" s="16">
        <v>-5.2692354036623797E-4</v>
      </c>
      <c r="C194" s="8">
        <f t="shared" si="14"/>
        <v>-1.1907335403662381E-3</v>
      </c>
      <c r="D194" s="5">
        <f t="shared" si="15"/>
        <v>1.4178463641531157E-6</v>
      </c>
      <c r="E194" s="5">
        <f t="shared" si="17"/>
        <v>8.4710706668834582E-9</v>
      </c>
      <c r="F194" s="5">
        <f>IF(C193&gt;0,B$6+B$7*E194+B$8*(G193*100)^2,B$6+B$7*E194+B$8*(G193*100)^2+E194*$B$9)</f>
        <v>0.23990771797808133</v>
      </c>
      <c r="G194" s="8">
        <v>4.1533705308466687E-3</v>
      </c>
      <c r="H194" s="8">
        <f t="shared" si="18"/>
        <v>4.8980375455694638E-3</v>
      </c>
      <c r="I194" s="7">
        <f t="shared" si="16"/>
        <v>7.446670147227951E-4</v>
      </c>
      <c r="J194" s="9">
        <f t="shared" si="19"/>
        <v>0.17929221801720494</v>
      </c>
      <c r="K194" s="9">
        <f t="shared" si="20"/>
        <v>1.2880693475017413E-2</v>
      </c>
      <c r="AC194" s="11"/>
      <c r="AD194" s="12"/>
    </row>
    <row r="195" spans="1:30" x14ac:dyDescent="0.3">
      <c r="A195" s="15">
        <v>43553</v>
      </c>
      <c r="B195" s="16">
        <v>9.4185114709627784E-3</v>
      </c>
      <c r="C195" s="8">
        <f t="shared" si="14"/>
        <v>8.7547014709627776E-3</v>
      </c>
      <c r="D195" s="5">
        <f t="shared" si="15"/>
        <v>7.6644797845677824E-5</v>
      </c>
      <c r="E195" s="5">
        <f t="shared" si="17"/>
        <v>1.4178463641531157E-6</v>
      </c>
      <c r="F195" s="5">
        <f>IF(C193&gt;0,B$6+B$7*E194+B$8*(H194*100)^2,B$6+B$7*E194+B$8*(H194*100)^2+E194*$B$9)</f>
        <v>0.24420956446982009</v>
      </c>
      <c r="G195" s="8">
        <v>5.3696044172323616E-3</v>
      </c>
      <c r="H195" s="8">
        <f t="shared" si="18"/>
        <v>4.9417564131573714E-3</v>
      </c>
      <c r="I195" s="7">
        <f t="shared" si="16"/>
        <v>4.2784800407499012E-4</v>
      </c>
      <c r="J195" s="9">
        <f t="shared" si="19"/>
        <v>7.9679613399810653E-2</v>
      </c>
      <c r="K195" s="9">
        <f t="shared" si="20"/>
        <v>3.5447016643499474E-3</v>
      </c>
      <c r="AC195" s="11"/>
      <c r="AD195" s="12"/>
    </row>
    <row r="196" spans="1:30" x14ac:dyDescent="0.3">
      <c r="A196" s="15">
        <v>43556</v>
      </c>
      <c r="B196" s="16">
        <v>9.9954737454667087E-3</v>
      </c>
      <c r="C196" s="8">
        <f t="shared" si="14"/>
        <v>9.3316637454667079E-3</v>
      </c>
      <c r="D196" s="5">
        <f t="shared" si="15"/>
        <v>8.7079948258457742E-5</v>
      </c>
      <c r="E196" s="5">
        <f t="shared" si="17"/>
        <v>7.6644797845677824E-5</v>
      </c>
      <c r="F196" s="5">
        <f>IF(C193&gt;0,B$6+B$7*E194+B$8*(H195*100)^2,B$6+B$7*E194+B$8*(H195*100)^2+E194*$B$9)</f>
        <v>0.24805240394089031</v>
      </c>
      <c r="G196" s="8">
        <v>3.6180301359928025E-3</v>
      </c>
      <c r="H196" s="8">
        <f t="shared" si="18"/>
        <v>4.9804859596317532E-3</v>
      </c>
      <c r="I196" s="7">
        <f t="shared" si="16"/>
        <v>1.3624558236389507E-3</v>
      </c>
      <c r="J196" s="9">
        <f t="shared" si="19"/>
        <v>0.37657392902424985</v>
      </c>
      <c r="K196" s="9">
        <f t="shared" si="20"/>
        <v>4.6038939861947403E-2</v>
      </c>
      <c r="AC196" s="11"/>
      <c r="AD196" s="12"/>
    </row>
    <row r="197" spans="1:30" x14ac:dyDescent="0.3">
      <c r="A197" s="15">
        <v>43557</v>
      </c>
      <c r="B197" s="16">
        <v>3.0437854206902797E-3</v>
      </c>
      <c r="C197" s="8">
        <f t="shared" si="14"/>
        <v>2.3799754206902798E-3</v>
      </c>
      <c r="D197" s="5">
        <f t="shared" si="15"/>
        <v>5.664283003089874E-6</v>
      </c>
      <c r="E197" s="5">
        <f t="shared" si="17"/>
        <v>8.7079948258457742E-5</v>
      </c>
      <c r="F197" s="5">
        <f>IF(C193&gt;0,B$6+B$7*E194+B$8*(H196*100)^2,B$6+B$7*E194+B$8*(H196*100)^2+E194*$B$9)</f>
        <v>0.25148521244039723</v>
      </c>
      <c r="G197" s="8">
        <v>4.268549297517809E-3</v>
      </c>
      <c r="H197" s="8">
        <f t="shared" si="18"/>
        <v>5.0148301311250532E-3</v>
      </c>
      <c r="I197" s="7">
        <f t="shared" si="16"/>
        <v>7.462808336072442E-4</v>
      </c>
      <c r="J197" s="9">
        <f t="shared" si="19"/>
        <v>0.17483242703585775</v>
      </c>
      <c r="K197" s="9">
        <f t="shared" si="20"/>
        <v>1.2310743950285197E-2</v>
      </c>
      <c r="AC197" s="11"/>
      <c r="AD197" s="12"/>
    </row>
    <row r="198" spans="1:30" x14ac:dyDescent="0.3">
      <c r="A198" s="15">
        <v>43558</v>
      </c>
      <c r="B198" s="16">
        <v>1.1670046322221446E-2</v>
      </c>
      <c r="C198" s="8">
        <f t="shared" si="14"/>
        <v>1.1006236322221445E-2</v>
      </c>
      <c r="D198" s="5">
        <f t="shared" si="15"/>
        <v>1.2113723798058664E-4</v>
      </c>
      <c r="E198" s="5">
        <f t="shared" si="17"/>
        <v>5.664283003089874E-6</v>
      </c>
      <c r="F198" s="5">
        <f>IF(C193&gt;0,B$6+B$7*E194+B$8*(H197*100)^2,B$6+B$7*E194+B$8*(H197*100)^2+E194*$B$9)</f>
        <v>0.25455174027300681</v>
      </c>
      <c r="G198" s="8">
        <v>4.4861490251454569E-3</v>
      </c>
      <c r="H198" s="8">
        <f t="shared" si="18"/>
        <v>5.0453120842323205E-3</v>
      </c>
      <c r="I198" s="7">
        <f t="shared" si="16"/>
        <v>5.5916305908686355E-4</v>
      </c>
      <c r="J198" s="9">
        <f t="shared" si="19"/>
        <v>0.1246421052784205</v>
      </c>
      <c r="K198" s="9">
        <f t="shared" si="20"/>
        <v>6.6366162941668971E-3</v>
      </c>
      <c r="AC198" s="11"/>
      <c r="AD198" s="12"/>
    </row>
    <row r="199" spans="1:30" x14ac:dyDescent="0.3">
      <c r="A199" s="15">
        <v>43559</v>
      </c>
      <c r="B199" s="16">
        <v>1.8523835962715653E-3</v>
      </c>
      <c r="C199" s="8">
        <f t="shared" si="14"/>
        <v>1.1885735962715652E-3</v>
      </c>
      <c r="D199" s="5">
        <f t="shared" si="15"/>
        <v>1.4127071937539216E-6</v>
      </c>
      <c r="E199" s="5">
        <f t="shared" si="17"/>
        <v>1.2113723798058664E-4</v>
      </c>
      <c r="F199" s="5">
        <f>IF(C193&gt;0,B$6+B$7*E194+B$8*(H198*100)^2,B$6+B$7*E194+B$8*(H198*100)^2+E194*$B$9)</f>
        <v>0.25729106958587705</v>
      </c>
      <c r="G199" s="8">
        <v>2.9971185142562214E-3</v>
      </c>
      <c r="H199" s="8">
        <f t="shared" si="18"/>
        <v>5.0723867122477659E-3</v>
      </c>
      <c r="I199" s="7">
        <f t="shared" si="16"/>
        <v>2.0752681979915445E-3</v>
      </c>
      <c r="J199" s="9">
        <f t="shared" si="19"/>
        <v>0.69242113320518872</v>
      </c>
      <c r="K199" s="9">
        <f t="shared" si="20"/>
        <v>0.11702960991058431</v>
      </c>
      <c r="AC199" s="11"/>
      <c r="AD199" s="12"/>
    </row>
    <row r="200" spans="1:30" x14ac:dyDescent="0.3">
      <c r="A200" s="15">
        <v>43560</v>
      </c>
      <c r="B200" s="16">
        <v>1.6082794647253879E-3</v>
      </c>
      <c r="C200" s="8">
        <f t="shared" si="14"/>
        <v>9.4446946472538792E-4</v>
      </c>
      <c r="D200" s="5">
        <f t="shared" si="15"/>
        <v>8.9202256979866082E-7</v>
      </c>
      <c r="E200" s="5">
        <f t="shared" si="17"/>
        <v>1.4127071937539216E-6</v>
      </c>
      <c r="F200" s="5">
        <f>IF(C193&gt;0,B$6+B$7*E194+B$8*(H199*100)^2,B$6+B$7*E194+B$8*(H199*100)^2+E194*$B$9)</f>
        <v>0.25973811246106399</v>
      </c>
      <c r="G200" s="8">
        <v>2.4050779056661474E-3</v>
      </c>
      <c r="H200" s="8">
        <f t="shared" si="18"/>
        <v>5.0964508480025985E-3</v>
      </c>
      <c r="I200" s="7">
        <f t="shared" si="16"/>
        <v>2.6913729423364511E-3</v>
      </c>
      <c r="J200" s="9">
        <f t="shared" si="19"/>
        <v>1.1190377392748145</v>
      </c>
      <c r="K200" s="9">
        <f t="shared" si="20"/>
        <v>0.22287440166006389</v>
      </c>
      <c r="AC200" s="11"/>
      <c r="AD200" s="12"/>
    </row>
    <row r="201" spans="1:30" x14ac:dyDescent="0.3">
      <c r="A201" s="15">
        <v>43563</v>
      </c>
      <c r="B201" s="16">
        <v>-2.7332443013567487E-3</v>
      </c>
      <c r="C201" s="8">
        <f t="shared" si="14"/>
        <v>-3.3970543013567486E-3</v>
      </c>
      <c r="D201" s="5">
        <f t="shared" si="15"/>
        <v>1.1539977926366387E-5</v>
      </c>
      <c r="E201" s="5">
        <f t="shared" si="17"/>
        <v>8.9202256979866082E-7</v>
      </c>
      <c r="F201" s="5">
        <f>IF(C193&gt;0,B$6+B$7*E194+B$8*(H200*100)^2,B$6+B$7*E194+B$8*(H200*100)^2+E194*$B$9)</f>
        <v>0.2619240558614685</v>
      </c>
      <c r="G201" s="8">
        <v>6.2227911729728783E-3</v>
      </c>
      <c r="H201" s="8">
        <f t="shared" si="18"/>
        <v>5.1178516573018064E-3</v>
      </c>
      <c r="I201" s="7">
        <f t="shared" si="16"/>
        <v>1.1049395156710719E-3</v>
      </c>
      <c r="J201" s="9">
        <f t="shared" si="19"/>
        <v>0.17756332889171947</v>
      </c>
      <c r="K201" s="9">
        <f t="shared" si="20"/>
        <v>2.0415295100485009E-2</v>
      </c>
      <c r="AC201" s="11"/>
      <c r="AD201" s="12"/>
    </row>
    <row r="202" spans="1:30" x14ac:dyDescent="0.3">
      <c r="A202" s="15">
        <v>43564</v>
      </c>
      <c r="B202" s="16">
        <v>-6.080029439488187E-3</v>
      </c>
      <c r="C202" s="8">
        <f t="shared" si="14"/>
        <v>-6.7438394394881869E-3</v>
      </c>
      <c r="D202" s="5">
        <f t="shared" si="15"/>
        <v>4.5479370385596342E-5</v>
      </c>
      <c r="E202" s="5">
        <f t="shared" si="17"/>
        <v>1.1539977926366387E-5</v>
      </c>
      <c r="F202" s="5">
        <f>IF(C193&gt;0,B$6+B$7*E194+B$8*(H201*100)^2,B$6+B$7*E194+B$8*(H201*100)^2+E194*$B$9)</f>
        <v>0.26387675910104974</v>
      </c>
      <c r="G202" s="8">
        <v>3.7097931628569435E-3</v>
      </c>
      <c r="H202" s="8">
        <f t="shared" si="18"/>
        <v>5.1368936050988027E-3</v>
      </c>
      <c r="I202" s="7">
        <f t="shared" si="16"/>
        <v>1.4271004422418592E-3</v>
      </c>
      <c r="J202" s="9">
        <f t="shared" si="19"/>
        <v>0.38468463862897329</v>
      </c>
      <c r="K202" s="9">
        <f t="shared" si="20"/>
        <v>4.7658516764839121E-2</v>
      </c>
      <c r="AC202" s="11"/>
      <c r="AD202" s="12"/>
    </row>
    <row r="203" spans="1:30" x14ac:dyDescent="0.3">
      <c r="A203" s="15">
        <v>43565</v>
      </c>
      <c r="B203" s="16">
        <v>2.1719015586658479E-3</v>
      </c>
      <c r="C203" s="8">
        <f t="shared" si="14"/>
        <v>1.508091558665848E-3</v>
      </c>
      <c r="D203" s="5">
        <f t="shared" si="15"/>
        <v>2.2743401493191868E-6</v>
      </c>
      <c r="E203" s="5">
        <f t="shared" si="17"/>
        <v>4.5479370385596342E-5</v>
      </c>
      <c r="F203" s="5">
        <f>IF(C193&gt;0,B$6+B$7*E194+B$8*(H202*100)^2,B$6+B$7*E194+B$8*(H202*100)^2+E194*$B$9)</f>
        <v>0.26562110890496765</v>
      </c>
      <c r="G203" s="8">
        <v>6.3724480735155046E-3</v>
      </c>
      <c r="H203" s="8">
        <f t="shared" si="18"/>
        <v>5.1538442827171989E-3</v>
      </c>
      <c r="I203" s="7">
        <f t="shared" si="16"/>
        <v>1.2186037907983057E-3</v>
      </c>
      <c r="J203" s="9">
        <f t="shared" si="19"/>
        <v>0.19123008563426952</v>
      </c>
      <c r="K203" s="9">
        <f t="shared" si="20"/>
        <v>2.4204787656117777E-2</v>
      </c>
      <c r="AC203" s="11"/>
      <c r="AD203" s="12"/>
    </row>
    <row r="204" spans="1:30" x14ac:dyDescent="0.3">
      <c r="A204" s="15">
        <v>43566</v>
      </c>
      <c r="B204" s="16">
        <v>3.1166793738798947E-3</v>
      </c>
      <c r="C204" s="8">
        <f t="shared" si="14"/>
        <v>2.4528693738798948E-3</v>
      </c>
      <c r="D204" s="5">
        <f t="shared" si="15"/>
        <v>6.0165681653179471E-6</v>
      </c>
      <c r="E204" s="5">
        <f t="shared" si="17"/>
        <v>2.2743401493191868E-6</v>
      </c>
      <c r="F204" s="5">
        <f>IF(C203&gt;0,B$6+B$7*E204+B$8*(G203*100)^2,B$6+B$7*E204+B$8*(G203*100)^2+E204*$B$9)</f>
        <v>0.39265210771873649</v>
      </c>
      <c r="G204" s="8">
        <v>5.0236582447793551E-3</v>
      </c>
      <c r="H204" s="8">
        <f t="shared" si="18"/>
        <v>6.2661958772347393E-3</v>
      </c>
      <c r="I204" s="7">
        <f t="shared" si="16"/>
        <v>1.2425376324553842E-3</v>
      </c>
      <c r="J204" s="9">
        <f t="shared" si="19"/>
        <v>0.24733721362249195</v>
      </c>
      <c r="K204" s="9">
        <f t="shared" si="20"/>
        <v>2.2718871379102668E-2</v>
      </c>
      <c r="AC204" s="11"/>
      <c r="AD204" s="12"/>
    </row>
    <row r="205" spans="1:30" x14ac:dyDescent="0.3">
      <c r="A205" s="15">
        <v>43567</v>
      </c>
      <c r="B205" s="16">
        <v>3.6291427953245806E-3</v>
      </c>
      <c r="C205" s="8">
        <f t="shared" ref="C205:C268" si="21">B205-B$5</f>
        <v>2.9653327953245807E-3</v>
      </c>
      <c r="D205" s="5">
        <f t="shared" ref="D205:D268" si="22">C205^2</f>
        <v>8.7931985870274921E-6</v>
      </c>
      <c r="E205" s="5">
        <f t="shared" si="17"/>
        <v>6.0165681653179471E-6</v>
      </c>
      <c r="F205" s="5">
        <f>IF(C203&gt;0,B$6+B$7*E204+B$8*(H204*100)^2,B$6+B$7*E204+B$8*(H204*100)^2+E204*$B$9)</f>
        <v>0.38065612782514724</v>
      </c>
      <c r="G205" s="8">
        <v>2.4716975421110489E-3</v>
      </c>
      <c r="H205" s="8">
        <f t="shared" si="18"/>
        <v>6.1697336070947765E-3</v>
      </c>
      <c r="I205" s="7">
        <f t="shared" si="16"/>
        <v>3.6980360649837276E-3</v>
      </c>
      <c r="J205" s="9">
        <f t="shared" si="19"/>
        <v>1.4961523414492199</v>
      </c>
      <c r="K205" s="9">
        <f t="shared" si="20"/>
        <v>0.31536705719423042</v>
      </c>
      <c r="AC205" s="11"/>
      <c r="AD205" s="12"/>
    </row>
    <row r="206" spans="1:30" x14ac:dyDescent="0.3">
      <c r="A206" s="15">
        <v>43570</v>
      </c>
      <c r="B206" s="16">
        <v>7.6247392108540299E-4</v>
      </c>
      <c r="C206" s="8">
        <f t="shared" si="21"/>
        <v>9.8663921085402964E-5</v>
      </c>
      <c r="D206" s="5">
        <f t="shared" si="22"/>
        <v>9.7345693239466231E-9</v>
      </c>
      <c r="E206" s="5">
        <f t="shared" si="17"/>
        <v>8.7931985870274921E-6</v>
      </c>
      <c r="F206" s="5">
        <f>IF(C203&gt;0,B$6+B$7*E204+B$8*(H205*100)^2,B$6+B$7*E204+B$8*(H205*100)^2+E204*$B$9)</f>
        <v>0.36994011898620394</v>
      </c>
      <c r="G206" s="8">
        <v>2.1875809447700306E-3</v>
      </c>
      <c r="H206" s="8">
        <f t="shared" si="18"/>
        <v>6.0822702914800153E-3</v>
      </c>
      <c r="I206" s="7">
        <f t="shared" ref="I206:I269" si="23">SQRT((G206-H206)^2)</f>
        <v>3.8946893467099847E-3</v>
      </c>
      <c r="J206" s="9">
        <f t="shared" si="19"/>
        <v>1.7803635362710721</v>
      </c>
      <c r="K206" s="9">
        <f t="shared" si="20"/>
        <v>0.38224688495395798</v>
      </c>
      <c r="AC206" s="11"/>
      <c r="AD206" s="12"/>
    </row>
    <row r="207" spans="1:30" x14ac:dyDescent="0.3">
      <c r="A207" s="15">
        <v>43571</v>
      </c>
      <c r="B207" s="16">
        <v>3.7317028338356519E-3</v>
      </c>
      <c r="C207" s="8">
        <f t="shared" si="21"/>
        <v>3.067892833835652E-3</v>
      </c>
      <c r="D207" s="5">
        <f t="shared" si="22"/>
        <v>9.4119664399001467E-6</v>
      </c>
      <c r="E207" s="5">
        <f t="shared" ref="E207:E270" si="24">D206</f>
        <v>9.7345693239466231E-9</v>
      </c>
      <c r="F207" s="5">
        <f>IF(C203&gt;0,B$6+B$7*E204+B$8*(H206*100)^2,B$6+B$7*E204+B$8*(H206*100)^2+E204*$B$9)</f>
        <v>0.36036750829037589</v>
      </c>
      <c r="G207" s="8">
        <v>4.9140761476923868E-3</v>
      </c>
      <c r="H207" s="8">
        <f t="shared" ref="H207:H270" si="25">SQRT(F207)/100</f>
        <v>6.0030617878743834E-3</v>
      </c>
      <c r="I207" s="7">
        <f t="shared" si="23"/>
        <v>1.0889856401819966E-3</v>
      </c>
      <c r="J207" s="9">
        <f t="shared" ref="J207:J270" si="26">ABS(G207-H207)/G207</f>
        <v>0.22160536537338277</v>
      </c>
      <c r="K207" s="9">
        <f t="shared" ref="K207:K270" si="27">G207/H207-LN(G207/H207)-1</f>
        <v>1.8760830925862448E-2</v>
      </c>
      <c r="AC207" s="11"/>
      <c r="AD207" s="12"/>
    </row>
    <row r="208" spans="1:30" x14ac:dyDescent="0.3">
      <c r="A208" s="15">
        <v>43572</v>
      </c>
      <c r="B208" s="16">
        <v>4.1405293259759507E-3</v>
      </c>
      <c r="C208" s="8">
        <f t="shared" si="21"/>
        <v>3.4767193259759507E-3</v>
      </c>
      <c r="D208" s="5">
        <f t="shared" si="22"/>
        <v>1.2087577271614668E-5</v>
      </c>
      <c r="E208" s="5">
        <f t="shared" si="24"/>
        <v>9.4119664399001467E-6</v>
      </c>
      <c r="F208" s="5">
        <f>IF(C203&gt;0,B$6+B$7*E204+B$8*(H207*100)^2,B$6+B$7*E204+B$8*(H207*100)^2+E204*$B$9)</f>
        <v>0.35181629515579271</v>
      </c>
      <c r="G208" s="8">
        <v>7.2720721161384054E-3</v>
      </c>
      <c r="H208" s="8">
        <f t="shared" si="25"/>
        <v>5.9314104153716483E-3</v>
      </c>
      <c r="I208" s="7">
        <f t="shared" si="23"/>
        <v>1.3406617007667571E-3</v>
      </c>
      <c r="J208" s="9">
        <f t="shared" si="26"/>
        <v>0.18435759153041395</v>
      </c>
      <c r="K208" s="9">
        <f t="shared" si="27"/>
        <v>2.2248226881383948E-2</v>
      </c>
      <c r="AC208" s="11"/>
      <c r="AD208" s="12"/>
    </row>
    <row r="209" spans="1:30" x14ac:dyDescent="0.3">
      <c r="A209" s="15">
        <v>43573</v>
      </c>
      <c r="B209" s="16">
        <v>6.1631622308013535E-3</v>
      </c>
      <c r="C209" s="8">
        <f t="shared" si="21"/>
        <v>5.4993522308013536E-3</v>
      </c>
      <c r="D209" s="5">
        <f t="shared" si="22"/>
        <v>3.0242874958419823E-5</v>
      </c>
      <c r="E209" s="5">
        <f t="shared" si="24"/>
        <v>1.2087577271614668E-5</v>
      </c>
      <c r="F209" s="5">
        <f>IF(C203&gt;0,B$6+B$7*E204+B$8*(H208*100)^2,B$6+B$7*E204+B$8*(H208*100)^2+E204*$B$9)</f>
        <v>0.3441774964626696</v>
      </c>
      <c r="G209" s="8">
        <v>3.7197012270253739E-3</v>
      </c>
      <c r="H209" s="8">
        <f t="shared" si="25"/>
        <v>5.8666642690942319E-3</v>
      </c>
      <c r="I209" s="7">
        <f t="shared" si="23"/>
        <v>2.1469630420688579E-3</v>
      </c>
      <c r="J209" s="9">
        <f t="shared" si="26"/>
        <v>0.57718695965959965</v>
      </c>
      <c r="K209" s="9">
        <f t="shared" si="27"/>
        <v>8.9683095952010072E-2</v>
      </c>
      <c r="AC209" s="11"/>
      <c r="AD209" s="12"/>
    </row>
    <row r="210" spans="1:30" x14ac:dyDescent="0.3">
      <c r="A210" s="15">
        <v>43578</v>
      </c>
      <c r="B210" s="16">
        <v>1.3194533316273223E-3</v>
      </c>
      <c r="C210" s="8">
        <f t="shared" si="21"/>
        <v>6.5564333162732231E-4</v>
      </c>
      <c r="D210" s="5">
        <f t="shared" si="22"/>
        <v>4.2986817830737495E-7</v>
      </c>
      <c r="E210" s="5">
        <f t="shared" si="24"/>
        <v>3.0242874958419823E-5</v>
      </c>
      <c r="F210" s="5">
        <f>IF(C203&gt;0,B$6+B$7*E204+B$8*(H209*100)^2,B$6+B$7*E204+B$8*(H209*100)^2+E204*$B$9)</f>
        <v>0.33735375759010267</v>
      </c>
      <c r="G210" s="8">
        <v>4.4864931817661354E-3</v>
      </c>
      <c r="H210" s="8">
        <f t="shared" si="25"/>
        <v>5.808216228672127E-3</v>
      </c>
      <c r="I210" s="7">
        <f t="shared" si="23"/>
        <v>1.3217230469059916E-3</v>
      </c>
      <c r="J210" s="9">
        <f t="shared" si="26"/>
        <v>0.29460048045491227</v>
      </c>
      <c r="K210" s="9">
        <f t="shared" si="27"/>
        <v>3.0641215092098495E-2</v>
      </c>
      <c r="AC210" s="11"/>
      <c r="AD210" s="12"/>
    </row>
    <row r="211" spans="1:30" x14ac:dyDescent="0.3">
      <c r="A211" s="15">
        <v>43579</v>
      </c>
      <c r="B211" s="16">
        <v>-3.4831042567600243E-4</v>
      </c>
      <c r="C211" s="8">
        <f t="shared" si="21"/>
        <v>-1.0121204256760025E-3</v>
      </c>
      <c r="D211" s="5">
        <f t="shared" si="22"/>
        <v>1.0243877560705726E-6</v>
      </c>
      <c r="E211" s="5">
        <f t="shared" si="24"/>
        <v>4.2986817830737495E-7</v>
      </c>
      <c r="F211" s="5">
        <f>IF(C203&gt;0,B$6+B$7*E204+B$8*(H210*100)^2,B$6+B$7*E204+B$8*(H210*100)^2+E204*$B$9)</f>
        <v>0.33125811165523866</v>
      </c>
      <c r="G211" s="8">
        <v>5.0764964479140676E-3</v>
      </c>
      <c r="H211" s="8">
        <f t="shared" si="25"/>
        <v>5.755502685736831E-3</v>
      </c>
      <c r="I211" s="7">
        <f t="shared" si="23"/>
        <v>6.7900623782276345E-4</v>
      </c>
      <c r="J211" s="9">
        <f t="shared" si="26"/>
        <v>0.13375489272759505</v>
      </c>
      <c r="K211" s="9">
        <f t="shared" si="27"/>
        <v>7.5598974943256181E-3</v>
      </c>
      <c r="AC211" s="11"/>
      <c r="AD211" s="12"/>
    </row>
    <row r="212" spans="1:30" x14ac:dyDescent="0.3">
      <c r="A212" s="15">
        <v>43580</v>
      </c>
      <c r="B212" s="16">
        <v>-3.0623756120246978E-3</v>
      </c>
      <c r="C212" s="8">
        <f t="shared" si="21"/>
        <v>-3.7261856120246978E-3</v>
      </c>
      <c r="D212" s="5">
        <f t="shared" si="22"/>
        <v>1.3884459215259871E-5</v>
      </c>
      <c r="E212" s="5">
        <f t="shared" si="24"/>
        <v>1.0243877560705726E-6</v>
      </c>
      <c r="F212" s="5">
        <f>IF(C203&gt;0,B$6+B$7*E204+B$8*(H211*100)^2,B$6+B$7*E204+B$8*(H211*100)^2+E204*$B$9)</f>
        <v>0.32581287114162472</v>
      </c>
      <c r="G212" s="8">
        <v>3.5093902408431634E-3</v>
      </c>
      <c r="H212" s="8">
        <f t="shared" si="25"/>
        <v>5.7080020247160454E-3</v>
      </c>
      <c r="I212" s="7">
        <f t="shared" si="23"/>
        <v>2.198611783872882E-3</v>
      </c>
      <c r="J212" s="9">
        <f t="shared" si="26"/>
        <v>0.62649395849024914</v>
      </c>
      <c r="K212" s="9">
        <f t="shared" si="27"/>
        <v>0.10124612811557987</v>
      </c>
      <c r="AC212" s="11"/>
      <c r="AD212" s="12"/>
    </row>
    <row r="213" spans="1:30" x14ac:dyDescent="0.3">
      <c r="A213" s="15">
        <v>43581</v>
      </c>
      <c r="B213" s="16">
        <v>2.4283734817079194E-3</v>
      </c>
      <c r="C213" s="8">
        <f t="shared" si="21"/>
        <v>1.7645634817079195E-3</v>
      </c>
      <c r="D213" s="5">
        <f t="shared" si="22"/>
        <v>3.113684280977175E-6</v>
      </c>
      <c r="E213" s="5">
        <f t="shared" si="24"/>
        <v>1.3884459215259871E-5</v>
      </c>
      <c r="F213" s="5">
        <f>IF(C203&gt;0,B$6+B$7*E204+B$8*(H212*100)^2,B$6+B$7*E204+B$8*(H212*100)^2+E204*$B$9)</f>
        <v>0.3209486377908134</v>
      </c>
      <c r="G213" s="8">
        <v>5.4717338386370213E-3</v>
      </c>
      <c r="H213" s="8">
        <f t="shared" si="25"/>
        <v>5.6652328971615405E-3</v>
      </c>
      <c r="I213" s="7">
        <f t="shared" si="23"/>
        <v>1.9349905852451919E-4</v>
      </c>
      <c r="J213" s="9">
        <f t="shared" si="26"/>
        <v>3.5363390148508894E-2</v>
      </c>
      <c r="K213" s="9">
        <f t="shared" si="27"/>
        <v>5.969320374359377E-4</v>
      </c>
      <c r="AC213" s="11"/>
      <c r="AD213" s="12"/>
    </row>
    <row r="214" spans="1:30" x14ac:dyDescent="0.3">
      <c r="A214" s="15">
        <v>43584</v>
      </c>
      <c r="B214" s="16">
        <v>4.3700445035428333E-4</v>
      </c>
      <c r="C214" s="8">
        <f t="shared" si="21"/>
        <v>-2.268055496457167E-4</v>
      </c>
      <c r="D214" s="5">
        <f t="shared" si="22"/>
        <v>5.144075735009566E-8</v>
      </c>
      <c r="E214" s="5">
        <f t="shared" si="24"/>
        <v>3.113684280977175E-6</v>
      </c>
      <c r="F214" s="5">
        <f>IF(C213&gt;0,B$6+B$7*E214+B$8*(G213*100)^2,B$6+B$7*E214+B$8*(G213*100)^2+E214*$B$9)</f>
        <v>0.2973528694375096</v>
      </c>
      <c r="G214" s="8">
        <v>4.9541934330418159E-3</v>
      </c>
      <c r="H214" s="8">
        <f t="shared" si="25"/>
        <v>5.4530071468641009E-3</v>
      </c>
      <c r="I214" s="7">
        <f t="shared" si="23"/>
        <v>4.98813713822285E-4</v>
      </c>
      <c r="J214" s="9">
        <f t="shared" si="26"/>
        <v>0.10068515098652886</v>
      </c>
      <c r="K214" s="9">
        <f t="shared" si="27"/>
        <v>4.4578715156784465E-3</v>
      </c>
      <c r="AC214" s="11"/>
      <c r="AD214" s="12"/>
    </row>
    <row r="215" spans="1:30" x14ac:dyDescent="0.3">
      <c r="A215" s="15">
        <v>43585</v>
      </c>
      <c r="B215" s="16">
        <v>3.6143607976692428E-3</v>
      </c>
      <c r="C215" s="8">
        <f t="shared" si="21"/>
        <v>2.9505507976692429E-3</v>
      </c>
      <c r="D215" s="5">
        <f t="shared" si="22"/>
        <v>8.7057500096266061E-6</v>
      </c>
      <c r="E215" s="5">
        <f t="shared" si="24"/>
        <v>5.144075735009566E-8</v>
      </c>
      <c r="F215" s="5">
        <f>IF(C213&gt;0,B$6+B$7*E214+B$8*(H214*100)^2,B$6+B$7*E214+B$8*(H214*100)^2+E214*$B$9)</f>
        <v>0.29552531826852729</v>
      </c>
      <c r="G215" s="8">
        <v>4.4807757799009114E-3</v>
      </c>
      <c r="H215" s="8">
        <f t="shared" si="25"/>
        <v>5.436224041267315E-3</v>
      </c>
      <c r="I215" s="7">
        <f t="shared" si="23"/>
        <v>9.5544826136640358E-4</v>
      </c>
      <c r="J215" s="9">
        <f t="shared" si="26"/>
        <v>0.21323277671071783</v>
      </c>
      <c r="K215" s="9">
        <f t="shared" si="27"/>
        <v>1.753264771953611E-2</v>
      </c>
      <c r="AC215" s="11"/>
      <c r="AD215" s="12"/>
    </row>
    <row r="216" spans="1:30" x14ac:dyDescent="0.3">
      <c r="A216" s="15">
        <v>43587</v>
      </c>
      <c r="B216" s="16">
        <v>-7.3363651420950225E-3</v>
      </c>
      <c r="C216" s="8">
        <f t="shared" si="21"/>
        <v>-8.0001751420950232E-3</v>
      </c>
      <c r="D216" s="5">
        <f t="shared" si="22"/>
        <v>6.4002802304195127E-5</v>
      </c>
      <c r="E216" s="5">
        <f t="shared" si="24"/>
        <v>8.7057500096266061E-6</v>
      </c>
      <c r="F216" s="5">
        <f>IF(C213&gt;0,B$6+B$7*E214+B$8*(H215*100)^2,B$6+B$7*E214+B$8*(H215*100)^2+E214*$B$9)</f>
        <v>0.29389276680927545</v>
      </c>
      <c r="G216" s="8">
        <v>3.9888064502478808E-3</v>
      </c>
      <c r="H216" s="8">
        <f t="shared" si="25"/>
        <v>5.4211877555502119E-3</v>
      </c>
      <c r="I216" s="7">
        <f t="shared" si="23"/>
        <v>1.4323813053023311E-3</v>
      </c>
      <c r="J216" s="9">
        <f t="shared" si="26"/>
        <v>0.35910022789231028</v>
      </c>
      <c r="K216" s="9">
        <f t="shared" si="27"/>
        <v>4.2603791848107253E-2</v>
      </c>
      <c r="AC216" s="11"/>
      <c r="AD216" s="12"/>
    </row>
    <row r="217" spans="1:30" x14ac:dyDescent="0.3">
      <c r="A217" s="15">
        <v>43588</v>
      </c>
      <c r="B217" s="16">
        <v>3.8762038376489406E-3</v>
      </c>
      <c r="C217" s="8">
        <f t="shared" si="21"/>
        <v>3.2123938376489407E-3</v>
      </c>
      <c r="D217" s="5">
        <f t="shared" si="22"/>
        <v>1.0319474168164889E-5</v>
      </c>
      <c r="E217" s="5">
        <f t="shared" si="24"/>
        <v>6.4002802304195127E-5</v>
      </c>
      <c r="F217" s="5">
        <f>IF(C213&gt;0,B$6+B$7*E214+B$8*(H216*100)^2,B$6+B$7*E214+B$8*(H216*100)^2+E214*$B$9)</f>
        <v>0.29243440859072573</v>
      </c>
      <c r="G217" s="8">
        <v>1.4433539935094544E-2</v>
      </c>
      <c r="H217" s="8">
        <f t="shared" si="25"/>
        <v>5.4077204864039132E-3</v>
      </c>
      <c r="I217" s="7">
        <f t="shared" si="23"/>
        <v>9.0258194486906307E-3</v>
      </c>
      <c r="J217" s="9">
        <f t="shared" si="26"/>
        <v>0.62533650714089417</v>
      </c>
      <c r="K217" s="9">
        <f t="shared" si="27"/>
        <v>0.68733474732485744</v>
      </c>
      <c r="AC217" s="11"/>
      <c r="AD217" s="12"/>
    </row>
    <row r="218" spans="1:30" x14ac:dyDescent="0.3">
      <c r="A218" s="15">
        <v>43591</v>
      </c>
      <c r="B218" s="16">
        <v>-1.1350470477474768E-2</v>
      </c>
      <c r="C218" s="8">
        <f t="shared" si="21"/>
        <v>-1.2014280477474769E-2</v>
      </c>
      <c r="D218" s="5">
        <f t="shared" si="22"/>
        <v>1.4434293539143135E-4</v>
      </c>
      <c r="E218" s="5">
        <f t="shared" si="24"/>
        <v>1.0319474168164889E-5</v>
      </c>
      <c r="F218" s="5">
        <f>IF(C213&gt;0,B$6+B$7*E214+B$8*(H217*100)^2,B$6+B$7*E214+B$8*(H217*100)^2+E214*$B$9)</f>
        <v>0.29113165719409528</v>
      </c>
      <c r="G218" s="8">
        <v>9.8850030184159422E-3</v>
      </c>
      <c r="H218" s="8">
        <f t="shared" si="25"/>
        <v>5.3956617499070058E-3</v>
      </c>
      <c r="I218" s="7">
        <f t="shared" si="23"/>
        <v>4.4893412685089364E-3</v>
      </c>
      <c r="J218" s="9">
        <f t="shared" si="26"/>
        <v>0.45415679288566846</v>
      </c>
      <c r="K218" s="9">
        <f t="shared" si="27"/>
        <v>0.22660441753698457</v>
      </c>
      <c r="AC218" s="11"/>
      <c r="AD218" s="12"/>
    </row>
    <row r="219" spans="1:30" x14ac:dyDescent="0.3">
      <c r="A219" s="15">
        <v>43592</v>
      </c>
      <c r="B219" s="16">
        <v>-1.8004288786291837E-2</v>
      </c>
      <c r="C219" s="8">
        <f t="shared" si="21"/>
        <v>-1.8668098786291838E-2</v>
      </c>
      <c r="D219" s="5">
        <f t="shared" si="22"/>
        <v>3.4849791229475078E-4</v>
      </c>
      <c r="E219" s="5">
        <f t="shared" si="24"/>
        <v>1.4434293539143135E-4</v>
      </c>
      <c r="F219" s="5">
        <f>IF(C213&gt;0,B$6+B$7*E214+B$8*(H218*100)^2,B$6+B$7*E214+B$8*(H218*100)^2+E214*$B$9)</f>
        <v>0.28996790937148537</v>
      </c>
      <c r="G219" s="8">
        <v>6.2113711466182508E-3</v>
      </c>
      <c r="H219" s="8">
        <f t="shared" si="25"/>
        <v>5.3848668448856322E-3</v>
      </c>
      <c r="I219" s="7">
        <f t="shared" si="23"/>
        <v>8.2650430173261853E-4</v>
      </c>
      <c r="J219" s="9">
        <f t="shared" si="26"/>
        <v>0.13306310027579088</v>
      </c>
      <c r="K219" s="9">
        <f t="shared" si="27"/>
        <v>1.0697403384803739E-2</v>
      </c>
      <c r="AC219" s="11"/>
      <c r="AD219" s="12"/>
    </row>
    <row r="220" spans="1:30" x14ac:dyDescent="0.3">
      <c r="A220" s="15">
        <v>43593</v>
      </c>
      <c r="B220" s="16">
        <v>4.7225392705951448E-3</v>
      </c>
      <c r="C220" s="8">
        <f t="shared" si="21"/>
        <v>4.0587292705951449E-3</v>
      </c>
      <c r="D220" s="5">
        <f t="shared" si="22"/>
        <v>1.6473283291985796E-5</v>
      </c>
      <c r="E220" s="5">
        <f t="shared" si="24"/>
        <v>3.4849791229475078E-4</v>
      </c>
      <c r="F220" s="5">
        <f>IF(C213&gt;0,B$6+B$7*E214+B$8*(H219*100)^2,B$6+B$7*E214+B$8*(H219*100)^2+E214*$B$9)</f>
        <v>0.28892833344154784</v>
      </c>
      <c r="G220" s="8">
        <v>8.4529701154879306E-3</v>
      </c>
      <c r="H220" s="8">
        <f t="shared" si="25"/>
        <v>5.3752054234377667E-3</v>
      </c>
      <c r="I220" s="7">
        <f t="shared" si="23"/>
        <v>3.0777646920501639E-3</v>
      </c>
      <c r="J220" s="9">
        <f t="shared" si="26"/>
        <v>0.36410452775775681</v>
      </c>
      <c r="K220" s="9">
        <f t="shared" si="27"/>
        <v>0.11986442034536182</v>
      </c>
      <c r="AC220" s="11"/>
      <c r="AD220" s="12"/>
    </row>
    <row r="221" spans="1:30" x14ac:dyDescent="0.3">
      <c r="A221" s="15">
        <v>43594</v>
      </c>
      <c r="B221" s="16">
        <v>-1.9666811262329716E-2</v>
      </c>
      <c r="C221" s="8">
        <f t="shared" si="21"/>
        <v>-2.0330621262329717E-2</v>
      </c>
      <c r="D221" s="5">
        <f t="shared" si="22"/>
        <v>4.1333416091229316E-4</v>
      </c>
      <c r="E221" s="5">
        <f t="shared" si="24"/>
        <v>1.6473283291985796E-5</v>
      </c>
      <c r="F221" s="5">
        <f>IF(C213&gt;0,B$6+B$7*E214+B$8*(H220*100)^2,B$6+B$7*E214+B$8*(H220*100)^2+E214*$B$9)</f>
        <v>0.28799968026333461</v>
      </c>
      <c r="G221" s="8">
        <v>8.1447808363934275E-3</v>
      </c>
      <c r="H221" s="8">
        <f t="shared" si="25"/>
        <v>5.3665601670281737E-3</v>
      </c>
      <c r="I221" s="7">
        <f t="shared" si="23"/>
        <v>2.7782206693652538E-3</v>
      </c>
      <c r="J221" s="9">
        <f t="shared" si="26"/>
        <v>0.34110441093163552</v>
      </c>
      <c r="K221" s="9">
        <f t="shared" si="27"/>
        <v>0.10050094799740017</v>
      </c>
      <c r="AC221" s="11"/>
      <c r="AD221" s="12"/>
    </row>
    <row r="222" spans="1:30" x14ac:dyDescent="0.3">
      <c r="A222" s="15">
        <v>43595</v>
      </c>
      <c r="B222" s="16">
        <v>3.081187695949368E-3</v>
      </c>
      <c r="C222" s="8">
        <f t="shared" si="21"/>
        <v>2.4173776959493681E-3</v>
      </c>
      <c r="D222" s="5">
        <f t="shared" si="22"/>
        <v>5.8437149248734756E-6</v>
      </c>
      <c r="E222" s="5">
        <f t="shared" si="24"/>
        <v>4.1333416091229316E-4</v>
      </c>
      <c r="F222" s="5">
        <f>IF(C213&gt;0,B$6+B$7*E214+B$8*(H221*100)^2,B$6+B$7*E214+B$8*(H221*100)^2+E214*$B$9)</f>
        <v>0.28717011437923678</v>
      </c>
      <c r="G222" s="8">
        <v>8.4341718036361653E-3</v>
      </c>
      <c r="H222" s="8">
        <f t="shared" si="25"/>
        <v>5.3588255651703829E-3</v>
      </c>
      <c r="I222" s="7">
        <f t="shared" si="23"/>
        <v>3.0753462384657823E-3</v>
      </c>
      <c r="J222" s="9">
        <f t="shared" si="26"/>
        <v>0.36462930920377151</v>
      </c>
      <c r="K222" s="9">
        <f t="shared" si="27"/>
        <v>0.12033768556334046</v>
      </c>
      <c r="AC222" s="11"/>
      <c r="AD222" s="12"/>
    </row>
    <row r="223" spans="1:30" x14ac:dyDescent="0.3">
      <c r="A223" s="15">
        <v>43598</v>
      </c>
      <c r="B223" s="16">
        <v>-1.2053735909637382E-2</v>
      </c>
      <c r="C223" s="8">
        <f t="shared" si="21"/>
        <v>-1.2717545909637383E-2</v>
      </c>
      <c r="D223" s="5">
        <f t="shared" si="22"/>
        <v>1.6173597396373454E-4</v>
      </c>
      <c r="E223" s="5">
        <f t="shared" si="24"/>
        <v>5.8437149248734756E-6</v>
      </c>
      <c r="F223" s="5">
        <f>IF(C213&gt;0,B$6+B$7*E214+B$8*(H222*100)^2,B$6+B$7*E214+B$8*(H222*100)^2+E214*$B$9)</f>
        <v>0.28642906317497219</v>
      </c>
      <c r="G223" s="8">
        <v>4.6672752957039494E-3</v>
      </c>
      <c r="H223" s="8">
        <f t="shared" si="25"/>
        <v>5.3519067926765329E-3</v>
      </c>
      <c r="I223" s="7">
        <f t="shared" si="23"/>
        <v>6.8463149697258353E-4</v>
      </c>
      <c r="J223" s="9">
        <f t="shared" si="26"/>
        <v>0.14668761827757643</v>
      </c>
      <c r="K223" s="9">
        <f t="shared" si="27"/>
        <v>8.9545431820095001E-3</v>
      </c>
      <c r="AC223" s="11"/>
      <c r="AD223" s="12"/>
    </row>
    <row r="224" spans="1:30" x14ac:dyDescent="0.3">
      <c r="A224" s="15">
        <v>43599</v>
      </c>
      <c r="B224" s="16">
        <v>1.3043957889720136E-2</v>
      </c>
      <c r="C224" s="8">
        <f t="shared" si="21"/>
        <v>1.2380147889720135E-2</v>
      </c>
      <c r="D224" s="5">
        <f t="shared" si="22"/>
        <v>1.5326806177134192E-4</v>
      </c>
      <c r="E224" s="5">
        <f t="shared" si="24"/>
        <v>1.6173597396373454E-4</v>
      </c>
      <c r="F224" s="5">
        <f>IF(C223&gt;0,B$6+B$7*E224+B$8*(G223*100)^2,B$6+B$7*E224+B$8*(G223*100)^2+E224*$B$9)</f>
        <v>0.22452251183847066</v>
      </c>
      <c r="G224" s="8">
        <v>1.1641164929667188E-2</v>
      </c>
      <c r="H224" s="8">
        <f t="shared" si="25"/>
        <v>4.7383806499527942E-3</v>
      </c>
      <c r="I224" s="7">
        <f t="shared" si="23"/>
        <v>6.9027842797143935E-3</v>
      </c>
      <c r="J224" s="9">
        <f t="shared" si="26"/>
        <v>0.59296336074775802</v>
      </c>
      <c r="K224" s="9">
        <f t="shared" si="27"/>
        <v>0.55792921597824607</v>
      </c>
      <c r="AC224" s="11"/>
      <c r="AD224" s="12"/>
    </row>
    <row r="225" spans="1:30" x14ac:dyDescent="0.3">
      <c r="A225" s="15">
        <v>43600</v>
      </c>
      <c r="B225" s="16">
        <v>6.3406550293313825E-3</v>
      </c>
      <c r="C225" s="8">
        <f t="shared" si="21"/>
        <v>5.6768450293313826E-3</v>
      </c>
      <c r="D225" s="5">
        <f t="shared" si="22"/>
        <v>3.2226569487044428E-5</v>
      </c>
      <c r="E225" s="5">
        <f t="shared" si="24"/>
        <v>1.5326806177134192E-4</v>
      </c>
      <c r="F225" s="5">
        <f>IF(C223&gt;0,B$6+B$7*E224+B$8*(H224*100)^2,B$6+B$7*E224+B$8*(H224*100)^2+E224*$B$9)</f>
        <v>0.23049683522273551</v>
      </c>
      <c r="G225" s="8">
        <v>1.1129939431299089E-2</v>
      </c>
      <c r="H225" s="8">
        <f t="shared" si="25"/>
        <v>4.8010085942719943E-3</v>
      </c>
      <c r="I225" s="7">
        <f t="shared" si="23"/>
        <v>6.3289308370270943E-3</v>
      </c>
      <c r="J225" s="9">
        <f t="shared" si="26"/>
        <v>0.56864018677668404</v>
      </c>
      <c r="K225" s="9">
        <f t="shared" si="27"/>
        <v>0.47743755825754652</v>
      </c>
      <c r="AC225" s="11"/>
      <c r="AD225" s="12"/>
    </row>
    <row r="226" spans="1:30" x14ac:dyDescent="0.3">
      <c r="A226" s="15">
        <v>43601</v>
      </c>
      <c r="B226" s="16">
        <v>1.5468479507754597E-2</v>
      </c>
      <c r="C226" s="8">
        <f t="shared" si="21"/>
        <v>1.4804669507754597E-2</v>
      </c>
      <c r="D226" s="5">
        <f t="shared" si="22"/>
        <v>2.1917823923383873E-4</v>
      </c>
      <c r="E226" s="5">
        <f t="shared" si="24"/>
        <v>3.2226569487044428E-5</v>
      </c>
      <c r="F226" s="5">
        <f>IF(C223&gt;0,B$6+B$7*E224+B$8*(H225*100)^2,B$6+B$7*E224+B$8*(H225*100)^2+E224*$B$9)</f>
        <v>0.23583369830189932</v>
      </c>
      <c r="G226" s="8">
        <v>7.589496438429804E-3</v>
      </c>
      <c r="H226" s="8">
        <f t="shared" si="25"/>
        <v>4.856271185816329E-3</v>
      </c>
      <c r="I226" s="7">
        <f t="shared" si="23"/>
        <v>2.733225252613475E-3</v>
      </c>
      <c r="J226" s="9">
        <f t="shared" si="26"/>
        <v>0.36013262207669655</v>
      </c>
      <c r="K226" s="9">
        <f t="shared" si="27"/>
        <v>0.1163295053793818</v>
      </c>
      <c r="AC226" s="11"/>
      <c r="AD226" s="12"/>
    </row>
    <row r="227" spans="1:30" x14ac:dyDescent="0.3">
      <c r="A227" s="15">
        <v>43602</v>
      </c>
      <c r="B227" s="16">
        <v>-3.7645119164872944E-3</v>
      </c>
      <c r="C227" s="8">
        <f t="shared" si="21"/>
        <v>-4.4283219164872947E-3</v>
      </c>
      <c r="D227" s="5">
        <f t="shared" si="22"/>
        <v>1.9610034996041706E-5</v>
      </c>
      <c r="E227" s="5">
        <f t="shared" si="24"/>
        <v>2.1917823923383873E-4</v>
      </c>
      <c r="F227" s="5">
        <f>IF(C223&gt;0,B$6+B$7*E224+B$8*(H226*100)^2,B$6+B$7*E224+B$8*(H226*100)^2+E224*$B$9)</f>
        <v>0.24060111809051635</v>
      </c>
      <c r="G227" s="8">
        <v>1.0768245559869728E-2</v>
      </c>
      <c r="H227" s="8">
        <f t="shared" si="25"/>
        <v>4.905110784584955E-3</v>
      </c>
      <c r="I227" s="7">
        <f t="shared" si="23"/>
        <v>5.8631347752847729E-3</v>
      </c>
      <c r="J227" s="9">
        <f t="shared" si="26"/>
        <v>0.54448375482214617</v>
      </c>
      <c r="K227" s="9">
        <f t="shared" si="27"/>
        <v>0.40898748857242362</v>
      </c>
      <c r="AC227" s="11"/>
      <c r="AD227" s="12"/>
    </row>
    <row r="228" spans="1:30" x14ac:dyDescent="0.3">
      <c r="A228" s="15">
        <v>43605</v>
      </c>
      <c r="B228" s="16">
        <v>-1.6440815396509042E-2</v>
      </c>
      <c r="C228" s="8">
        <f t="shared" si="21"/>
        <v>-1.7104625396509043E-2</v>
      </c>
      <c r="D228" s="5">
        <f t="shared" si="22"/>
        <v>2.9256820995490215E-4</v>
      </c>
      <c r="E228" s="5">
        <f t="shared" si="24"/>
        <v>1.9610034996041706E-5</v>
      </c>
      <c r="F228" s="5">
        <f>IF(C223&gt;0,B$6+B$7*E224+B$8*(H227*100)^2,B$6+B$7*E224+B$8*(H227*100)^2+E224*$B$9)</f>
        <v>0.24485985418768794</v>
      </c>
      <c r="G228" s="8">
        <v>4.6343774673540368E-3</v>
      </c>
      <c r="H228" s="8">
        <f t="shared" si="25"/>
        <v>4.9483315793071901E-3</v>
      </c>
      <c r="I228" s="7">
        <f t="shared" si="23"/>
        <v>3.1395411195315331E-4</v>
      </c>
      <c r="J228" s="9">
        <f t="shared" si="26"/>
        <v>6.7744613848298177E-2</v>
      </c>
      <c r="K228" s="9">
        <f t="shared" si="27"/>
        <v>2.1021282849007505E-3</v>
      </c>
      <c r="AC228" s="11"/>
      <c r="AD228" s="12"/>
    </row>
    <row r="229" spans="1:30" x14ac:dyDescent="0.3">
      <c r="A229" s="15">
        <v>43606</v>
      </c>
      <c r="B229" s="16">
        <v>4.9524265824717351E-3</v>
      </c>
      <c r="C229" s="8">
        <f t="shared" si="21"/>
        <v>4.2886165824717352E-3</v>
      </c>
      <c r="D229" s="5">
        <f t="shared" si="22"/>
        <v>1.8392232191451544E-5</v>
      </c>
      <c r="E229" s="5">
        <f t="shared" si="24"/>
        <v>2.9256820995490215E-4</v>
      </c>
      <c r="F229" s="5">
        <f>IF(C223&gt;0,B$6+B$7*E224+B$8*(H228*100)^2,B$6+B$7*E224+B$8*(H228*100)^2+E224*$B$9)</f>
        <v>0.24866418314329131</v>
      </c>
      <c r="G229" s="8">
        <v>7.8024207861862377E-3</v>
      </c>
      <c r="H229" s="8">
        <f t="shared" si="25"/>
        <v>4.9866239395335524E-3</v>
      </c>
      <c r="I229" s="7">
        <f t="shared" si="23"/>
        <v>2.8157968466526852E-3</v>
      </c>
      <c r="J229" s="9">
        <f t="shared" si="26"/>
        <v>0.36088759166102663</v>
      </c>
      <c r="K229" s="9">
        <f t="shared" si="27"/>
        <v>0.11699505411129119</v>
      </c>
      <c r="AC229" s="11"/>
      <c r="AD229" s="12"/>
    </row>
    <row r="230" spans="1:30" x14ac:dyDescent="0.3">
      <c r="A230" s="15">
        <v>43607</v>
      </c>
      <c r="B230" s="16">
        <v>6.1997304286429044E-5</v>
      </c>
      <c r="C230" s="8">
        <f t="shared" si="21"/>
        <v>-6.0181269571357103E-4</v>
      </c>
      <c r="D230" s="5">
        <f t="shared" si="22"/>
        <v>3.6217852072203525E-7</v>
      </c>
      <c r="E230" s="5">
        <f t="shared" si="24"/>
        <v>1.8392232191451544E-5</v>
      </c>
      <c r="F230" s="5">
        <f>IF(C223&gt;0,B$6+B$7*E224+B$8*(H229*100)^2,B$6+B$7*E224+B$8*(H229*100)^2+E224*$B$9)</f>
        <v>0.2520625901993318</v>
      </c>
      <c r="G230" s="8">
        <v>7.3897277491130099E-3</v>
      </c>
      <c r="H230" s="8">
        <f t="shared" si="25"/>
        <v>5.0205835338069209E-3</v>
      </c>
      <c r="I230" s="7">
        <f t="shared" si="23"/>
        <v>2.369144215306089E-3</v>
      </c>
      <c r="J230" s="9">
        <f t="shared" si="26"/>
        <v>0.32059966154916297</v>
      </c>
      <c r="K230" s="9">
        <f t="shared" si="27"/>
        <v>8.534150075027469E-2</v>
      </c>
      <c r="AC230" s="11"/>
      <c r="AD230" s="12"/>
    </row>
    <row r="231" spans="1:30" x14ac:dyDescent="0.3">
      <c r="A231" s="15">
        <v>43608</v>
      </c>
      <c r="B231" s="16">
        <v>-1.7730798107399005E-2</v>
      </c>
      <c r="C231" s="8">
        <f t="shared" si="21"/>
        <v>-1.8394608107399006E-2</v>
      </c>
      <c r="D231" s="5">
        <f t="shared" si="22"/>
        <v>3.3836160742478925E-4</v>
      </c>
      <c r="E231" s="5">
        <f t="shared" si="24"/>
        <v>3.6217852072203525E-7</v>
      </c>
      <c r="F231" s="5">
        <f>IF(C223&gt;0,B$6+B$7*E224+B$8*(H230*100)^2,B$6+B$7*E224+B$8*(H230*100)^2+E224*$B$9)</f>
        <v>0.25509838722249284</v>
      </c>
      <c r="G231" s="8">
        <v>6.7438616409087188E-3</v>
      </c>
      <c r="H231" s="8">
        <f t="shared" si="25"/>
        <v>5.050726553897893E-3</v>
      </c>
      <c r="I231" s="7">
        <f t="shared" si="23"/>
        <v>1.6931350870108258E-3</v>
      </c>
      <c r="J231" s="9">
        <f t="shared" si="26"/>
        <v>0.25106314114455647</v>
      </c>
      <c r="K231" s="9">
        <f t="shared" si="27"/>
        <v>4.6125445382343422E-2</v>
      </c>
      <c r="AC231" s="11"/>
      <c r="AD231" s="12"/>
    </row>
    <row r="232" spans="1:30" x14ac:dyDescent="0.3">
      <c r="A232" s="15">
        <v>43609</v>
      </c>
      <c r="B232" s="16">
        <v>7.0381698894764946E-3</v>
      </c>
      <c r="C232" s="8">
        <f t="shared" si="21"/>
        <v>6.3743598894764946E-3</v>
      </c>
      <c r="D232" s="5">
        <f t="shared" si="22"/>
        <v>4.063246400056679E-5</v>
      </c>
      <c r="E232" s="5">
        <f t="shared" si="24"/>
        <v>3.3836160742478925E-4</v>
      </c>
      <c r="F232" s="5">
        <f>IF(C223&gt;0,B$6+B$7*E224+B$8*(H231*100)^2,B$6+B$7*E224+B$8*(H231*100)^2+E224*$B$9)</f>
        <v>0.25781026470328255</v>
      </c>
      <c r="G232" s="8">
        <v>6.373581328104669E-3</v>
      </c>
      <c r="H232" s="8">
        <f t="shared" si="25"/>
        <v>5.0775019911693054E-3</v>
      </c>
      <c r="I232" s="7">
        <f t="shared" si="23"/>
        <v>1.2960793369353636E-3</v>
      </c>
      <c r="J232" s="9">
        <f t="shared" si="26"/>
        <v>0.20335181591238635</v>
      </c>
      <c r="K232" s="9">
        <f t="shared" si="27"/>
        <v>2.7917124515667968E-2</v>
      </c>
      <c r="AC232" s="11"/>
      <c r="AD232" s="12"/>
    </row>
    <row r="233" spans="1:30" x14ac:dyDescent="0.3">
      <c r="A233" s="15">
        <v>43612</v>
      </c>
      <c r="B233" s="16">
        <v>3.9733796306896255E-3</v>
      </c>
      <c r="C233" s="8">
        <f t="shared" si="21"/>
        <v>3.3095696306896256E-3</v>
      </c>
      <c r="D233" s="5">
        <f t="shared" si="22"/>
        <v>1.0953251140383065E-5</v>
      </c>
      <c r="E233" s="5">
        <f t="shared" si="24"/>
        <v>4.063246400056679E-5</v>
      </c>
      <c r="F233" s="5">
        <f>IF(C223&gt;0,B$6+B$7*E224+B$8*(H232*100)^2,B$6+B$7*E224+B$8*(H232*100)^2+E224*$B$9)</f>
        <v>0.26023278485687201</v>
      </c>
      <c r="G233" s="8">
        <v>5.8713153771519384E-3</v>
      </c>
      <c r="H233" s="8">
        <f t="shared" si="25"/>
        <v>5.1013016462161109E-3</v>
      </c>
      <c r="I233" s="7">
        <f t="shared" si="23"/>
        <v>7.7001373093582744E-4</v>
      </c>
      <c r="J233" s="9">
        <f t="shared" si="26"/>
        <v>0.13114841930179982</v>
      </c>
      <c r="K233" s="9">
        <f t="shared" si="27"/>
        <v>1.0361598193743493E-2</v>
      </c>
      <c r="AC233" s="11"/>
      <c r="AD233" s="12"/>
    </row>
    <row r="234" spans="1:30" x14ac:dyDescent="0.3">
      <c r="A234" s="15">
        <v>43613</v>
      </c>
      <c r="B234" s="16">
        <v>-4.52262287362621E-3</v>
      </c>
      <c r="C234" s="8">
        <f t="shared" si="21"/>
        <v>-5.1864328736262099E-3</v>
      </c>
      <c r="D234" s="5">
        <f t="shared" si="22"/>
        <v>2.6899085952630627E-5</v>
      </c>
      <c r="E234" s="5">
        <f t="shared" si="24"/>
        <v>1.0953251140383065E-5</v>
      </c>
      <c r="F234" s="5">
        <f>IF(C233&gt;0,B$6+B$7*E234+B$8*(G233*100)^2,B$6+B$7*E234+B$8*(G233*100)^2+E234*$B$9)</f>
        <v>0.33784145125654258</v>
      </c>
      <c r="G234" s="8">
        <v>8.2470105826914532E-3</v>
      </c>
      <c r="H234" s="8">
        <f t="shared" si="25"/>
        <v>5.8124130209108726E-3</v>
      </c>
      <c r="I234" s="7">
        <f t="shared" si="23"/>
        <v>2.4345975617805805E-3</v>
      </c>
      <c r="J234" s="9">
        <f t="shared" si="26"/>
        <v>0.29520970506455169</v>
      </c>
      <c r="K234" s="9">
        <f t="shared" si="27"/>
        <v>6.9006787997412999E-2</v>
      </c>
      <c r="AC234" s="11"/>
      <c r="AD234" s="12"/>
    </row>
    <row r="235" spans="1:30" x14ac:dyDescent="0.3">
      <c r="A235" s="15">
        <v>43614</v>
      </c>
      <c r="B235" s="16">
        <v>-1.5361391670633084E-2</v>
      </c>
      <c r="C235" s="8">
        <f t="shared" si="21"/>
        <v>-1.6025201670633083E-2</v>
      </c>
      <c r="D235" s="5">
        <f t="shared" si="22"/>
        <v>2.5680708858446134E-4</v>
      </c>
      <c r="E235" s="5">
        <f t="shared" si="24"/>
        <v>2.6899085952630627E-5</v>
      </c>
      <c r="F235" s="5">
        <f>IF(C233&gt;0,B$6+B$7*E234+B$8*(H234*100)^2,B$6+B$7*E234+B$8*(H234*100)^2+E234*$B$9)</f>
        <v>0.33169376840746945</v>
      </c>
      <c r="G235" s="8">
        <v>1.1404752199636986E-2</v>
      </c>
      <c r="H235" s="8">
        <f t="shared" si="25"/>
        <v>5.7592861398568264E-3</v>
      </c>
      <c r="I235" s="7">
        <f t="shared" si="23"/>
        <v>5.64546605978016E-3</v>
      </c>
      <c r="J235" s="9">
        <f t="shared" si="26"/>
        <v>0.49500997136613412</v>
      </c>
      <c r="K235" s="9">
        <f t="shared" si="27"/>
        <v>0.29702052495614994</v>
      </c>
      <c r="AC235" s="11"/>
      <c r="AD235" s="12"/>
    </row>
    <row r="236" spans="1:30" x14ac:dyDescent="0.3">
      <c r="A236" s="15">
        <v>43616</v>
      </c>
      <c r="B236" s="16">
        <v>-5.2841390598702236E-3</v>
      </c>
      <c r="C236" s="8">
        <f t="shared" si="21"/>
        <v>-5.9479490598702235E-3</v>
      </c>
      <c r="D236" s="5">
        <f t="shared" si="22"/>
        <v>3.5378098018811078E-5</v>
      </c>
      <c r="E236" s="5">
        <f t="shared" si="24"/>
        <v>2.5680708858446134E-4</v>
      </c>
      <c r="F236" s="5">
        <f>IF(C233&gt;0,B$6+B$7*E234+B$8*(H235*100)^2,B$6+B$7*E234+B$8*(H235*100)^2+E234*$B$9)</f>
        <v>0.32620204331839242</v>
      </c>
      <c r="G236" s="8">
        <v>1.0984694164086255E-2</v>
      </c>
      <c r="H236" s="8">
        <f t="shared" si="25"/>
        <v>5.7114100125835168E-3</v>
      </c>
      <c r="I236" s="7">
        <f t="shared" si="23"/>
        <v>5.2732841515027379E-3</v>
      </c>
      <c r="J236" s="9">
        <f t="shared" si="26"/>
        <v>0.48005743926338873</v>
      </c>
      <c r="K236" s="9">
        <f t="shared" si="27"/>
        <v>0.26925243622543493</v>
      </c>
      <c r="AC236" s="11"/>
      <c r="AD236" s="12"/>
    </row>
    <row r="237" spans="1:30" x14ac:dyDescent="0.3">
      <c r="A237" s="15">
        <v>43619</v>
      </c>
      <c r="B237" s="16">
        <v>6.0146334941809819E-3</v>
      </c>
      <c r="C237" s="8">
        <f t="shared" si="21"/>
        <v>5.3508234941809819E-3</v>
      </c>
      <c r="D237" s="5">
        <f t="shared" si="22"/>
        <v>2.8631312065879174E-5</v>
      </c>
      <c r="E237" s="5">
        <f t="shared" si="24"/>
        <v>3.5378098018811078E-5</v>
      </c>
      <c r="F237" s="5">
        <f>IF(C233&gt;0,B$6+B$7*E234+B$8*(H236*100)^2,B$6+B$7*E234+B$8*(H236*100)^2+E234*$B$9)</f>
        <v>0.32129628529631993</v>
      </c>
      <c r="G237" s="8">
        <v>1.1197810907699347E-2</v>
      </c>
      <c r="H237" s="8">
        <f t="shared" si="25"/>
        <v>5.6683003210514513E-3</v>
      </c>
      <c r="I237" s="7">
        <f t="shared" si="23"/>
        <v>5.5295105866478957E-3</v>
      </c>
      <c r="J237" s="9">
        <f t="shared" si="26"/>
        <v>0.49380281844605328</v>
      </c>
      <c r="K237" s="9">
        <f t="shared" si="27"/>
        <v>0.29468575409107278</v>
      </c>
      <c r="AC237" s="11"/>
      <c r="AD237" s="12"/>
    </row>
    <row r="238" spans="1:30" x14ac:dyDescent="0.3">
      <c r="A238" s="15">
        <v>43620</v>
      </c>
      <c r="B238" s="16">
        <v>1.0030676091926897E-2</v>
      </c>
      <c r="C238" s="8">
        <f t="shared" si="21"/>
        <v>9.3668660919268964E-3</v>
      </c>
      <c r="D238" s="5">
        <f t="shared" si="22"/>
        <v>8.7738180384089846E-5</v>
      </c>
      <c r="E238" s="5">
        <f t="shared" si="24"/>
        <v>2.8631312065879174E-5</v>
      </c>
      <c r="F238" s="5">
        <f>IF(C233&gt;0,B$6+B$7*E234+B$8*(H237*100)^2,B$6+B$7*E234+B$8*(H237*100)^2+E234*$B$9)</f>
        <v>0.31691397165520252</v>
      </c>
      <c r="G238" s="8">
        <v>5.791648638863024E-3</v>
      </c>
      <c r="H238" s="8">
        <f t="shared" si="25"/>
        <v>5.6295112723504029E-3</v>
      </c>
      <c r="I238" s="7">
        <f t="shared" si="23"/>
        <v>1.6213736651262117E-4</v>
      </c>
      <c r="J238" s="9">
        <f t="shared" si="26"/>
        <v>2.7995028121120764E-2</v>
      </c>
      <c r="K238" s="9">
        <f t="shared" si="27"/>
        <v>4.069625056681847E-4</v>
      </c>
      <c r="AC238" s="11"/>
      <c r="AD238" s="12"/>
    </row>
    <row r="239" spans="1:30" x14ac:dyDescent="0.3">
      <c r="A239" s="15">
        <v>43621</v>
      </c>
      <c r="B239" s="16">
        <v>1.9360219241864227E-3</v>
      </c>
      <c r="C239" s="8">
        <f t="shared" si="21"/>
        <v>1.2722119241864228E-3</v>
      </c>
      <c r="D239" s="5">
        <f t="shared" si="22"/>
        <v>1.6185231800421205E-6</v>
      </c>
      <c r="E239" s="5">
        <f t="shared" si="24"/>
        <v>8.7738180384089846E-5</v>
      </c>
      <c r="F239" s="5">
        <f>IF(C233&gt;0,B$6+B$7*E234+B$8*(H238*100)^2,B$6+B$7*E234+B$8*(H238*100)^2+E234*$B$9)</f>
        <v>0.31299925087959235</v>
      </c>
      <c r="G239" s="8">
        <v>9.2512324582826443E-3</v>
      </c>
      <c r="H239" s="8">
        <f t="shared" si="25"/>
        <v>5.5946335972929659E-3</v>
      </c>
      <c r="I239" s="7">
        <f t="shared" si="23"/>
        <v>3.6565988609896785E-3</v>
      </c>
      <c r="J239" s="9">
        <f t="shared" si="26"/>
        <v>0.3952553216534862</v>
      </c>
      <c r="K239" s="9">
        <f t="shared" si="27"/>
        <v>0.15064147969901032</v>
      </c>
      <c r="AC239" s="11"/>
      <c r="AD239" s="12"/>
    </row>
    <row r="240" spans="1:30" x14ac:dyDescent="0.3">
      <c r="A240" s="15">
        <v>43622</v>
      </c>
      <c r="B240" s="16">
        <v>-4.6120276801209334E-4</v>
      </c>
      <c r="C240" s="8">
        <f t="shared" si="21"/>
        <v>-1.1250127680120935E-3</v>
      </c>
      <c r="D240" s="5">
        <f t="shared" si="22"/>
        <v>1.2656537281902325E-6</v>
      </c>
      <c r="E240" s="5">
        <f t="shared" si="24"/>
        <v>1.6185231800421205E-6</v>
      </c>
      <c r="F240" s="5">
        <f>IF(C233&gt;0,B$6+B$7*E234+B$8*(H239*100)^2,B$6+B$7*E234+B$8*(H239*100)^2+E234*$B$9)</f>
        <v>0.3095022308107398</v>
      </c>
      <c r="G240" s="8">
        <v>8.104597274732301E-3</v>
      </c>
      <c r="H240" s="8">
        <f t="shared" si="25"/>
        <v>5.5632924676915895E-3</v>
      </c>
      <c r="I240" s="7">
        <f t="shared" si="23"/>
        <v>2.5413048070407115E-3</v>
      </c>
      <c r="J240" s="9">
        <f t="shared" si="26"/>
        <v>0.31356336667877827</v>
      </c>
      <c r="K240" s="9">
        <f t="shared" si="27"/>
        <v>8.0557345194960162E-2</v>
      </c>
      <c r="AC240" s="11"/>
      <c r="AD240" s="12"/>
    </row>
    <row r="241" spans="1:30" x14ac:dyDescent="0.3">
      <c r="A241" s="15">
        <v>43623</v>
      </c>
      <c r="B241" s="16">
        <v>1.1901650648191583E-2</v>
      </c>
      <c r="C241" s="8">
        <f t="shared" si="21"/>
        <v>1.1237840648191583E-2</v>
      </c>
      <c r="D241" s="5">
        <f t="shared" si="22"/>
        <v>1.2628906243414701E-4</v>
      </c>
      <c r="E241" s="5">
        <f t="shared" si="24"/>
        <v>1.2656537281902325E-6</v>
      </c>
      <c r="F241" s="5">
        <f>IF(C233&gt;0,B$6+B$7*E234+B$8*(H240*100)^2,B$6+B$7*E234+B$8*(H240*100)^2+E234*$B$9)</f>
        <v>0.30637834278323378</v>
      </c>
      <c r="G241" s="8">
        <v>6.948131103158066E-3</v>
      </c>
      <c r="H241" s="8">
        <f t="shared" si="25"/>
        <v>5.5351453710199318E-3</v>
      </c>
      <c r="I241" s="7">
        <f t="shared" si="23"/>
        <v>1.4129857321381343E-3</v>
      </c>
      <c r="J241" s="9">
        <f t="shared" si="26"/>
        <v>0.20336198485027199</v>
      </c>
      <c r="K241" s="9">
        <f t="shared" si="27"/>
        <v>2.7920382934528254E-2</v>
      </c>
      <c r="AC241" s="11"/>
      <c r="AD241" s="12"/>
    </row>
    <row r="242" spans="1:30" x14ac:dyDescent="0.3">
      <c r="A242" s="15">
        <v>43627</v>
      </c>
      <c r="B242" s="16">
        <v>6.7026674977547574E-3</v>
      </c>
      <c r="C242" s="8">
        <f t="shared" si="21"/>
        <v>6.0388574977547575E-3</v>
      </c>
      <c r="D242" s="5">
        <f t="shared" si="22"/>
        <v>3.6467799878188853E-5</v>
      </c>
      <c r="E242" s="5">
        <f t="shared" si="24"/>
        <v>1.2628906243414701E-4</v>
      </c>
      <c r="F242" s="5">
        <f>IF(C233&gt;0,B$6+B$7*E234+B$8*(H241*100)^2,B$6+B$7*E234+B$8*(H241*100)^2+E234*$B$9)</f>
        <v>0.30358777360826272</v>
      </c>
      <c r="G242" s="8">
        <v>4.3774646085213472E-3</v>
      </c>
      <c r="H242" s="8">
        <f t="shared" si="25"/>
        <v>5.5098799769891784E-3</v>
      </c>
      <c r="I242" s="7">
        <f t="shared" si="23"/>
        <v>1.1324153684678312E-3</v>
      </c>
      <c r="J242" s="9">
        <f t="shared" si="26"/>
        <v>0.25869206715307902</v>
      </c>
      <c r="K242" s="9">
        <f t="shared" si="27"/>
        <v>2.4548632416653504E-2</v>
      </c>
      <c r="AC242" s="11"/>
      <c r="AD242" s="12"/>
    </row>
    <row r="243" spans="1:30" x14ac:dyDescent="0.3">
      <c r="A243" s="15">
        <v>43628</v>
      </c>
      <c r="B243" s="16">
        <v>-4.2636454193883504E-3</v>
      </c>
      <c r="C243" s="8">
        <f t="shared" si="21"/>
        <v>-4.9274554193883503E-3</v>
      </c>
      <c r="D243" s="5">
        <f t="shared" si="22"/>
        <v>2.4279816910059623E-5</v>
      </c>
      <c r="E243" s="5">
        <f t="shared" si="24"/>
        <v>3.6467799878188853E-5</v>
      </c>
      <c r="F243" s="5">
        <f>IF(C233&gt;0,B$6+B$7*E234+B$8*(H242*100)^2,B$6+B$7*E234+B$8*(H242*100)^2+E234*$B$9)</f>
        <v>0.30109495816426102</v>
      </c>
      <c r="G243" s="8">
        <v>5.3681960998659154E-3</v>
      </c>
      <c r="H243" s="8">
        <f t="shared" si="25"/>
        <v>5.4872120258311593E-3</v>
      </c>
      <c r="I243" s="7">
        <f t="shared" si="23"/>
        <v>1.1901592596524381E-4</v>
      </c>
      <c r="J243" s="9">
        <f t="shared" si="26"/>
        <v>2.2170562280356437E-2</v>
      </c>
      <c r="K243" s="9">
        <f t="shared" si="27"/>
        <v>2.3867887729034365E-4</v>
      </c>
      <c r="AC243" s="11"/>
      <c r="AD243" s="12"/>
    </row>
    <row r="244" spans="1:30" x14ac:dyDescent="0.3">
      <c r="A244" s="15">
        <v>43629</v>
      </c>
      <c r="B244" s="16">
        <v>1.1421110374158668E-3</v>
      </c>
      <c r="C244" s="8">
        <f t="shared" si="21"/>
        <v>4.7830103741586672E-4</v>
      </c>
      <c r="D244" s="5">
        <f t="shared" si="22"/>
        <v>2.2877188239309433E-7</v>
      </c>
      <c r="E244" s="5">
        <f t="shared" si="24"/>
        <v>2.4279816910059623E-5</v>
      </c>
      <c r="F244" s="5">
        <f>IF(C243&gt;0,B$6+B$7*E244+B$8*(G243*100)^2,B$6+B$7*E244+B$8*(G243*100)^2+E244*$B$9)</f>
        <v>0.28733162484902547</v>
      </c>
      <c r="G244" s="8">
        <v>5.7054712079649171E-3</v>
      </c>
      <c r="H244" s="8">
        <f t="shared" si="25"/>
        <v>5.3603323110514847E-3</v>
      </c>
      <c r="I244" s="7">
        <f t="shared" si="23"/>
        <v>3.4513889691343246E-4</v>
      </c>
      <c r="J244" s="9">
        <f t="shared" si="26"/>
        <v>6.0492619160291923E-2</v>
      </c>
      <c r="K244" s="9">
        <f t="shared" si="27"/>
        <v>1.9879892982079816E-3</v>
      </c>
      <c r="AC244" s="11"/>
      <c r="AD244" s="12"/>
    </row>
    <row r="245" spans="1:30" x14ac:dyDescent="0.3">
      <c r="A245" s="15">
        <v>43630</v>
      </c>
      <c r="B245" s="16">
        <v>-3.341384796496497E-3</v>
      </c>
      <c r="C245" s="8">
        <f t="shared" si="21"/>
        <v>-4.0051947964964973E-3</v>
      </c>
      <c r="D245" s="5">
        <f t="shared" si="22"/>
        <v>1.6041585357882619E-5</v>
      </c>
      <c r="E245" s="5">
        <f t="shared" si="24"/>
        <v>2.2877188239309433E-7</v>
      </c>
      <c r="F245" s="5">
        <f>IF(C243&gt;0,B$6+B$7*E244+B$8*(H244*100)^2,B$6+B$7*E244+B$8*(H244*100)^2+E244*$B$9)</f>
        <v>0.28657797549468256</v>
      </c>
      <c r="G245" s="8">
        <v>3.7043354276907509E-3</v>
      </c>
      <c r="H245" s="8">
        <f t="shared" si="25"/>
        <v>5.3532978199861301E-3</v>
      </c>
      <c r="I245" s="7">
        <f t="shared" si="23"/>
        <v>1.6489623922953793E-3</v>
      </c>
      <c r="J245" s="9">
        <f t="shared" si="26"/>
        <v>0.44514391973497053</v>
      </c>
      <c r="K245" s="9">
        <f t="shared" si="27"/>
        <v>6.0181518142049972E-2</v>
      </c>
      <c r="AC245" s="11"/>
      <c r="AD245" s="12"/>
    </row>
    <row r="246" spans="1:30" x14ac:dyDescent="0.3">
      <c r="A246" s="15">
        <v>43633</v>
      </c>
      <c r="B246" s="16">
        <v>1.1889330805049426E-3</v>
      </c>
      <c r="C246" s="8">
        <f t="shared" si="21"/>
        <v>5.2512308050494262E-4</v>
      </c>
      <c r="D246" s="5">
        <f t="shared" si="22"/>
        <v>2.7575424967900043E-7</v>
      </c>
      <c r="E246" s="5">
        <f t="shared" si="24"/>
        <v>1.6041585357882619E-5</v>
      </c>
      <c r="F246" s="5">
        <f>IF(C243&gt;0,B$6+B$7*E244+B$8*(H245*100)^2,B$6+B$7*E244+B$8*(H245*100)^2+E244*$B$9)</f>
        <v>0.28590474052644804</v>
      </c>
      <c r="G246" s="8">
        <v>1.3814380914669399E-2</v>
      </c>
      <c r="H246" s="8">
        <f t="shared" si="25"/>
        <v>5.3470060830940521E-3</v>
      </c>
      <c r="I246" s="7">
        <f t="shared" si="23"/>
        <v>8.4673748315753465E-3</v>
      </c>
      <c r="J246" s="9">
        <f t="shared" si="26"/>
        <v>0.61293914536437155</v>
      </c>
      <c r="K246" s="9">
        <f t="shared" si="27"/>
        <v>0.6343997175458469</v>
      </c>
      <c r="AC246" s="11"/>
      <c r="AD246" s="12"/>
    </row>
    <row r="247" spans="1:30" x14ac:dyDescent="0.3">
      <c r="A247" s="15">
        <v>43634</v>
      </c>
      <c r="B247" s="16">
        <v>2.038657912933654E-2</v>
      </c>
      <c r="C247" s="8">
        <f t="shared" si="21"/>
        <v>1.9722769129336539E-2</v>
      </c>
      <c r="D247" s="5">
        <f t="shared" si="22"/>
        <v>3.8898762212911036E-4</v>
      </c>
      <c r="E247" s="5">
        <f t="shared" si="24"/>
        <v>2.7575424967900043E-7</v>
      </c>
      <c r="F247" s="5">
        <f>IF(C243&gt;0,B$6+B$7*E244+B$8*(H246*100)^2,B$6+B$7*E244+B$8*(H246*100)^2+E244*$B$9)</f>
        <v>0.28530333972932409</v>
      </c>
      <c r="G247" s="8">
        <v>2.944943607418309E-3</v>
      </c>
      <c r="H247" s="8">
        <f t="shared" si="25"/>
        <v>5.3413794073190876E-3</v>
      </c>
      <c r="I247" s="7">
        <f t="shared" si="23"/>
        <v>2.3964357999007786E-3</v>
      </c>
      <c r="J247" s="9">
        <f t="shared" si="26"/>
        <v>0.81374590462926355</v>
      </c>
      <c r="K247" s="9">
        <f t="shared" si="27"/>
        <v>0.14673941292813675</v>
      </c>
      <c r="AC247" s="11"/>
      <c r="AD247" s="12"/>
    </row>
    <row r="248" spans="1:30" x14ac:dyDescent="0.3">
      <c r="A248" s="15">
        <v>43635</v>
      </c>
      <c r="B248" s="16">
        <v>5.2407803077687484E-4</v>
      </c>
      <c r="C248" s="8">
        <f t="shared" si="21"/>
        <v>-1.3973196922312519E-4</v>
      </c>
      <c r="D248" s="5">
        <f t="shared" si="22"/>
        <v>1.9525023222972406E-8</v>
      </c>
      <c r="E248" s="5">
        <f t="shared" si="24"/>
        <v>3.8898762212911036E-4</v>
      </c>
      <c r="F248" s="5">
        <f>IF(C243&gt;0,B$6+B$7*E244+B$8*(H247*100)^2,B$6+B$7*E244+B$8*(H247*100)^2+E244*$B$9)</f>
        <v>0.2847661083972533</v>
      </c>
      <c r="G248" s="8">
        <v>6.2630505485697522E-3</v>
      </c>
      <c r="H248" s="8">
        <f t="shared" si="25"/>
        <v>5.3363480808250631E-3</v>
      </c>
      <c r="I248" s="7">
        <f t="shared" si="23"/>
        <v>9.2670246774468907E-4</v>
      </c>
      <c r="J248" s="9">
        <f t="shared" si="26"/>
        <v>0.14796343420161498</v>
      </c>
      <c r="K248" s="9">
        <f t="shared" si="27"/>
        <v>1.3532714105221721E-2</v>
      </c>
      <c r="AC248" s="11"/>
      <c r="AD248" s="12"/>
    </row>
    <row r="249" spans="1:30" x14ac:dyDescent="0.3">
      <c r="A249" s="15">
        <v>43636</v>
      </c>
      <c r="B249" s="16">
        <v>3.8655406079304423E-3</v>
      </c>
      <c r="C249" s="8">
        <f t="shared" si="21"/>
        <v>3.2017306079304424E-3</v>
      </c>
      <c r="D249" s="5">
        <f t="shared" si="22"/>
        <v>1.025107888575864E-5</v>
      </c>
      <c r="E249" s="5">
        <f t="shared" si="24"/>
        <v>1.9525023222972406E-8</v>
      </c>
      <c r="F249" s="5">
        <f>IF(C243&gt;0,B$6+B$7*E244+B$8*(H248*100)^2,B$6+B$7*E244+B$8*(H248*100)^2+E244*$B$9)</f>
        <v>0.28428619964831447</v>
      </c>
      <c r="G249" s="8">
        <v>8.0373237419408567E-3</v>
      </c>
      <c r="H249" s="8">
        <f t="shared" si="25"/>
        <v>5.3318495819772941E-3</v>
      </c>
      <c r="I249" s="7">
        <f t="shared" si="23"/>
        <v>2.7054741599635626E-3</v>
      </c>
      <c r="J249" s="9">
        <f t="shared" si="26"/>
        <v>0.33661380912724603</v>
      </c>
      <c r="K249" s="9">
        <f t="shared" si="27"/>
        <v>9.7019601902339936E-2</v>
      </c>
      <c r="AC249" s="11"/>
      <c r="AD249" s="12"/>
    </row>
    <row r="250" spans="1:30" x14ac:dyDescent="0.3">
      <c r="A250" s="15">
        <v>43637</v>
      </c>
      <c r="B250" s="16">
        <v>-3.3457995986233349E-4</v>
      </c>
      <c r="C250" s="8">
        <f t="shared" si="21"/>
        <v>-9.9838995986233341E-4</v>
      </c>
      <c r="D250" s="5">
        <f t="shared" si="22"/>
        <v>9.9678251195391168E-7</v>
      </c>
      <c r="E250" s="5">
        <f t="shared" si="24"/>
        <v>1.025107888575864E-5</v>
      </c>
      <c r="F250" s="5">
        <f>IF(C243&gt;0,B$6+B$7*E244+B$8*(H249*100)^2,B$6+B$7*E244+B$8*(H249*100)^2+E244*$B$9)</f>
        <v>0.28385749716288738</v>
      </c>
      <c r="G250" s="8">
        <v>4.3382665562394724E-3</v>
      </c>
      <c r="H250" s="8">
        <f t="shared" si="25"/>
        <v>5.3278278609850691E-3</v>
      </c>
      <c r="I250" s="7">
        <f t="shared" si="23"/>
        <v>9.8956130474559673E-4</v>
      </c>
      <c r="J250" s="9">
        <f t="shared" si="26"/>
        <v>0.22810062312154822</v>
      </c>
      <c r="K250" s="9">
        <f t="shared" si="27"/>
        <v>1.9734293129026526E-2</v>
      </c>
      <c r="AC250" s="11"/>
      <c r="AD250" s="12"/>
    </row>
    <row r="251" spans="1:30" x14ac:dyDescent="0.3">
      <c r="A251" s="15">
        <v>43640</v>
      </c>
      <c r="B251" s="16">
        <v>-3.2791276510343386E-3</v>
      </c>
      <c r="C251" s="8">
        <f t="shared" si="21"/>
        <v>-3.9429376510343389E-3</v>
      </c>
      <c r="D251" s="5">
        <f t="shared" si="22"/>
        <v>1.5546757319944189E-5</v>
      </c>
      <c r="E251" s="5">
        <f t="shared" si="24"/>
        <v>9.9678251195391168E-7</v>
      </c>
      <c r="F251" s="5">
        <f>IF(C243&gt;0,B$6+B$7*E244+B$8*(H250*100)^2,B$6+B$7*E244+B$8*(H250*100)^2+E244*$B$9)</f>
        <v>0.28347453723265537</v>
      </c>
      <c r="G251" s="8">
        <v>2.3990411270626371E-3</v>
      </c>
      <c r="H251" s="8">
        <f t="shared" si="25"/>
        <v>5.3242326886853404E-3</v>
      </c>
      <c r="I251" s="7">
        <f t="shared" si="23"/>
        <v>2.9251915616227034E-3</v>
      </c>
      <c r="J251" s="9">
        <f t="shared" si="26"/>
        <v>1.219316971528654</v>
      </c>
      <c r="K251" s="9">
        <f t="shared" si="27"/>
        <v>0.24778856147251904</v>
      </c>
      <c r="AC251" s="11"/>
      <c r="AD251" s="12"/>
    </row>
    <row r="252" spans="1:30" x14ac:dyDescent="0.3">
      <c r="A252" s="15">
        <v>43641</v>
      </c>
      <c r="B252" s="16">
        <v>-3.2492997982688258E-3</v>
      </c>
      <c r="C252" s="8">
        <f t="shared" si="21"/>
        <v>-3.9131097982688257E-3</v>
      </c>
      <c r="D252" s="5">
        <f t="shared" si="22"/>
        <v>1.5312428293307488E-5</v>
      </c>
      <c r="E252" s="5">
        <f t="shared" si="24"/>
        <v>1.5546757319944189E-5</v>
      </c>
      <c r="F252" s="5">
        <f>IF(C243&gt;0,B$6+B$7*E244+B$8*(H251*100)^2,B$6+B$7*E244+B$8*(H251*100)^2+E244*$B$9)</f>
        <v>0.28313243912697911</v>
      </c>
      <c r="G252" s="8">
        <v>5.0820173178540923E-3</v>
      </c>
      <c r="H252" s="8">
        <f t="shared" si="25"/>
        <v>5.3210190671240699E-3</v>
      </c>
      <c r="I252" s="7">
        <f t="shared" si="23"/>
        <v>2.3900174926997763E-4</v>
      </c>
      <c r="J252" s="9">
        <f t="shared" si="26"/>
        <v>4.702891279616838E-2</v>
      </c>
      <c r="K252" s="9">
        <f t="shared" si="27"/>
        <v>1.0400095039406754E-3</v>
      </c>
      <c r="AC252" s="11"/>
      <c r="AD252" s="12"/>
    </row>
    <row r="253" spans="1:30" x14ac:dyDescent="0.3">
      <c r="A253" s="15">
        <v>43642</v>
      </c>
      <c r="B253" s="16">
        <v>-4.0949398468485701E-4</v>
      </c>
      <c r="C253" s="8">
        <f t="shared" si="21"/>
        <v>-1.0733039846848569E-3</v>
      </c>
      <c r="D253" s="5">
        <f t="shared" si="22"/>
        <v>1.1519814435403916E-6</v>
      </c>
      <c r="E253" s="5">
        <f t="shared" si="24"/>
        <v>1.5312428293307488E-5</v>
      </c>
      <c r="F253" s="5">
        <f>IF(C243&gt;0,B$6+B$7*E244+B$8*(H252*100)^2,B$6+B$7*E244+B$8*(H252*100)^2+E244*$B$9)</f>
        <v>0.28282684288917848</v>
      </c>
      <c r="G253" s="8">
        <v>5.8172130712248931E-3</v>
      </c>
      <c r="H253" s="8">
        <f t="shared" si="25"/>
        <v>5.3181466968219146E-3</v>
      </c>
      <c r="I253" s="7">
        <f t="shared" si="23"/>
        <v>4.990663744029785E-4</v>
      </c>
      <c r="J253" s="9">
        <f t="shared" si="26"/>
        <v>8.5791317645150883E-2</v>
      </c>
      <c r="K253" s="9">
        <f t="shared" si="27"/>
        <v>4.1457443075834099E-3</v>
      </c>
      <c r="AC253" s="11"/>
      <c r="AD253" s="12"/>
    </row>
    <row r="254" spans="1:30" x14ac:dyDescent="0.3">
      <c r="A254" s="15">
        <v>43643</v>
      </c>
      <c r="B254" s="16">
        <v>-1.6558916276964005E-4</v>
      </c>
      <c r="C254" s="8">
        <f t="shared" si="21"/>
        <v>-8.2939916276964008E-4</v>
      </c>
      <c r="D254" s="5">
        <f t="shared" si="22"/>
        <v>6.8790297120297989E-7</v>
      </c>
      <c r="E254" s="5">
        <f t="shared" si="24"/>
        <v>1.1519814435403916E-6</v>
      </c>
      <c r="F254" s="5">
        <f>IF(C253&gt;0,B$6+B$7*E254+B$8*(G253*100)^2,B$6+B$7*E254+B$8*(G253*100)^2+E254*$B$9)</f>
        <v>0.33219265330715125</v>
      </c>
      <c r="G254" s="8">
        <v>4.4555943996959424E-3</v>
      </c>
      <c r="H254" s="8">
        <f t="shared" si="25"/>
        <v>5.7636156473792662E-3</v>
      </c>
      <c r="I254" s="7">
        <f t="shared" si="23"/>
        <v>1.3080212476833239E-3</v>
      </c>
      <c r="J254" s="9">
        <f t="shared" si="26"/>
        <v>0.29356829422637426</v>
      </c>
      <c r="K254" s="9">
        <f t="shared" si="27"/>
        <v>3.0459953954871555E-2</v>
      </c>
      <c r="AC254" s="11"/>
      <c r="AD254" s="12"/>
    </row>
    <row r="255" spans="1:30" x14ac:dyDescent="0.3">
      <c r="A255" s="15">
        <v>43644</v>
      </c>
      <c r="B255" s="16">
        <v>9.0543539032504877E-3</v>
      </c>
      <c r="C255" s="8">
        <f t="shared" si="21"/>
        <v>8.3905439032504869E-3</v>
      </c>
      <c r="D255" s="5">
        <f t="shared" si="22"/>
        <v>7.0401226992373918E-5</v>
      </c>
      <c r="E255" s="5">
        <f t="shared" si="24"/>
        <v>6.8790297120297989E-7</v>
      </c>
      <c r="F255" s="5">
        <f>IF(C253&gt;0,B$6+B$7*E254+B$8*(H254*100)^2,B$6+B$7*E254+B$8*(H254*100)^2+E254*$B$9)</f>
        <v>0.32664791711253571</v>
      </c>
      <c r="G255" s="8">
        <v>8.6286777634254526E-3</v>
      </c>
      <c r="H255" s="8">
        <f t="shared" si="25"/>
        <v>5.7153120397099551E-3</v>
      </c>
      <c r="I255" s="7">
        <f t="shared" si="23"/>
        <v>2.9133657237154975E-3</v>
      </c>
      <c r="J255" s="9">
        <f t="shared" si="26"/>
        <v>0.33763756204507234</v>
      </c>
      <c r="K255" s="9">
        <f t="shared" si="27"/>
        <v>9.7805063961437844E-2</v>
      </c>
      <c r="AC255" s="11"/>
      <c r="AD255" s="12"/>
    </row>
    <row r="256" spans="1:30" x14ac:dyDescent="0.3">
      <c r="A256" s="15">
        <v>43647</v>
      </c>
      <c r="B256" s="16">
        <v>6.8567725123488002E-3</v>
      </c>
      <c r="C256" s="8">
        <f t="shared" si="21"/>
        <v>6.1929625123488003E-3</v>
      </c>
      <c r="D256" s="5">
        <f t="shared" si="22"/>
        <v>3.8352784679357564E-5</v>
      </c>
      <c r="E256" s="5">
        <f t="shared" si="24"/>
        <v>7.0401226992373918E-5</v>
      </c>
      <c r="F256" s="5">
        <f>IF(C253&gt;0,B$6+B$7*E254+B$8*(H255*100)^2,B$6+B$7*E254+B$8*(H255*100)^2+E254*$B$9)</f>
        <v>0.32169480426988567</v>
      </c>
      <c r="G256" s="8">
        <v>3.5274998477694192E-3</v>
      </c>
      <c r="H256" s="8">
        <f t="shared" si="25"/>
        <v>5.6718145621122498E-3</v>
      </c>
      <c r="I256" s="7">
        <f t="shared" si="23"/>
        <v>2.1443147143428306E-3</v>
      </c>
      <c r="J256" s="9">
        <f t="shared" si="26"/>
        <v>0.60788513306351166</v>
      </c>
      <c r="K256" s="9">
        <f t="shared" si="27"/>
        <v>9.6854708521604493E-2</v>
      </c>
      <c r="AC256" s="11"/>
      <c r="AD256" s="12"/>
    </row>
    <row r="257" spans="1:30" x14ac:dyDescent="0.3">
      <c r="A257" s="15">
        <v>43648</v>
      </c>
      <c r="B257" s="16">
        <v>2.9661824853302828E-3</v>
      </c>
      <c r="C257" s="8">
        <f t="shared" si="21"/>
        <v>2.3023724853302829E-3</v>
      </c>
      <c r="D257" s="5">
        <f t="shared" si="22"/>
        <v>5.3009190612059441E-6</v>
      </c>
      <c r="E257" s="5">
        <f t="shared" si="24"/>
        <v>3.8352784679357564E-5</v>
      </c>
      <c r="F257" s="5">
        <f>IF(C253&gt;0,B$6+B$7*E254+B$8*(H256*100)^2,B$6+B$7*E254+B$8*(H256*100)^2+E254*$B$9)</f>
        <v>0.31727018856754641</v>
      </c>
      <c r="G257" s="8">
        <v>3.5614825961871126E-3</v>
      </c>
      <c r="H257" s="8">
        <f t="shared" si="25"/>
        <v>5.6326742189438438E-3</v>
      </c>
      <c r="I257" s="7">
        <f t="shared" si="23"/>
        <v>2.0711916227567312E-3</v>
      </c>
      <c r="J257" s="9">
        <f t="shared" si="26"/>
        <v>0.5815532062333052</v>
      </c>
      <c r="K257" s="9">
        <f t="shared" si="27"/>
        <v>9.06972310910239E-2</v>
      </c>
      <c r="AC257" s="11"/>
      <c r="AD257" s="12"/>
    </row>
    <row r="258" spans="1:30" x14ac:dyDescent="0.3">
      <c r="A258" s="15">
        <v>43649</v>
      </c>
      <c r="B258" s="16">
        <v>9.2642768302012013E-3</v>
      </c>
      <c r="C258" s="8">
        <f t="shared" si="21"/>
        <v>8.6004668302012005E-3</v>
      </c>
      <c r="D258" s="5">
        <f t="shared" si="22"/>
        <v>7.3968029697391079E-5</v>
      </c>
      <c r="E258" s="5">
        <f t="shared" si="24"/>
        <v>5.3009190612059441E-6</v>
      </c>
      <c r="F258" s="5">
        <f>IF(C253&gt;0,B$6+B$7*E254+B$8*(H257*100)^2,B$6+B$7*E254+B$8*(H257*100)^2+E254*$B$9)</f>
        <v>0.31331767936064675</v>
      </c>
      <c r="G258" s="8">
        <v>2.200194759208881E-3</v>
      </c>
      <c r="H258" s="8">
        <f t="shared" si="25"/>
        <v>5.5974787124262182E-3</v>
      </c>
      <c r="I258" s="7">
        <f t="shared" si="23"/>
        <v>3.3972839532173372E-3</v>
      </c>
      <c r="J258" s="9">
        <f t="shared" si="26"/>
        <v>1.5440832858082485</v>
      </c>
      <c r="K258" s="9">
        <f t="shared" si="27"/>
        <v>0.3268392757390961</v>
      </c>
      <c r="AC258" s="11"/>
      <c r="AD258" s="12"/>
    </row>
    <row r="259" spans="1:30" x14ac:dyDescent="0.3">
      <c r="A259" s="15">
        <v>43650</v>
      </c>
      <c r="B259" s="16">
        <v>9.9368488406494744E-4</v>
      </c>
      <c r="C259" s="8">
        <f t="shared" si="21"/>
        <v>3.2987488406494741E-4</v>
      </c>
      <c r="D259" s="5">
        <f t="shared" si="22"/>
        <v>1.0881743913686249E-7</v>
      </c>
      <c r="E259" s="5">
        <f t="shared" si="24"/>
        <v>7.3968029697391079E-5</v>
      </c>
      <c r="F259" s="5">
        <f>IF(C253&gt;0,B$6+B$7*E254+B$8*(H258*100)^2,B$6+B$7*E254+B$8*(H258*100)^2+E254*$B$9)</f>
        <v>0.30978690288612326</v>
      </c>
      <c r="G259" s="8">
        <v>5.5717998617607718E-3</v>
      </c>
      <c r="H259" s="8">
        <f t="shared" si="25"/>
        <v>5.5658503652732463E-3</v>
      </c>
      <c r="I259" s="7">
        <f t="shared" si="23"/>
        <v>5.9494964875254561E-6</v>
      </c>
      <c r="J259" s="9">
        <f t="shared" si="26"/>
        <v>1.0677871845966352E-3</v>
      </c>
      <c r="K259" s="9">
        <f t="shared" si="27"/>
        <v>5.7089735072679559E-7</v>
      </c>
      <c r="AC259" s="11"/>
      <c r="AD259" s="12"/>
    </row>
    <row r="260" spans="1:30" x14ac:dyDescent="0.3">
      <c r="A260" s="15">
        <v>43651</v>
      </c>
      <c r="B260" s="16">
        <v>-4.5728657271180851E-3</v>
      </c>
      <c r="C260" s="8">
        <f t="shared" si="21"/>
        <v>-5.236675727118085E-3</v>
      </c>
      <c r="D260" s="5">
        <f t="shared" si="22"/>
        <v>2.7422772670987725E-5</v>
      </c>
      <c r="E260" s="5">
        <f t="shared" si="24"/>
        <v>1.0881743913686249E-7</v>
      </c>
      <c r="F260" s="5">
        <f>IF(C253&gt;0,B$6+B$7*E254+B$8*(H259*100)^2,B$6+B$7*E254+B$8*(H259*100)^2+E254*$B$9)</f>
        <v>0.30663286026143144</v>
      </c>
      <c r="G260" s="8">
        <v>3.3052983242171127E-3</v>
      </c>
      <c r="H260" s="8">
        <f t="shared" si="25"/>
        <v>5.5374439975626978E-3</v>
      </c>
      <c r="I260" s="7">
        <f t="shared" si="23"/>
        <v>2.2321456733455851E-3</v>
      </c>
      <c r="J260" s="9">
        <f t="shared" si="26"/>
        <v>0.67532351225037679</v>
      </c>
      <c r="K260" s="9">
        <f t="shared" si="27"/>
        <v>0.11290592746630113</v>
      </c>
      <c r="AC260" s="11"/>
      <c r="AD260" s="12"/>
    </row>
    <row r="261" spans="1:30" x14ac:dyDescent="0.3">
      <c r="A261" s="15">
        <v>43654</v>
      </c>
      <c r="B261" s="16">
        <v>-1.1968593594583416E-3</v>
      </c>
      <c r="C261" s="8">
        <f t="shared" si="21"/>
        <v>-1.8606693594583417E-3</v>
      </c>
      <c r="D261" s="5">
        <f t="shared" si="22"/>
        <v>3.4620904652271157E-6</v>
      </c>
      <c r="E261" s="5">
        <f t="shared" si="24"/>
        <v>2.7422772670987725E-5</v>
      </c>
      <c r="F261" s="5">
        <f>IF(C253&gt;0,B$6+B$7*E254+B$8*(H260*100)^2,B$6+B$7*E254+B$8*(H260*100)^2+E254*$B$9)</f>
        <v>0.30381535398479426</v>
      </c>
      <c r="G261" s="8">
        <v>6.2310137039189098E-3</v>
      </c>
      <c r="H261" s="8">
        <f t="shared" si="25"/>
        <v>5.5119447927641126E-3</v>
      </c>
      <c r="I261" s="7">
        <f t="shared" si="23"/>
        <v>7.1906891115479724E-4</v>
      </c>
      <c r="J261" s="9">
        <f t="shared" si="26"/>
        <v>0.11540159359664845</v>
      </c>
      <c r="K261" s="9">
        <f t="shared" si="27"/>
        <v>7.8349641522619251E-3</v>
      </c>
      <c r="AC261" s="11"/>
      <c r="AD261" s="12"/>
    </row>
    <row r="262" spans="1:30" x14ac:dyDescent="0.3">
      <c r="A262" s="15">
        <v>43655</v>
      </c>
      <c r="B262" s="16">
        <v>-3.9837942958877333E-3</v>
      </c>
      <c r="C262" s="8">
        <f t="shared" si="21"/>
        <v>-4.6476042958877332E-3</v>
      </c>
      <c r="D262" s="5">
        <f t="shared" si="22"/>
        <v>2.1600225691154113E-5</v>
      </c>
      <c r="E262" s="5">
        <f t="shared" si="24"/>
        <v>3.4620904652271157E-6</v>
      </c>
      <c r="F262" s="5">
        <f>IF(C253&gt;0,B$6+B$7*E254+B$8*(H261*100)^2,B$6+B$7*E254+B$8*(H261*100)^2+E254*$B$9)</f>
        <v>0.30129847562787421</v>
      </c>
      <c r="G262" s="8">
        <v>5.1539192061272106E-3</v>
      </c>
      <c r="H262" s="8">
        <f t="shared" si="25"/>
        <v>5.4890661831305532E-3</v>
      </c>
      <c r="I262" s="7">
        <f t="shared" si="23"/>
        <v>3.3514697700334252E-4</v>
      </c>
      <c r="J262" s="9">
        <f t="shared" si="26"/>
        <v>6.5027596203856813E-2</v>
      </c>
      <c r="K262" s="9">
        <f t="shared" si="27"/>
        <v>1.9435170855519601E-3</v>
      </c>
      <c r="AC262" s="11"/>
      <c r="AD262" s="12"/>
    </row>
    <row r="263" spans="1:30" x14ac:dyDescent="0.3">
      <c r="A263" s="15">
        <v>43656</v>
      </c>
      <c r="B263" s="16">
        <v>-2.3476442232117111E-3</v>
      </c>
      <c r="C263" s="8">
        <f t="shared" si="21"/>
        <v>-3.011454223211711E-3</v>
      </c>
      <c r="D263" s="5">
        <f t="shared" si="22"/>
        <v>9.0688565384996497E-6</v>
      </c>
      <c r="E263" s="5">
        <f t="shared" si="24"/>
        <v>2.1600225691154113E-5</v>
      </c>
      <c r="F263" s="5">
        <f>IF(C253&gt;0,B$6+B$7*E254+B$8*(H262*100)^2,B$6+B$7*E254+B$8*(H262*100)^2+E254*$B$9)</f>
        <v>0.29905014819163755</v>
      </c>
      <c r="G263" s="8">
        <v>4.2489849199784579E-3</v>
      </c>
      <c r="H263" s="8">
        <f t="shared" si="25"/>
        <v>5.4685477797276087E-3</v>
      </c>
      <c r="I263" s="7">
        <f t="shared" si="23"/>
        <v>1.2195628597491508E-3</v>
      </c>
      <c r="J263" s="9">
        <f t="shared" si="26"/>
        <v>0.28702452061311007</v>
      </c>
      <c r="K263" s="9">
        <f t="shared" si="27"/>
        <v>2.931895441591359E-2</v>
      </c>
      <c r="AC263" s="11"/>
      <c r="AD263" s="12"/>
    </row>
    <row r="264" spans="1:30" x14ac:dyDescent="0.3">
      <c r="A264" s="15">
        <v>43657</v>
      </c>
      <c r="B264" s="16">
        <v>-1.3689253021903838E-3</v>
      </c>
      <c r="C264" s="8">
        <f t="shared" si="21"/>
        <v>-2.0327353021903838E-3</v>
      </c>
      <c r="D264" s="5">
        <f t="shared" si="22"/>
        <v>4.1320128087710307E-6</v>
      </c>
      <c r="E264" s="5">
        <f t="shared" si="24"/>
        <v>9.0688565384996497E-6</v>
      </c>
      <c r="F264" s="5">
        <f>IF(C263&gt;0,B$6+B$7*E264+B$8*(G263*100)^2,B$6+B$7*E264+B$8*(G263*100)^2+E264*$B$9)</f>
        <v>0.19117697741558859</v>
      </c>
      <c r="G264" s="8">
        <v>2.6166405104338015E-3</v>
      </c>
      <c r="H264" s="8">
        <f t="shared" si="25"/>
        <v>4.3723789567647105E-3</v>
      </c>
      <c r="I264" s="7">
        <f t="shared" si="23"/>
        <v>1.755738446330909E-3</v>
      </c>
      <c r="J264" s="9">
        <f t="shared" si="26"/>
        <v>0.67098955295155649</v>
      </c>
      <c r="K264" s="9">
        <f t="shared" si="27"/>
        <v>0.11186378458149138</v>
      </c>
      <c r="AC264" s="11"/>
      <c r="AD264" s="12"/>
    </row>
    <row r="265" spans="1:30" x14ac:dyDescent="0.3">
      <c r="A265" s="15">
        <v>43658</v>
      </c>
      <c r="B265" s="16">
        <v>2.5732247770830357E-4</v>
      </c>
      <c r="C265" s="8">
        <f t="shared" si="21"/>
        <v>-4.0648752229169646E-4</v>
      </c>
      <c r="D265" s="5">
        <f t="shared" si="22"/>
        <v>1.6523210577884242E-7</v>
      </c>
      <c r="E265" s="5">
        <f t="shared" si="24"/>
        <v>4.1320128087710307E-6</v>
      </c>
      <c r="F265" s="5">
        <f>IF(C263&gt;0,B$6+B$7*E264+B$8*(H264*100)^2,B$6+B$7*E264+B$8*(H264*100)^2+E264*$B$9)</f>
        <v>0.20068012517005845</v>
      </c>
      <c r="G265" s="8">
        <v>6.4453940304538887E-3</v>
      </c>
      <c r="H265" s="8">
        <f t="shared" si="25"/>
        <v>4.479733531919711E-3</v>
      </c>
      <c r="I265" s="7">
        <f t="shared" si="23"/>
        <v>1.9656604985341776E-3</v>
      </c>
      <c r="J265" s="9">
        <f t="shared" si="26"/>
        <v>0.30497134686360744</v>
      </c>
      <c r="K265" s="9">
        <f t="shared" si="27"/>
        <v>7.4987396382685922E-2</v>
      </c>
      <c r="AC265" s="11"/>
      <c r="AD265" s="12"/>
    </row>
    <row r="266" spans="1:30" x14ac:dyDescent="0.3">
      <c r="A266" s="15">
        <v>43661</v>
      </c>
      <c r="B266" s="16">
        <v>1.3114820327993321E-3</v>
      </c>
      <c r="C266" s="8">
        <f t="shared" si="21"/>
        <v>6.4767203279933211E-4</v>
      </c>
      <c r="D266" s="5">
        <f t="shared" si="22"/>
        <v>4.1947906207041912E-7</v>
      </c>
      <c r="E266" s="5">
        <f t="shared" si="24"/>
        <v>1.6523210577884242E-7</v>
      </c>
      <c r="F266" s="5">
        <f>IF(C263&gt;0,B$6+B$7*E264+B$8*(H265*100)^2,B$6+B$7*E264+B$8*(H265*100)^2+E264*$B$9)</f>
        <v>0.20916928705912646</v>
      </c>
      <c r="G266" s="8">
        <v>5.1766105185141308E-3</v>
      </c>
      <c r="H266" s="8">
        <f t="shared" si="25"/>
        <v>4.5735028923039557E-3</v>
      </c>
      <c r="I266" s="7">
        <f t="shared" si="23"/>
        <v>6.0310762621017516E-4</v>
      </c>
      <c r="J266" s="9">
        <f t="shared" si="26"/>
        <v>0.11650627839455231</v>
      </c>
      <c r="K266" s="9">
        <f t="shared" si="27"/>
        <v>7.9988627032583359E-3</v>
      </c>
      <c r="AC266" s="11"/>
      <c r="AD266" s="12"/>
    </row>
    <row r="267" spans="1:30" x14ac:dyDescent="0.3">
      <c r="A267" s="15">
        <v>43662</v>
      </c>
      <c r="B267" s="16">
        <v>5.4502641581167409E-3</v>
      </c>
      <c r="C267" s="8">
        <f t="shared" si="21"/>
        <v>4.7864541581167409E-3</v>
      </c>
      <c r="D267" s="5">
        <f t="shared" si="22"/>
        <v>2.2910143407753038E-5</v>
      </c>
      <c r="E267" s="5">
        <f t="shared" si="24"/>
        <v>4.1947906207041912E-7</v>
      </c>
      <c r="F267" s="5">
        <f>IF(C263&gt;0,B$6+B$7*E264+B$8*(H266*100)^2,B$6+B$7*E264+B$8*(H266*100)^2+E264*$B$9)</f>
        <v>0.21675265537463087</v>
      </c>
      <c r="G267" s="8">
        <v>5.3084103340823819E-3</v>
      </c>
      <c r="H267" s="8">
        <f t="shared" si="25"/>
        <v>4.6556702565219424E-3</v>
      </c>
      <c r="I267" s="7">
        <f t="shared" si="23"/>
        <v>6.5274007756043959E-4</v>
      </c>
      <c r="J267" s="9">
        <f t="shared" si="26"/>
        <v>0.1229633800856642</v>
      </c>
      <c r="K267" s="9">
        <f t="shared" si="27"/>
        <v>8.996713395350131E-3</v>
      </c>
      <c r="AC267" s="11"/>
      <c r="AD267" s="12"/>
    </row>
    <row r="268" spans="1:30" x14ac:dyDescent="0.3">
      <c r="A268" s="15">
        <v>43663</v>
      </c>
      <c r="B268" s="16">
        <v>-5.6329915339138519E-3</v>
      </c>
      <c r="C268" s="8">
        <f t="shared" si="21"/>
        <v>-6.2968015339138518E-3</v>
      </c>
      <c r="D268" s="5">
        <f t="shared" si="22"/>
        <v>3.9649709557499839E-5</v>
      </c>
      <c r="E268" s="5">
        <f t="shared" si="24"/>
        <v>2.2910143407753038E-5</v>
      </c>
      <c r="F268" s="5">
        <f>IF(C263&gt;0,B$6+B$7*E264+B$8*(H267*100)^2,B$6+B$7*E264+B$8*(H267*100)^2+E264*$B$9)</f>
        <v>0.22352687829087095</v>
      </c>
      <c r="G268" s="8">
        <v>6.4376448853084431E-3</v>
      </c>
      <c r="H268" s="8">
        <f t="shared" si="25"/>
        <v>4.7278629241008134E-3</v>
      </c>
      <c r="I268" s="7">
        <f t="shared" si="23"/>
        <v>1.7097819612076296E-3</v>
      </c>
      <c r="J268" s="9">
        <f t="shared" si="26"/>
        <v>0.26559122034046617</v>
      </c>
      <c r="K268" s="9">
        <f t="shared" si="27"/>
        <v>5.2950010318531859E-2</v>
      </c>
      <c r="AC268" s="11"/>
      <c r="AD268" s="12"/>
    </row>
    <row r="269" spans="1:30" x14ac:dyDescent="0.3">
      <c r="A269" s="15">
        <v>43664</v>
      </c>
      <c r="B269" s="16">
        <v>-5.3691133893819781E-3</v>
      </c>
      <c r="C269" s="8">
        <f t="shared" ref="C269:C332" si="28">B269-B$5</f>
        <v>-6.032923389381978E-3</v>
      </c>
      <c r="D269" s="5">
        <f t="shared" ref="D269:D332" si="29">C269^2</f>
        <v>3.6396164622152134E-5</v>
      </c>
      <c r="E269" s="5">
        <f t="shared" si="24"/>
        <v>3.9649709557499839E-5</v>
      </c>
      <c r="F269" s="5">
        <f>IF(C263&gt;0,B$6+B$7*E264+B$8*(H268*100)^2,B$6+B$7*E264+B$8*(H268*100)^2+E264*$B$9)</f>
        <v>0.22957829162194823</v>
      </c>
      <c r="G269" s="8">
        <v>8.8013922032569285E-3</v>
      </c>
      <c r="H269" s="8">
        <f t="shared" si="25"/>
        <v>4.7914328923814456E-3</v>
      </c>
      <c r="I269" s="7">
        <f t="shared" si="23"/>
        <v>4.0099593108754829E-3</v>
      </c>
      <c r="J269" s="9">
        <f t="shared" si="26"/>
        <v>0.45560511544885018</v>
      </c>
      <c r="K269" s="9">
        <f t="shared" si="27"/>
        <v>0.22882149933530838</v>
      </c>
      <c r="AC269" s="11"/>
      <c r="AD269" s="12"/>
    </row>
    <row r="270" spans="1:30" x14ac:dyDescent="0.3">
      <c r="A270" s="15">
        <v>43665</v>
      </c>
      <c r="B270" s="16">
        <v>-7.6120704240256818E-4</v>
      </c>
      <c r="C270" s="8">
        <f t="shared" si="28"/>
        <v>-1.4250170424025682E-3</v>
      </c>
      <c r="D270" s="5">
        <f t="shared" si="29"/>
        <v>2.030673571137763E-6</v>
      </c>
      <c r="E270" s="5">
        <f t="shared" si="24"/>
        <v>3.6396164622152134E-5</v>
      </c>
      <c r="F270" s="5">
        <f>IF(C263&gt;0,B$6+B$7*E264+B$8*(H269*100)^2,B$6+B$7*E264+B$8*(H269*100)^2+E264*$B$9)</f>
        <v>0.2349840191505996</v>
      </c>
      <c r="G270" s="8">
        <v>4.0160228921759028E-3</v>
      </c>
      <c r="H270" s="8">
        <f t="shared" si="25"/>
        <v>4.847515024737928E-3</v>
      </c>
      <c r="I270" s="7">
        <f t="shared" ref="I270:I333" si="30">SQRT((G270-H270)^2)</f>
        <v>8.3149213256202524E-4</v>
      </c>
      <c r="J270" s="9">
        <f t="shared" si="26"/>
        <v>0.20704367352635242</v>
      </c>
      <c r="K270" s="9">
        <f t="shared" si="27"/>
        <v>1.6644562256874273E-2</v>
      </c>
      <c r="AC270" s="11"/>
      <c r="AD270" s="12"/>
    </row>
    <row r="271" spans="1:30" x14ac:dyDescent="0.3">
      <c r="A271" s="15">
        <v>43668</v>
      </c>
      <c r="B271" s="16">
        <v>2.7947939179746957E-3</v>
      </c>
      <c r="C271" s="8">
        <f t="shared" si="28"/>
        <v>2.1309839179746957E-3</v>
      </c>
      <c r="D271" s="5">
        <f t="shared" si="29"/>
        <v>4.5410924586667852E-6</v>
      </c>
      <c r="E271" s="5">
        <f t="shared" ref="E271:E334" si="31">D270</f>
        <v>2.030673571137763E-6</v>
      </c>
      <c r="F271" s="5">
        <f>IF(C263&gt;0,B$6+B$7*E264+B$8*(H270*100)^2,B$6+B$7*E264+B$8*(H270*100)^2+E264*$B$9)</f>
        <v>0.23981295555194376</v>
      </c>
      <c r="G271" s="8">
        <v>7.5203143624635611E-3</v>
      </c>
      <c r="H271" s="8">
        <f t="shared" ref="H271:H334" si="32">SQRT(F271)/100</f>
        <v>4.8970700990688685E-3</v>
      </c>
      <c r="I271" s="7">
        <f t="shared" si="30"/>
        <v>2.6232442633946926E-3</v>
      </c>
      <c r="J271" s="9">
        <f t="shared" ref="J271:J334" si="33">ABS(G271-H271)/G271</f>
        <v>0.34882109137460987</v>
      </c>
      <c r="K271" s="9">
        <f t="shared" ref="K271:K334" si="34">G271/H271-LN(G271/H271)-1</f>
        <v>0.10670542054555932</v>
      </c>
      <c r="AC271" s="11"/>
      <c r="AD271" s="12"/>
    </row>
    <row r="272" spans="1:30" x14ac:dyDescent="0.3">
      <c r="A272" s="15">
        <v>43669</v>
      </c>
      <c r="B272" s="16">
        <v>1.2231813928005231E-2</v>
      </c>
      <c r="C272" s="8">
        <f t="shared" si="28"/>
        <v>1.156800392800523E-2</v>
      </c>
      <c r="D272" s="5">
        <f t="shared" si="29"/>
        <v>1.3381871487834444E-4</v>
      </c>
      <c r="E272" s="5">
        <f t="shared" si="31"/>
        <v>4.5410924586667852E-6</v>
      </c>
      <c r="F272" s="5">
        <f>IF(C263&gt;0,B$6+B$7*E264+B$8*(H271*100)^2,B$6+B$7*E264+B$8*(H271*100)^2+E264*$B$9)</f>
        <v>0.2441266444392646</v>
      </c>
      <c r="G272" s="8">
        <v>3.4340965811884296E-3</v>
      </c>
      <c r="H272" s="8">
        <f t="shared" si="32"/>
        <v>4.9409173686600404E-3</v>
      </c>
      <c r="I272" s="7">
        <f t="shared" si="30"/>
        <v>1.5068207874716108E-3</v>
      </c>
      <c r="J272" s="9">
        <f t="shared" si="33"/>
        <v>0.43878229742453806</v>
      </c>
      <c r="K272" s="9">
        <f t="shared" si="34"/>
        <v>5.882931133202618E-2</v>
      </c>
      <c r="AC272" s="11"/>
      <c r="AD272" s="12"/>
    </row>
    <row r="273" spans="1:30" x14ac:dyDescent="0.3">
      <c r="A273" s="15">
        <v>43670</v>
      </c>
      <c r="B273" s="16">
        <v>8.4307867140314941E-6</v>
      </c>
      <c r="C273" s="8">
        <f t="shared" si="28"/>
        <v>-6.5537921328596852E-4</v>
      </c>
      <c r="D273" s="5">
        <f t="shared" si="29"/>
        <v>4.2952191320733503E-7</v>
      </c>
      <c r="E273" s="5">
        <f t="shared" si="31"/>
        <v>1.3381871487834444E-4</v>
      </c>
      <c r="F273" s="5">
        <f>IF(C263&gt;0,B$6+B$7*E264+B$8*(H272*100)^2,B$6+B$7*E264+B$8*(H272*100)^2+E264*$B$9)</f>
        <v>0.24798006272230824</v>
      </c>
      <c r="G273" s="8">
        <v>1.4928790866799404E-2</v>
      </c>
      <c r="H273" s="8">
        <f t="shared" si="32"/>
        <v>4.9797596600871033E-3</v>
      </c>
      <c r="I273" s="7">
        <f t="shared" si="30"/>
        <v>9.9490312067123006E-3</v>
      </c>
      <c r="J273" s="9">
        <f t="shared" si="33"/>
        <v>0.66643248575731984</v>
      </c>
      <c r="K273" s="9">
        <f t="shared" si="34"/>
        <v>0.89998385886752019</v>
      </c>
      <c r="AC273" s="11"/>
      <c r="AD273" s="12"/>
    </row>
    <row r="274" spans="1:30" x14ac:dyDescent="0.3">
      <c r="A274" s="15">
        <v>43671</v>
      </c>
      <c r="B274" s="16">
        <v>-6.4602919917831963E-3</v>
      </c>
      <c r="C274" s="8">
        <f t="shared" si="28"/>
        <v>-7.1241019917831962E-3</v>
      </c>
      <c r="D274" s="5">
        <f t="shared" si="29"/>
        <v>5.0752829189329305E-5</v>
      </c>
      <c r="E274" s="5">
        <f t="shared" si="31"/>
        <v>4.2952191320733503E-7</v>
      </c>
      <c r="F274" s="5">
        <f>IF(C273&gt;0,B$6+B$7*E274+B$8*(G273*100)^2,B$6+B$7*E274+B$8*(G273*100)^2+E274*$B$9)</f>
        <v>2.0207870433155426</v>
      </c>
      <c r="G274" s="8">
        <v>3.2754210994046305E-3</v>
      </c>
      <c r="H274" s="8">
        <f t="shared" si="32"/>
        <v>1.421543894262693E-2</v>
      </c>
      <c r="I274" s="7">
        <f t="shared" si="30"/>
        <v>1.0940017843222299E-2</v>
      </c>
      <c r="J274" s="9">
        <f t="shared" si="33"/>
        <v>3.3400340021046007</v>
      </c>
      <c r="K274" s="9">
        <f t="shared" si="34"/>
        <v>0.69829512402163885</v>
      </c>
      <c r="AC274" s="11"/>
      <c r="AD274" s="12"/>
    </row>
    <row r="275" spans="1:30" x14ac:dyDescent="0.3">
      <c r="A275" s="15">
        <v>43672</v>
      </c>
      <c r="B275" s="16">
        <v>4.0713184333693664E-3</v>
      </c>
      <c r="C275" s="8">
        <f t="shared" si="28"/>
        <v>3.4075084333693665E-3</v>
      </c>
      <c r="D275" s="5">
        <f t="shared" si="29"/>
        <v>1.1611113723483355E-5</v>
      </c>
      <c r="E275" s="5">
        <f t="shared" si="31"/>
        <v>5.0752829189329305E-5</v>
      </c>
      <c r="F275" s="5">
        <f>IF(C273&gt;0,B$6+B$7*E274+B$8*(H274*100)^2,B$6+B$7*E274+B$8*(H274*100)^2+E274*$B$9)</f>
        <v>1.8350691477895076</v>
      </c>
      <c r="G275" s="8">
        <v>4.7354225197591276E-3</v>
      </c>
      <c r="H275" s="8">
        <f t="shared" si="32"/>
        <v>1.3546472410888038E-2</v>
      </c>
      <c r="I275" s="7">
        <f t="shared" si="30"/>
        <v>8.8110498911289099E-3</v>
      </c>
      <c r="J275" s="9">
        <f t="shared" si="33"/>
        <v>1.8606681567196444</v>
      </c>
      <c r="K275" s="9">
        <f t="shared" si="34"/>
        <v>0.40062390176165197</v>
      </c>
      <c r="AC275" s="11"/>
      <c r="AD275" s="12"/>
    </row>
    <row r="276" spans="1:30" x14ac:dyDescent="0.3">
      <c r="A276" s="15">
        <v>43675</v>
      </c>
      <c r="B276" s="16">
        <v>-2.5252176092454171E-4</v>
      </c>
      <c r="C276" s="8">
        <f t="shared" si="28"/>
        <v>-9.1633176092454174E-4</v>
      </c>
      <c r="D276" s="5">
        <f t="shared" si="29"/>
        <v>8.3966389607907147E-7</v>
      </c>
      <c r="E276" s="5">
        <f t="shared" si="31"/>
        <v>1.1611113723483355E-5</v>
      </c>
      <c r="F276" s="5">
        <f>IF(C273&gt;0,B$6+B$7*E274+B$8*(H275*100)^2,B$6+B$7*E274+B$8*(H275*100)^2+E274*$B$9)</f>
        <v>1.6691673517161005</v>
      </c>
      <c r="G276" s="8">
        <v>9.6649222571506717E-3</v>
      </c>
      <c r="H276" s="8">
        <f t="shared" si="32"/>
        <v>1.2919625968719452E-2</v>
      </c>
      <c r="I276" s="7">
        <f t="shared" si="30"/>
        <v>3.2547037115687807E-3</v>
      </c>
      <c r="J276" s="9">
        <f t="shared" si="33"/>
        <v>0.33675425678264115</v>
      </c>
      <c r="K276" s="9">
        <f t="shared" si="34"/>
        <v>3.8325134277500172E-2</v>
      </c>
      <c r="AC276" s="11"/>
      <c r="AD276" s="12"/>
    </row>
    <row r="277" spans="1:30" x14ac:dyDescent="0.3">
      <c r="A277" s="15">
        <v>43676</v>
      </c>
      <c r="B277" s="16">
        <v>-1.7385562623012954E-2</v>
      </c>
      <c r="C277" s="8">
        <f t="shared" si="28"/>
        <v>-1.8049372623012955E-2</v>
      </c>
      <c r="D277" s="5">
        <f t="shared" si="29"/>
        <v>3.2577985208436953E-4</v>
      </c>
      <c r="E277" s="5">
        <f t="shared" si="31"/>
        <v>8.3966389607907147E-7</v>
      </c>
      <c r="F277" s="5">
        <f>IF(C273&gt;0,B$6+B$7*E274+B$8*(H276*100)^2,B$6+B$7*E274+B$8*(H276*100)^2+E274*$B$9)</f>
        <v>1.5209672772837259</v>
      </c>
      <c r="G277" s="8">
        <v>3.7240654600761763E-3</v>
      </c>
      <c r="H277" s="8">
        <f t="shared" si="32"/>
        <v>1.2332750209437171E-2</v>
      </c>
      <c r="I277" s="7">
        <f t="shared" si="30"/>
        <v>8.6086847493609953E-3</v>
      </c>
      <c r="J277" s="9">
        <f t="shared" si="33"/>
        <v>2.311636259257619</v>
      </c>
      <c r="K277" s="9">
        <f t="shared" si="34"/>
        <v>0.49940793593378552</v>
      </c>
      <c r="AC277" s="11"/>
      <c r="AD277" s="12"/>
    </row>
    <row r="278" spans="1:30" x14ac:dyDescent="0.3">
      <c r="A278" s="15">
        <v>43677</v>
      </c>
      <c r="B278" s="16">
        <v>1.1544512262050685E-3</v>
      </c>
      <c r="C278" s="8">
        <f t="shared" si="28"/>
        <v>4.9064122620506845E-4</v>
      </c>
      <c r="D278" s="5">
        <f t="shared" si="29"/>
        <v>2.4072881285201317E-7</v>
      </c>
      <c r="E278" s="5">
        <f t="shared" si="31"/>
        <v>3.2577985208436953E-4</v>
      </c>
      <c r="F278" s="5">
        <f>IF(C273&gt;0,B$6+B$7*E274+B$8*(H277*100)^2,B$6+B$7*E274+B$8*(H277*100)^2+E274*$B$9)</f>
        <v>1.3885801507932858</v>
      </c>
      <c r="G278" s="8">
        <v>1.3305736812294524E-2</v>
      </c>
      <c r="H278" s="8">
        <f t="shared" si="32"/>
        <v>1.17838030821687E-2</v>
      </c>
      <c r="I278" s="7">
        <f t="shared" si="30"/>
        <v>1.521933730125824E-3</v>
      </c>
      <c r="J278" s="9">
        <f t="shared" si="33"/>
        <v>0.11438177017897683</v>
      </c>
      <c r="K278" s="9">
        <f t="shared" si="34"/>
        <v>7.6854020340535456E-3</v>
      </c>
      <c r="AC278" s="11"/>
      <c r="AD278" s="12"/>
    </row>
    <row r="279" spans="1:30" x14ac:dyDescent="0.3">
      <c r="A279" s="15">
        <v>43679</v>
      </c>
      <c r="B279" s="16">
        <v>-2.6519273183131672E-2</v>
      </c>
      <c r="C279" s="8">
        <f t="shared" si="28"/>
        <v>-2.7183083183131673E-2</v>
      </c>
      <c r="D279" s="5">
        <f t="shared" si="29"/>
        <v>7.3892001134105603E-4</v>
      </c>
      <c r="E279" s="5">
        <f t="shared" si="31"/>
        <v>2.4072881285201317E-7</v>
      </c>
      <c r="F279" s="5">
        <f>IF(C273&gt;0,B$6+B$7*E274+B$8*(H278*100)^2,B$6+B$7*E274+B$8*(H278*100)^2+E274*$B$9)</f>
        <v>1.2703187306993753</v>
      </c>
      <c r="G279" s="8">
        <v>9.5404425068682987E-3</v>
      </c>
      <c r="H279" s="8">
        <f t="shared" si="32"/>
        <v>1.1270841719673715E-2</v>
      </c>
      <c r="I279" s="7">
        <f t="shared" si="30"/>
        <v>1.7303992128054162E-3</v>
      </c>
      <c r="J279" s="9">
        <f t="shared" si="33"/>
        <v>0.18137515231182175</v>
      </c>
      <c r="K279" s="9">
        <f t="shared" si="34"/>
        <v>1.3150307008352957E-2</v>
      </c>
      <c r="AC279" s="11"/>
      <c r="AD279" s="12"/>
    </row>
    <row r="280" spans="1:30" x14ac:dyDescent="0.3">
      <c r="A280" s="15">
        <v>43682</v>
      </c>
      <c r="B280" s="16">
        <v>-1.9498059626327266E-2</v>
      </c>
      <c r="C280" s="8">
        <f t="shared" si="28"/>
        <v>-2.0161869626327267E-2</v>
      </c>
      <c r="D280" s="5">
        <f t="shared" si="29"/>
        <v>4.0650098682901798E-4</v>
      </c>
      <c r="E280" s="5">
        <f t="shared" si="31"/>
        <v>7.3892001134105603E-4</v>
      </c>
      <c r="F280" s="5">
        <f>IF(C273&gt;0,B$6+B$7*E274+B$8*(H279*100)^2,B$6+B$7*E274+B$8*(H279*100)^2+E274*$B$9)</f>
        <v>1.1646758041294853</v>
      </c>
      <c r="G280" s="8">
        <v>1.011636160359939E-2</v>
      </c>
      <c r="H280" s="8">
        <f t="shared" si="32"/>
        <v>1.079201465959663E-2</v>
      </c>
      <c r="I280" s="7">
        <f t="shared" si="30"/>
        <v>6.7565305599723985E-4</v>
      </c>
      <c r="J280" s="9">
        <f t="shared" si="33"/>
        <v>6.6788147999458938E-2</v>
      </c>
      <c r="K280" s="9">
        <f t="shared" si="34"/>
        <v>2.0456448581802622E-3</v>
      </c>
      <c r="AC280" s="11"/>
      <c r="AD280" s="12"/>
    </row>
    <row r="281" spans="1:30" x14ac:dyDescent="0.3">
      <c r="A281" s="15">
        <v>43683</v>
      </c>
      <c r="B281" s="16">
        <v>-5.8371260881989453E-3</v>
      </c>
      <c r="C281" s="8">
        <f t="shared" si="28"/>
        <v>-6.5009360881989452E-3</v>
      </c>
      <c r="D281" s="5">
        <f t="shared" si="29"/>
        <v>4.2262170022847407E-5</v>
      </c>
      <c r="E281" s="5">
        <f t="shared" si="31"/>
        <v>4.0650098682901798E-4</v>
      </c>
      <c r="F281" s="5">
        <f>IF(C273&gt;0,B$6+B$7*E274+B$8*(H280*100)^2,B$6+B$7*E274+B$8*(H280*100)^2+E274*$B$9)</f>
        <v>1.0703049778246028</v>
      </c>
      <c r="G281" s="8">
        <v>1.1535544361907896E-2</v>
      </c>
      <c r="H281" s="8">
        <f t="shared" si="32"/>
        <v>1.0345554493716626E-2</v>
      </c>
      <c r="I281" s="7">
        <f t="shared" si="30"/>
        <v>1.1899898681912695E-3</v>
      </c>
      <c r="J281" s="9">
        <f t="shared" si="33"/>
        <v>0.10315853598732586</v>
      </c>
      <c r="K281" s="9">
        <f t="shared" si="34"/>
        <v>6.1480986563060558E-3</v>
      </c>
      <c r="AC281" s="11"/>
      <c r="AD281" s="12"/>
    </row>
    <row r="282" spans="1:30" x14ac:dyDescent="0.3">
      <c r="A282" s="15">
        <v>43684</v>
      </c>
      <c r="B282" s="16">
        <v>5.5531951488768262E-3</v>
      </c>
      <c r="C282" s="8">
        <f t="shared" si="28"/>
        <v>4.8893851488768262E-3</v>
      </c>
      <c r="D282" s="5">
        <f t="shared" si="29"/>
        <v>2.3906087134057264E-5</v>
      </c>
      <c r="E282" s="5">
        <f t="shared" si="31"/>
        <v>4.2262170022847407E-5</v>
      </c>
      <c r="F282" s="5">
        <f>IF(C273&gt;0,B$6+B$7*E274+B$8*(H281*100)^2,B$6+B$7*E274+B$8*(H281*100)^2+E274*$B$9)</f>
        <v>0.98600351868645086</v>
      </c>
      <c r="G282" s="8">
        <v>7.1925248268722274E-3</v>
      </c>
      <c r="H282" s="8">
        <f t="shared" si="32"/>
        <v>9.9297709877239921E-3</v>
      </c>
      <c r="I282" s="7">
        <f t="shared" si="30"/>
        <v>2.7372461608517647E-3</v>
      </c>
      <c r="J282" s="9">
        <f t="shared" si="33"/>
        <v>0.38056819082849042</v>
      </c>
      <c r="K282" s="9">
        <f t="shared" si="34"/>
        <v>4.6834593994282026E-2</v>
      </c>
      <c r="AC282" s="11"/>
      <c r="AD282" s="12"/>
    </row>
    <row r="283" spans="1:30" x14ac:dyDescent="0.3">
      <c r="A283" s="15">
        <v>43685</v>
      </c>
      <c r="B283" s="16">
        <v>1.9562710701036632E-2</v>
      </c>
      <c r="C283" s="8">
        <f t="shared" si="28"/>
        <v>1.8898900701036631E-2</v>
      </c>
      <c r="D283" s="5">
        <f t="shared" si="29"/>
        <v>3.5716844770764287E-4</v>
      </c>
      <c r="E283" s="5">
        <f t="shared" si="31"/>
        <v>2.3906087134057264E-5</v>
      </c>
      <c r="F283" s="5">
        <f>IF(C273&gt;0,B$6+B$7*E274+B$8*(H282*100)^2,B$6+B$7*E274+B$8*(H282*100)^2+E274*$B$9)</f>
        <v>0.91069702523834006</v>
      </c>
      <c r="G283" s="8">
        <v>6.7201595908408631E-3</v>
      </c>
      <c r="H283" s="8">
        <f t="shared" si="32"/>
        <v>9.5430447197859241E-3</v>
      </c>
      <c r="I283" s="7">
        <f t="shared" si="30"/>
        <v>2.822885128945061E-3</v>
      </c>
      <c r="J283" s="9">
        <f t="shared" si="33"/>
        <v>0.42006221590220394</v>
      </c>
      <c r="K283" s="9">
        <f t="shared" si="34"/>
        <v>5.4895183192906538E-2</v>
      </c>
      <c r="AC283" s="11"/>
      <c r="AD283" s="12"/>
    </row>
    <row r="284" spans="1:30" x14ac:dyDescent="0.3">
      <c r="A284" s="15">
        <v>43686</v>
      </c>
      <c r="B284" s="16">
        <v>-1.2413082031343845E-2</v>
      </c>
      <c r="C284" s="8">
        <f t="shared" si="28"/>
        <v>-1.3076892031343846E-2</v>
      </c>
      <c r="D284" s="5">
        <f t="shared" si="29"/>
        <v>1.7100510519942416E-4</v>
      </c>
      <c r="E284" s="5">
        <f t="shared" si="31"/>
        <v>3.5716844770764287E-4</v>
      </c>
      <c r="F284" s="5">
        <f>IF(C283&gt;0,B$6+B$7*E284+B$8*(G283*100)^2,B$6+B$7*E284+B$8*(G283*100)^2+E284*$B$9)</f>
        <v>0.43331914782726705</v>
      </c>
      <c r="G284" s="8">
        <v>1.0983180702507754E-2</v>
      </c>
      <c r="H284" s="8">
        <f t="shared" si="32"/>
        <v>6.5826981385087614E-3</v>
      </c>
      <c r="I284" s="7">
        <f t="shared" si="30"/>
        <v>4.4004825639989923E-3</v>
      </c>
      <c r="J284" s="9">
        <f t="shared" si="33"/>
        <v>0.40065648405422705</v>
      </c>
      <c r="K284" s="9">
        <f t="shared" si="34"/>
        <v>0.15657186804237666</v>
      </c>
      <c r="AC284" s="11"/>
      <c r="AD284" s="12"/>
    </row>
    <row r="285" spans="1:30" x14ac:dyDescent="0.3">
      <c r="A285" s="15">
        <v>43689</v>
      </c>
      <c r="B285" s="16">
        <v>-2.1590482549212349E-3</v>
      </c>
      <c r="C285" s="8">
        <f t="shared" si="28"/>
        <v>-2.8228582549212349E-3</v>
      </c>
      <c r="D285" s="5">
        <f t="shared" si="29"/>
        <v>7.9685287273769599E-6</v>
      </c>
      <c r="E285" s="5">
        <f t="shared" si="31"/>
        <v>1.7100510519942416E-4</v>
      </c>
      <c r="F285" s="5">
        <f>IF(C283&gt;0,B$6+B$7*E284+B$8*(H284*100)^2,B$6+B$7*E284+B$8*(H284*100)^2+E284*$B$9)</f>
        <v>0.4169839947540977</v>
      </c>
      <c r="G285" s="8">
        <v>1.5307885071798855E-2</v>
      </c>
      <c r="H285" s="8">
        <f t="shared" si="32"/>
        <v>6.457429788655062E-3</v>
      </c>
      <c r="I285" s="7">
        <f t="shared" si="30"/>
        <v>8.8504552831437933E-3</v>
      </c>
      <c r="J285" s="9">
        <f t="shared" si="33"/>
        <v>0.5781631650376482</v>
      </c>
      <c r="K285" s="9">
        <f t="shared" si="34"/>
        <v>0.50744813925520327</v>
      </c>
      <c r="AC285" s="11"/>
      <c r="AD285" s="12"/>
    </row>
    <row r="286" spans="1:30" x14ac:dyDescent="0.3">
      <c r="A286" s="15">
        <v>43690</v>
      </c>
      <c r="B286" s="16">
        <v>9.1596066221227498E-3</v>
      </c>
      <c r="C286" s="8">
        <f t="shared" si="28"/>
        <v>8.4957966221227491E-3</v>
      </c>
      <c r="D286" s="5">
        <f t="shared" si="29"/>
        <v>7.2178560244472314E-5</v>
      </c>
      <c r="E286" s="5">
        <f t="shared" si="31"/>
        <v>7.9685287273769599E-6</v>
      </c>
      <c r="F286" s="5">
        <f>IF(C283&gt;0,B$6+B$7*E284+B$8*(H285*100)^2,B$6+B$7*E284+B$8*(H285*100)^2+E284*$B$9)</f>
        <v>0.40239180251383538</v>
      </c>
      <c r="G286" s="8">
        <v>1.2186884754958783E-2</v>
      </c>
      <c r="H286" s="8">
        <f t="shared" si="32"/>
        <v>6.3434359972639066E-3</v>
      </c>
      <c r="I286" s="7">
        <f t="shared" si="30"/>
        <v>5.8434487576948767E-3</v>
      </c>
      <c r="J286" s="9">
        <f t="shared" si="33"/>
        <v>0.47948666744528018</v>
      </c>
      <c r="K286" s="9">
        <f t="shared" si="34"/>
        <v>0.26824059973854597</v>
      </c>
      <c r="AC286" s="11"/>
      <c r="AD286" s="12"/>
    </row>
    <row r="287" spans="1:30" x14ac:dyDescent="0.3">
      <c r="A287" s="15">
        <v>43691</v>
      </c>
      <c r="B287" s="16">
        <v>-2.0603017239555661E-2</v>
      </c>
      <c r="C287" s="8">
        <f t="shared" si="28"/>
        <v>-2.1266827239555662E-2</v>
      </c>
      <c r="D287" s="5">
        <f t="shared" si="29"/>
        <v>4.5227794083710669E-4</v>
      </c>
      <c r="E287" s="5">
        <f t="shared" si="31"/>
        <v>7.2178560244472314E-5</v>
      </c>
      <c r="F287" s="5">
        <f>IF(C283&gt;0,B$6+B$7*E284+B$8*(H286*100)^2,B$6+B$7*E284+B$8*(H286*100)^2+E284*$B$9)</f>
        <v>0.38935659718560905</v>
      </c>
      <c r="G287" s="8">
        <v>1.4892344881707084E-2</v>
      </c>
      <c r="H287" s="8">
        <f t="shared" si="32"/>
        <v>6.2398445267939891E-3</v>
      </c>
      <c r="I287" s="7">
        <f t="shared" si="30"/>
        <v>8.6525003549130959E-3</v>
      </c>
      <c r="J287" s="9">
        <f t="shared" si="33"/>
        <v>0.58100322169823904</v>
      </c>
      <c r="K287" s="9">
        <f t="shared" si="34"/>
        <v>0.51676114777955506</v>
      </c>
      <c r="AC287" s="11"/>
      <c r="AD287" s="12"/>
    </row>
    <row r="288" spans="1:30" x14ac:dyDescent="0.3">
      <c r="A288" s="15">
        <v>43692</v>
      </c>
      <c r="B288" s="16">
        <v>-1.8017017838963365E-3</v>
      </c>
      <c r="C288" s="8">
        <f t="shared" si="28"/>
        <v>-2.4655117838963364E-3</v>
      </c>
      <c r="D288" s="5">
        <f t="shared" si="29"/>
        <v>6.0787483565316949E-6</v>
      </c>
      <c r="E288" s="5">
        <f t="shared" si="31"/>
        <v>4.5227794083710669E-4</v>
      </c>
      <c r="F288" s="5">
        <f>IF(C283&gt;0,B$6+B$7*E284+B$8*(H287*100)^2,B$6+B$7*E284+B$8*(H287*100)^2+E284*$B$9)</f>
        <v>0.37771224826590455</v>
      </c>
      <c r="G288" s="8">
        <v>6.4170033749485099E-3</v>
      </c>
      <c r="H288" s="8">
        <f t="shared" si="32"/>
        <v>6.1458298728967811E-3</v>
      </c>
      <c r="I288" s="7">
        <f t="shared" si="30"/>
        <v>2.7117350205172874E-4</v>
      </c>
      <c r="J288" s="9">
        <f t="shared" si="33"/>
        <v>4.2258588036647969E-2</v>
      </c>
      <c r="K288" s="9">
        <f t="shared" si="34"/>
        <v>9.4570861105136572E-4</v>
      </c>
      <c r="AC288" s="11"/>
      <c r="AD288" s="12"/>
    </row>
    <row r="289" spans="1:30" x14ac:dyDescent="0.3">
      <c r="A289" s="15">
        <v>43693</v>
      </c>
      <c r="B289" s="16">
        <v>1.4005379745994473E-2</v>
      </c>
      <c r="C289" s="8">
        <f t="shared" si="28"/>
        <v>1.3341569745994472E-2</v>
      </c>
      <c r="D289" s="5">
        <f t="shared" si="29"/>
        <v>1.7799748328723499E-4</v>
      </c>
      <c r="E289" s="5">
        <f t="shared" si="31"/>
        <v>6.0787483565316949E-6</v>
      </c>
      <c r="F289" s="5">
        <f>IF(C283&gt;0,B$6+B$7*E284+B$8*(H288*100)^2,B$6+B$7*E284+B$8*(H288*100)^2+E284*$B$9)</f>
        <v>0.36731035137593254</v>
      </c>
      <c r="G289" s="8">
        <v>6.8811842093870548E-3</v>
      </c>
      <c r="H289" s="8">
        <f t="shared" si="32"/>
        <v>6.0606134291499945E-3</v>
      </c>
      <c r="I289" s="7">
        <f t="shared" si="30"/>
        <v>8.2057078023706036E-4</v>
      </c>
      <c r="J289" s="9">
        <f t="shared" si="33"/>
        <v>0.11924848329414992</v>
      </c>
      <c r="K289" s="9">
        <f t="shared" si="34"/>
        <v>8.4142744251887169E-3</v>
      </c>
      <c r="AC289" s="11"/>
      <c r="AD289" s="12"/>
    </row>
    <row r="290" spans="1:30" x14ac:dyDescent="0.3">
      <c r="A290" s="15">
        <v>43696</v>
      </c>
      <c r="B290" s="16">
        <v>1.1976328904752826E-2</v>
      </c>
      <c r="C290" s="8">
        <f t="shared" si="28"/>
        <v>1.1312518904752825E-2</v>
      </c>
      <c r="D290" s="5">
        <f t="shared" si="29"/>
        <v>1.2797308397039005E-4</v>
      </c>
      <c r="E290" s="5">
        <f t="shared" si="31"/>
        <v>1.7799748328723499E-4</v>
      </c>
      <c r="F290" s="5">
        <f>IF(C283&gt;0,B$6+B$7*E284+B$8*(H289*100)^2,B$6+B$7*E284+B$8*(H289*100)^2+E284*$B$9)</f>
        <v>0.35801833688412055</v>
      </c>
      <c r="G290" s="8">
        <v>7.0026226190212943E-3</v>
      </c>
      <c r="H290" s="8">
        <f t="shared" si="32"/>
        <v>5.9834633523079307E-3</v>
      </c>
      <c r="I290" s="7">
        <f t="shared" si="30"/>
        <v>1.0191592667133636E-3</v>
      </c>
      <c r="J290" s="9">
        <f t="shared" si="33"/>
        <v>0.14553965309297276</v>
      </c>
      <c r="K290" s="9">
        <f t="shared" si="34"/>
        <v>1.3044141261551179E-2</v>
      </c>
      <c r="AC290" s="11"/>
      <c r="AD290" s="12"/>
    </row>
    <row r="291" spans="1:30" x14ac:dyDescent="0.3">
      <c r="A291" s="15">
        <v>43697</v>
      </c>
      <c r="B291" s="16">
        <v>-5.6433476525149066E-3</v>
      </c>
      <c r="C291" s="8">
        <f t="shared" si="28"/>
        <v>-6.3071576525149066E-3</v>
      </c>
      <c r="D291" s="5">
        <f t="shared" si="29"/>
        <v>3.9780237653677345E-5</v>
      </c>
      <c r="E291" s="5">
        <f t="shared" si="31"/>
        <v>1.2797308397039005E-4</v>
      </c>
      <c r="F291" s="5">
        <f>IF(C283&gt;0,B$6+B$7*E284+B$8*(H290*100)^2,B$6+B$7*E284+B$8*(H290*100)^2+E284*$B$9)</f>
        <v>0.34971778033858492</v>
      </c>
      <c r="G291" s="8">
        <v>6.3718502872285249E-3</v>
      </c>
      <c r="H291" s="8">
        <f t="shared" si="32"/>
        <v>5.9136941106095854E-3</v>
      </c>
      <c r="I291" s="7">
        <f t="shared" si="30"/>
        <v>4.5815617661893945E-4</v>
      </c>
      <c r="J291" s="9">
        <f t="shared" si="33"/>
        <v>7.1903160929133708E-2</v>
      </c>
      <c r="K291" s="9">
        <f t="shared" si="34"/>
        <v>2.8545706788087877E-3</v>
      </c>
      <c r="AC291" s="11"/>
      <c r="AD291" s="12"/>
    </row>
    <row r="292" spans="1:30" x14ac:dyDescent="0.3">
      <c r="A292" s="15">
        <v>43698</v>
      </c>
      <c r="B292" s="16">
        <v>1.3242334151799843E-2</v>
      </c>
      <c r="C292" s="8">
        <f t="shared" si="28"/>
        <v>1.2578524151799842E-2</v>
      </c>
      <c r="D292" s="5">
        <f t="shared" si="29"/>
        <v>1.5821926983741193E-4</v>
      </c>
      <c r="E292" s="5">
        <f t="shared" si="31"/>
        <v>3.9780237653677345E-5</v>
      </c>
      <c r="F292" s="5">
        <f>IF(C283&gt;0,B$6+B$7*E284+B$8*(H291*100)^2,B$6+B$7*E284+B$8*(H291*100)^2+E284*$B$9)</f>
        <v>0.3423028931764579</v>
      </c>
      <c r="G292" s="8">
        <v>7.3644716214086962E-3</v>
      </c>
      <c r="H292" s="8">
        <f t="shared" si="32"/>
        <v>5.8506657157665221E-3</v>
      </c>
      <c r="I292" s="7">
        <f t="shared" si="30"/>
        <v>1.5138059056421741E-3</v>
      </c>
      <c r="J292" s="9">
        <f t="shared" si="33"/>
        <v>0.20555526363106674</v>
      </c>
      <c r="K292" s="9">
        <f t="shared" si="34"/>
        <v>2.8628943034668231E-2</v>
      </c>
      <c r="AC292" s="11"/>
      <c r="AD292" s="12"/>
    </row>
    <row r="293" spans="1:30" x14ac:dyDescent="0.3">
      <c r="A293" s="15">
        <v>43699</v>
      </c>
      <c r="B293" s="16">
        <v>-6.2701789160854969E-3</v>
      </c>
      <c r="C293" s="8">
        <f t="shared" si="28"/>
        <v>-6.9339889160854968E-3</v>
      </c>
      <c r="D293" s="5">
        <f t="shared" si="29"/>
        <v>4.8080202288396524E-5</v>
      </c>
      <c r="E293" s="5">
        <f t="shared" si="31"/>
        <v>1.5821926983741193E-4</v>
      </c>
      <c r="F293" s="5">
        <f>IF(C283&gt;0,B$6+B$7*E284+B$8*(H292*100)^2,B$6+B$7*E284+B$8*(H292*100)^2+E284*$B$9)</f>
        <v>0.33567917447452983</v>
      </c>
      <c r="G293" s="8">
        <v>9.4756841617804448E-3</v>
      </c>
      <c r="H293" s="8">
        <f t="shared" si="32"/>
        <v>5.7937826544886021E-3</v>
      </c>
      <c r="I293" s="7">
        <f t="shared" si="30"/>
        <v>3.6819015072918427E-3</v>
      </c>
      <c r="J293" s="9">
        <f t="shared" si="33"/>
        <v>0.38856313110799456</v>
      </c>
      <c r="K293" s="9">
        <f t="shared" si="34"/>
        <v>0.14354825512126324</v>
      </c>
      <c r="AC293" s="11"/>
      <c r="AD293" s="12"/>
    </row>
    <row r="294" spans="1:30" x14ac:dyDescent="0.3">
      <c r="A294" s="15">
        <v>43700</v>
      </c>
      <c r="B294" s="16">
        <v>-1.1753382942236604E-2</v>
      </c>
      <c r="C294" s="8">
        <f t="shared" si="28"/>
        <v>-1.2417192942236605E-2</v>
      </c>
      <c r="D294" s="5">
        <f t="shared" si="29"/>
        <v>1.5418668056473055E-4</v>
      </c>
      <c r="E294" s="5">
        <f t="shared" si="31"/>
        <v>4.8080202288396524E-5</v>
      </c>
      <c r="F294" s="5">
        <f>IF(C293&gt;0,B$6+B$7*E294+B$8*(G293*100)^2,B$6+B$7*E294+B$8*(G293*100)^2+E294*$B$9)</f>
        <v>0.83199065596260202</v>
      </c>
      <c r="G294" s="8">
        <v>7.883900799887128E-3</v>
      </c>
      <c r="H294" s="8">
        <f t="shared" si="32"/>
        <v>9.1213521802559622E-3</v>
      </c>
      <c r="I294" s="7">
        <f t="shared" si="30"/>
        <v>1.2374513803688342E-3</v>
      </c>
      <c r="J294" s="9">
        <f t="shared" si="33"/>
        <v>0.15695927837987897</v>
      </c>
      <c r="K294" s="9">
        <f t="shared" si="34"/>
        <v>1.0129907823267281E-2</v>
      </c>
      <c r="AC294" s="11"/>
      <c r="AD294" s="12"/>
    </row>
    <row r="295" spans="1:30" x14ac:dyDescent="0.3">
      <c r="A295" s="15">
        <v>43703</v>
      </c>
      <c r="B295" s="16">
        <v>4.3662769728130563E-3</v>
      </c>
      <c r="C295" s="8">
        <f t="shared" si="28"/>
        <v>3.7024669728130564E-3</v>
      </c>
      <c r="D295" s="5">
        <f t="shared" si="29"/>
        <v>1.3708261684771478E-5</v>
      </c>
      <c r="E295" s="5">
        <f t="shared" si="31"/>
        <v>1.5418668056473055E-4</v>
      </c>
      <c r="F295" s="5">
        <f>IF(C293&gt;0,B$6+B$7*E294+B$8*(H294*100)^2,B$6+B$7*E294+B$8*(H294*100)^2+E294*$B$9)</f>
        <v>0.7731264314820091</v>
      </c>
      <c r="G295" s="8">
        <v>8.3973241175095987E-3</v>
      </c>
      <c r="H295" s="8">
        <f t="shared" si="32"/>
        <v>8.7927608376550826E-3</v>
      </c>
      <c r="I295" s="7">
        <f t="shared" si="30"/>
        <v>3.9543672014548392E-4</v>
      </c>
      <c r="J295" s="9">
        <f t="shared" si="33"/>
        <v>4.7090801142347587E-2</v>
      </c>
      <c r="K295" s="9">
        <f t="shared" si="34"/>
        <v>1.0426660445297387E-3</v>
      </c>
      <c r="AC295" s="11"/>
      <c r="AD295" s="12"/>
    </row>
    <row r="296" spans="1:30" x14ac:dyDescent="0.3">
      <c r="A296" s="15">
        <v>43704</v>
      </c>
      <c r="B296" s="16">
        <v>6.4381484178590966E-3</v>
      </c>
      <c r="C296" s="8">
        <f t="shared" si="28"/>
        <v>5.7743384178590967E-3</v>
      </c>
      <c r="D296" s="5">
        <f t="shared" si="29"/>
        <v>3.3342984163963493E-5</v>
      </c>
      <c r="E296" s="5">
        <f t="shared" si="31"/>
        <v>1.3708261684771478E-5</v>
      </c>
      <c r="F296" s="5">
        <f>IF(C293&gt;0,B$6+B$7*E294+B$8*(H295*100)^2,B$6+B$7*E294+B$8*(H295*100)^2+E294*$B$9)</f>
        <v>0.72054301975349566</v>
      </c>
      <c r="G296" s="8">
        <v>8.693304409821849E-3</v>
      </c>
      <c r="H296" s="8">
        <f t="shared" si="32"/>
        <v>8.48848054573665E-3</v>
      </c>
      <c r="I296" s="7">
        <f t="shared" si="30"/>
        <v>2.0482386408519904E-4</v>
      </c>
      <c r="J296" s="9">
        <f t="shared" si="33"/>
        <v>2.3561105700357785E-2</v>
      </c>
      <c r="K296" s="9">
        <f t="shared" si="34"/>
        <v>2.8651951253499952E-4</v>
      </c>
      <c r="AC296" s="11"/>
      <c r="AD296" s="12"/>
    </row>
    <row r="297" spans="1:30" x14ac:dyDescent="0.3">
      <c r="A297" s="15">
        <v>43705</v>
      </c>
      <c r="B297" s="16">
        <v>-1.5113427642266546E-3</v>
      </c>
      <c r="C297" s="8">
        <f t="shared" si="28"/>
        <v>-2.1751527642266547E-3</v>
      </c>
      <c r="D297" s="5">
        <f t="shared" si="29"/>
        <v>4.7312895477228564E-6</v>
      </c>
      <c r="E297" s="5">
        <f t="shared" si="31"/>
        <v>3.3342984163963493E-5</v>
      </c>
      <c r="F297" s="5">
        <f>IF(C293&gt;0,B$6+B$7*E294+B$8*(H296*100)^2,B$6+B$7*E294+B$8*(H296*100)^2+E294*$B$9)</f>
        <v>0.67357025805641457</v>
      </c>
      <c r="G297" s="8">
        <v>8.3551158119731933E-3</v>
      </c>
      <c r="H297" s="8">
        <f t="shared" si="32"/>
        <v>8.2071326177686112E-3</v>
      </c>
      <c r="I297" s="7">
        <f t="shared" si="30"/>
        <v>1.4798319420458207E-4</v>
      </c>
      <c r="J297" s="9">
        <f t="shared" si="33"/>
        <v>1.7711686771895684E-2</v>
      </c>
      <c r="K297" s="9">
        <f t="shared" si="34"/>
        <v>1.6063130187560226E-4</v>
      </c>
      <c r="AC297" s="11"/>
      <c r="AD297" s="12"/>
    </row>
    <row r="298" spans="1:30" x14ac:dyDescent="0.3">
      <c r="A298" s="15">
        <v>43706</v>
      </c>
      <c r="B298" s="16">
        <v>1.3561418297442637E-2</v>
      </c>
      <c r="C298" s="8">
        <f t="shared" si="28"/>
        <v>1.2897608297442636E-2</v>
      </c>
      <c r="D298" s="5">
        <f t="shared" si="29"/>
        <v>1.6634829979426114E-4</v>
      </c>
      <c r="E298" s="5">
        <f t="shared" si="31"/>
        <v>4.7312895477228564E-6</v>
      </c>
      <c r="F298" s="5">
        <f>IF(C293&gt;0,B$6+B$7*E294+B$8*(H297*100)^2,B$6+B$7*E294+B$8*(H297*100)^2+E294*$B$9)</f>
        <v>0.63160949003241207</v>
      </c>
      <c r="G298" s="8">
        <v>6.2695466688268255E-3</v>
      </c>
      <c r="H298" s="8">
        <f t="shared" si="32"/>
        <v>7.9473863001140958E-3</v>
      </c>
      <c r="I298" s="7">
        <f t="shared" si="30"/>
        <v>1.6778396312872703E-3</v>
      </c>
      <c r="J298" s="9">
        <f t="shared" si="33"/>
        <v>0.26761737648907752</v>
      </c>
      <c r="K298" s="9">
        <f t="shared" si="34"/>
        <v>2.6020637867291807E-2</v>
      </c>
      <c r="AC298" s="11"/>
      <c r="AD298" s="12"/>
    </row>
    <row r="299" spans="1:30" x14ac:dyDescent="0.3">
      <c r="A299" s="15">
        <v>43707</v>
      </c>
      <c r="B299" s="16">
        <v>4.5129438160184656E-3</v>
      </c>
      <c r="C299" s="8">
        <f t="shared" si="28"/>
        <v>3.8491338160184657E-3</v>
      </c>
      <c r="D299" s="5">
        <f t="shared" si="29"/>
        <v>1.4815831133616875E-5</v>
      </c>
      <c r="E299" s="5">
        <f t="shared" si="31"/>
        <v>1.6634829979426114E-4</v>
      </c>
      <c r="F299" s="5">
        <f>IF(C293&gt;0,B$6+B$7*E294+B$8*(H298*100)^2,B$6+B$7*E294+B$8*(H298*100)^2+E294*$B$9)</f>
        <v>0.59412593595657059</v>
      </c>
      <c r="G299" s="8">
        <v>3.5553008951218989E-3</v>
      </c>
      <c r="H299" s="8">
        <f t="shared" si="32"/>
        <v>7.7079565123096706E-3</v>
      </c>
      <c r="I299" s="7">
        <f t="shared" si="30"/>
        <v>4.1526556171877713E-3</v>
      </c>
      <c r="J299" s="9">
        <f t="shared" si="33"/>
        <v>1.1680180495792865</v>
      </c>
      <c r="K299" s="9">
        <f t="shared" si="34"/>
        <v>0.23506418141954155</v>
      </c>
      <c r="AC299" s="11"/>
      <c r="AD299" s="12"/>
    </row>
    <row r="300" spans="1:30" x14ac:dyDescent="0.3">
      <c r="A300" s="15">
        <v>43710</v>
      </c>
      <c r="B300" s="16">
        <v>1.6853120075760843E-3</v>
      </c>
      <c r="C300" s="8">
        <f t="shared" si="28"/>
        <v>1.0215020075760844E-3</v>
      </c>
      <c r="D300" s="5">
        <f t="shared" si="29"/>
        <v>1.0434663514819707E-6</v>
      </c>
      <c r="E300" s="5">
        <f t="shared" si="31"/>
        <v>1.4815831133616875E-5</v>
      </c>
      <c r="F300" s="5">
        <f>IF(C293&gt;0,B$6+B$7*E294+B$8*(H299*100)^2,B$6+B$7*E294+B$8*(H299*100)^2+E294*$B$9)</f>
        <v>0.56064187710062141</v>
      </c>
      <c r="G300" s="8">
        <v>5.3210574663416065E-3</v>
      </c>
      <c r="H300" s="8">
        <f t="shared" si="32"/>
        <v>7.487602267085381E-3</v>
      </c>
      <c r="I300" s="7">
        <f t="shared" si="30"/>
        <v>2.1665448007437745E-3</v>
      </c>
      <c r="J300" s="9">
        <f t="shared" si="33"/>
        <v>0.40716433048285455</v>
      </c>
      <c r="K300" s="9">
        <f t="shared" si="34"/>
        <v>5.2225620054757949E-2</v>
      </c>
      <c r="AC300" s="11"/>
      <c r="AD300" s="12"/>
    </row>
    <row r="301" spans="1:30" x14ac:dyDescent="0.3">
      <c r="A301" s="15">
        <v>43711</v>
      </c>
      <c r="B301" s="16">
        <v>-3.4436242532099029E-3</v>
      </c>
      <c r="C301" s="8">
        <f t="shared" si="28"/>
        <v>-4.1074342532099028E-3</v>
      </c>
      <c r="D301" s="5">
        <f t="shared" si="29"/>
        <v>1.6871016144441993E-5</v>
      </c>
      <c r="E301" s="5">
        <f t="shared" si="31"/>
        <v>1.0434663514819707E-6</v>
      </c>
      <c r="F301" s="5">
        <f>IF(C293&gt;0,B$6+B$7*E294+B$8*(H300*100)^2,B$6+B$7*E294+B$8*(H300*100)^2+E294*$B$9)</f>
        <v>0.530730567324602</v>
      </c>
      <c r="G301" s="8">
        <v>6.0215927461473619E-3</v>
      </c>
      <c r="H301" s="8">
        <f t="shared" si="32"/>
        <v>7.2851257183702877E-3</v>
      </c>
      <c r="I301" s="7">
        <f t="shared" si="30"/>
        <v>1.2635329722229258E-3</v>
      </c>
      <c r="J301" s="9">
        <f t="shared" si="33"/>
        <v>0.20983368113550008</v>
      </c>
      <c r="K301" s="9">
        <f t="shared" si="34"/>
        <v>1.7042791184686656E-2</v>
      </c>
      <c r="AC301" s="11"/>
      <c r="AD301" s="12"/>
    </row>
    <row r="302" spans="1:30" x14ac:dyDescent="0.3">
      <c r="A302" s="15">
        <v>43712</v>
      </c>
      <c r="B302" s="16">
        <v>8.7579054073734109E-3</v>
      </c>
      <c r="C302" s="8">
        <f t="shared" si="28"/>
        <v>8.0940954073734101E-3</v>
      </c>
      <c r="D302" s="5">
        <f t="shared" si="29"/>
        <v>6.5514380463663324E-5</v>
      </c>
      <c r="E302" s="5">
        <f t="shared" si="31"/>
        <v>1.6871016144441993E-5</v>
      </c>
      <c r="F302" s="5">
        <f>IF(C293&gt;0,B$6+B$7*E294+B$8*(H301*100)^2,B$6+B$7*E294+B$8*(H301*100)^2+E294*$B$9)</f>
        <v>0.50401079430168383</v>
      </c>
      <c r="G302" s="8">
        <v>4.6285097279753235E-3</v>
      </c>
      <c r="H302" s="8">
        <f t="shared" si="32"/>
        <v>7.0993717630624467E-3</v>
      </c>
      <c r="I302" s="7">
        <f t="shared" si="30"/>
        <v>2.4708620350871232E-3</v>
      </c>
      <c r="J302" s="9">
        <f t="shared" si="33"/>
        <v>0.53383533368265534</v>
      </c>
      <c r="K302" s="9">
        <f t="shared" si="34"/>
        <v>7.9731819485563626E-2</v>
      </c>
      <c r="AC302" s="11"/>
      <c r="AD302" s="12"/>
    </row>
    <row r="303" spans="1:30" x14ac:dyDescent="0.3">
      <c r="A303" s="15">
        <v>43713</v>
      </c>
      <c r="B303" s="16">
        <v>9.7671388098595248E-3</v>
      </c>
      <c r="C303" s="8">
        <f t="shared" si="28"/>
        <v>9.103328809859524E-3</v>
      </c>
      <c r="D303" s="5">
        <f t="shared" si="29"/>
        <v>8.2870595420418412E-5</v>
      </c>
      <c r="E303" s="5">
        <f t="shared" si="31"/>
        <v>6.5514380463663324E-5</v>
      </c>
      <c r="F303" s="5">
        <f>IF(C293&gt;0,B$6+B$7*E294+B$8*(H302*100)^2,B$6+B$7*E294+B$8*(H302*100)^2+E294*$B$9)</f>
        <v>0.48014202106031112</v>
      </c>
      <c r="G303" s="8">
        <v>2.7461874616305673E-3</v>
      </c>
      <c r="H303" s="8">
        <f t="shared" si="32"/>
        <v>6.9292281031894968E-3</v>
      </c>
      <c r="I303" s="7">
        <f t="shared" si="30"/>
        <v>4.18304064155893E-3</v>
      </c>
      <c r="J303" s="9">
        <f t="shared" si="33"/>
        <v>1.5232174423647036</v>
      </c>
      <c r="K303" s="9">
        <f t="shared" si="34"/>
        <v>0.32185424095089954</v>
      </c>
      <c r="AC303" s="11"/>
      <c r="AD303" s="12"/>
    </row>
    <row r="304" spans="1:30" x14ac:dyDescent="0.3">
      <c r="A304" s="15">
        <v>43714</v>
      </c>
      <c r="B304" s="16">
        <v>3.0057774721766349E-3</v>
      </c>
      <c r="C304" s="8">
        <f t="shared" si="28"/>
        <v>2.341967472176635E-3</v>
      </c>
      <c r="D304" s="5">
        <f t="shared" si="29"/>
        <v>5.4848116407334173E-6</v>
      </c>
      <c r="E304" s="5">
        <f t="shared" si="31"/>
        <v>8.2870595420418412E-5</v>
      </c>
      <c r="F304" s="5">
        <f>IF(C303&gt;0,B$6+B$7*E304+B$8*(G303*100)^2,B$6+B$7*E304+B$8*(G303*100)^2+E304*$B$9)</f>
        <v>9.7268626616266493E-2</v>
      </c>
      <c r="G304" s="8">
        <v>3.0591297806456755E-3</v>
      </c>
      <c r="H304" s="8">
        <f t="shared" si="32"/>
        <v>3.1187918592985087E-3</v>
      </c>
      <c r="I304" s="7">
        <f t="shared" si="30"/>
        <v>5.9662078652833201E-5</v>
      </c>
      <c r="J304" s="9">
        <f t="shared" si="33"/>
        <v>1.9502957681069882E-2</v>
      </c>
      <c r="K304" s="9">
        <f t="shared" si="34"/>
        <v>1.8534347549215013E-4</v>
      </c>
      <c r="AC304" s="11"/>
      <c r="AD304" s="12"/>
    </row>
    <row r="305" spans="1:30" x14ac:dyDescent="0.3">
      <c r="A305" s="15">
        <v>43717</v>
      </c>
      <c r="B305" s="16">
        <v>-4.8616851562846297E-5</v>
      </c>
      <c r="C305" s="8">
        <f t="shared" si="28"/>
        <v>-7.1242685156284633E-4</v>
      </c>
      <c r="D305" s="5">
        <f t="shared" si="29"/>
        <v>5.0755201882774985E-7</v>
      </c>
      <c r="E305" s="5">
        <f t="shared" si="31"/>
        <v>5.4848116407334173E-6</v>
      </c>
      <c r="F305" s="5">
        <f>IF(C303&gt;0,B$6+B$7*E304+B$8*(H304*100)^2,B$6+B$7*E304+B$8*(H304*100)^2+E304*$B$9)</f>
        <v>0.11679006415631085</v>
      </c>
      <c r="G305" s="8">
        <v>4.616753777262104E-3</v>
      </c>
      <c r="H305" s="8">
        <f t="shared" si="32"/>
        <v>3.4174561322175136E-3</v>
      </c>
      <c r="I305" s="7">
        <f t="shared" si="30"/>
        <v>1.1992976450445904E-3</v>
      </c>
      <c r="J305" s="9">
        <f t="shared" si="33"/>
        <v>0.25977076164451979</v>
      </c>
      <c r="K305" s="9">
        <f t="shared" si="34"/>
        <v>5.0137498066538999E-2</v>
      </c>
      <c r="AC305" s="11"/>
      <c r="AD305" s="12"/>
    </row>
    <row r="306" spans="1:30" x14ac:dyDescent="0.3">
      <c r="A306" s="15">
        <v>43718</v>
      </c>
      <c r="B306" s="16">
        <v>1.1352487115960964E-3</v>
      </c>
      <c r="C306" s="8">
        <f t="shared" si="28"/>
        <v>4.7143871159609641E-4</v>
      </c>
      <c r="D306" s="5">
        <f t="shared" si="29"/>
        <v>2.2225445879138738E-7</v>
      </c>
      <c r="E306" s="5">
        <f t="shared" si="31"/>
        <v>5.0755201882774985E-7</v>
      </c>
      <c r="F306" s="5">
        <f>IF(C303&gt;0,B$6+B$7*E304+B$8*(H305*100)^2,B$6+B$7*E304+B$8*(H305*100)^2+E304*$B$9)</f>
        <v>0.13422856431083249</v>
      </c>
      <c r="G306" s="8">
        <v>2.9518181134728519E-3</v>
      </c>
      <c r="H306" s="8">
        <f t="shared" si="32"/>
        <v>3.6637216639754783E-3</v>
      </c>
      <c r="I306" s="7">
        <f t="shared" si="30"/>
        <v>7.119035505026264E-4</v>
      </c>
      <c r="J306" s="9">
        <f t="shared" si="33"/>
        <v>0.24117459922524248</v>
      </c>
      <c r="K306" s="9">
        <f t="shared" si="34"/>
        <v>2.1746607246111438E-2</v>
      </c>
      <c r="AC306" s="11"/>
      <c r="AD306" s="12"/>
    </row>
    <row r="307" spans="1:30" x14ac:dyDescent="0.3">
      <c r="A307" s="15">
        <v>43719</v>
      </c>
      <c r="B307" s="16">
        <v>5.0828389707325127E-3</v>
      </c>
      <c r="C307" s="8">
        <f t="shared" si="28"/>
        <v>4.4190289707325128E-3</v>
      </c>
      <c r="D307" s="5">
        <f t="shared" si="29"/>
        <v>1.9527817044173252E-5</v>
      </c>
      <c r="E307" s="5">
        <f t="shared" si="31"/>
        <v>2.2225445879138738E-7</v>
      </c>
      <c r="F307" s="5">
        <f>IF(C303&gt;0,B$6+B$7*E304+B$8*(H306*100)^2,B$6+B$7*E304+B$8*(H306*100)^2+E304*$B$9)</f>
        <v>0.14980637649886663</v>
      </c>
      <c r="G307" s="8">
        <v>7.6923975200074816E-3</v>
      </c>
      <c r="H307" s="8">
        <f t="shared" si="32"/>
        <v>3.8704828703776308E-3</v>
      </c>
      <c r="I307" s="7">
        <f t="shared" si="30"/>
        <v>3.8219146496298508E-3</v>
      </c>
      <c r="J307" s="9">
        <f t="shared" si="33"/>
        <v>0.49684310251638342</v>
      </c>
      <c r="K307" s="9">
        <f t="shared" si="34"/>
        <v>0.30059840375759217</v>
      </c>
      <c r="AC307" s="11"/>
      <c r="AD307" s="12"/>
    </row>
    <row r="308" spans="1:30" x14ac:dyDescent="0.3">
      <c r="A308" s="15">
        <v>43720</v>
      </c>
      <c r="B308" s="16">
        <v>6.2474800842373017E-3</v>
      </c>
      <c r="C308" s="8">
        <f t="shared" si="28"/>
        <v>5.5836700842373018E-3</v>
      </c>
      <c r="D308" s="5">
        <f t="shared" si="29"/>
        <v>3.1177371609606595E-5</v>
      </c>
      <c r="E308" s="5">
        <f t="shared" si="31"/>
        <v>1.9527817044173252E-5</v>
      </c>
      <c r="F308" s="5">
        <f>IF(C303&gt;0,B$6+B$7*E304+B$8*(H307*100)^2,B$6+B$7*E304+B$8*(H307*100)^2+E304*$B$9)</f>
        <v>0.16372203612643757</v>
      </c>
      <c r="G308" s="8">
        <v>3.6662796087781327E-3</v>
      </c>
      <c r="H308" s="8">
        <f t="shared" si="32"/>
        <v>4.0462579765313724E-3</v>
      </c>
      <c r="I308" s="7">
        <f t="shared" si="30"/>
        <v>3.7997836775323975E-4</v>
      </c>
      <c r="J308" s="9">
        <f t="shared" si="33"/>
        <v>0.10364140444811186</v>
      </c>
      <c r="K308" s="9">
        <f t="shared" si="34"/>
        <v>4.7064936405554203E-3</v>
      </c>
      <c r="AC308" s="11"/>
      <c r="AD308" s="12"/>
    </row>
    <row r="309" spans="1:30" x14ac:dyDescent="0.3">
      <c r="A309" s="15">
        <v>43721</v>
      </c>
      <c r="B309" s="16">
        <v>3.1739474436221615E-3</v>
      </c>
      <c r="C309" s="8">
        <f t="shared" si="28"/>
        <v>2.5101374436221615E-3</v>
      </c>
      <c r="D309" s="5">
        <f t="shared" si="29"/>
        <v>6.3007899858740002E-6</v>
      </c>
      <c r="E309" s="5">
        <f t="shared" si="31"/>
        <v>3.1177371609606595E-5</v>
      </c>
      <c r="F309" s="5">
        <f>IF(C303&gt;0,B$6+B$7*E304+B$8*(H308*100)^2,B$6+B$7*E304+B$8*(H308*100)^2+E304*$B$9)</f>
        <v>0.17615289487174665</v>
      </c>
      <c r="G309" s="8">
        <v>3.6118640217238131E-3</v>
      </c>
      <c r="H309" s="8">
        <f t="shared" si="32"/>
        <v>4.1970572413507377E-3</v>
      </c>
      <c r="I309" s="7">
        <f t="shared" si="30"/>
        <v>5.8519321962692463E-4</v>
      </c>
      <c r="J309" s="9">
        <f t="shared" si="33"/>
        <v>0.16201972613233454</v>
      </c>
      <c r="K309" s="9">
        <f t="shared" si="34"/>
        <v>1.0730223176347309E-2</v>
      </c>
      <c r="AC309" s="11"/>
      <c r="AD309" s="12"/>
    </row>
    <row r="310" spans="1:30" x14ac:dyDescent="0.3">
      <c r="A310" s="15">
        <v>43724</v>
      </c>
      <c r="B310" s="16">
        <v>-8.9580812668749558E-3</v>
      </c>
      <c r="C310" s="8">
        <f t="shared" si="28"/>
        <v>-9.6218912668749566E-3</v>
      </c>
      <c r="D310" s="5">
        <f t="shared" si="29"/>
        <v>9.2580791551564553E-5</v>
      </c>
      <c r="E310" s="5">
        <f t="shared" si="31"/>
        <v>6.3007899858740002E-6</v>
      </c>
      <c r="F310" s="5">
        <f>IF(C303&gt;0,B$6+B$7*E304+B$8*(H309*100)^2,B$6+B$7*E304+B$8*(H309*100)^2+E304*$B$9)</f>
        <v>0.1872573809889313</v>
      </c>
      <c r="G310" s="8">
        <v>3.9394598642772194E-3</v>
      </c>
      <c r="H310" s="8">
        <f t="shared" si="32"/>
        <v>4.3273245890380271E-3</v>
      </c>
      <c r="I310" s="7">
        <f t="shared" si="30"/>
        <v>3.8786472476080771E-4</v>
      </c>
      <c r="J310" s="9">
        <f t="shared" si="33"/>
        <v>9.8456320948448098E-2</v>
      </c>
      <c r="K310" s="9">
        <f t="shared" si="34"/>
        <v>4.2743193617393871E-3</v>
      </c>
      <c r="AC310" s="11"/>
      <c r="AD310" s="12"/>
    </row>
    <row r="311" spans="1:30" x14ac:dyDescent="0.3">
      <c r="A311" s="15">
        <v>43725</v>
      </c>
      <c r="B311" s="16">
        <v>7.9834514910933718E-4</v>
      </c>
      <c r="C311" s="8">
        <f t="shared" si="28"/>
        <v>1.3453514910933715E-4</v>
      </c>
      <c r="D311" s="5">
        <f t="shared" si="29"/>
        <v>1.8099706345871583E-8</v>
      </c>
      <c r="E311" s="5">
        <f t="shared" si="31"/>
        <v>9.2580791551564553E-5</v>
      </c>
      <c r="F311" s="5">
        <f>IF(C303&gt;0,B$6+B$7*E304+B$8*(H310*100)^2,B$6+B$7*E304+B$8*(H310*100)^2+E304*$B$9)</f>
        <v>0.19717701843741237</v>
      </c>
      <c r="G311" s="8">
        <v>3.4505980752726076E-3</v>
      </c>
      <c r="H311" s="8">
        <f t="shared" si="32"/>
        <v>4.4404618953146346E-3</v>
      </c>
      <c r="I311" s="7">
        <f t="shared" si="30"/>
        <v>9.8986382004202702E-4</v>
      </c>
      <c r="J311" s="9">
        <f t="shared" si="33"/>
        <v>0.28686731935994164</v>
      </c>
      <c r="K311" s="9">
        <f t="shared" si="34"/>
        <v>2.9291718909191022E-2</v>
      </c>
      <c r="AC311" s="11"/>
      <c r="AD311" s="12"/>
    </row>
    <row r="312" spans="1:30" x14ac:dyDescent="0.3">
      <c r="A312" s="15">
        <v>43726</v>
      </c>
      <c r="B312" s="16">
        <v>1.9236040581399618E-3</v>
      </c>
      <c r="C312" s="8">
        <f t="shared" si="28"/>
        <v>1.2597940581399619E-3</v>
      </c>
      <c r="D312" s="5">
        <f t="shared" si="29"/>
        <v>1.5870810689247537E-6</v>
      </c>
      <c r="E312" s="5">
        <f t="shared" si="31"/>
        <v>1.8099706345871583E-8</v>
      </c>
      <c r="F312" s="5">
        <f>IF(C303&gt;0,B$6+B$7*E304+B$8*(H311*100)^2,B$6+B$7*E304+B$8*(H311*100)^2+E304*$B$9)</f>
        <v>0.20603823057014048</v>
      </c>
      <c r="G312" s="8">
        <v>4.1885410514834508E-3</v>
      </c>
      <c r="H312" s="8">
        <f t="shared" si="32"/>
        <v>4.5391434276759804E-3</v>
      </c>
      <c r="I312" s="7">
        <f t="shared" si="30"/>
        <v>3.5060237619252959E-4</v>
      </c>
      <c r="J312" s="9">
        <f t="shared" si="33"/>
        <v>8.3705130708545197E-2</v>
      </c>
      <c r="K312" s="9">
        <f t="shared" si="34"/>
        <v>3.1460803721903297E-3</v>
      </c>
      <c r="AC312" s="11"/>
      <c r="AD312" s="12"/>
    </row>
    <row r="313" spans="1:30" x14ac:dyDescent="0.3">
      <c r="A313" s="15">
        <v>43727</v>
      </c>
      <c r="B313" s="16">
        <v>6.9512892956945247E-3</v>
      </c>
      <c r="C313" s="8">
        <f t="shared" si="28"/>
        <v>6.2874792956945248E-3</v>
      </c>
      <c r="D313" s="5">
        <f t="shared" si="29"/>
        <v>3.9532395893787317E-5</v>
      </c>
      <c r="E313" s="5">
        <f t="shared" si="31"/>
        <v>1.5870810689247537E-6</v>
      </c>
      <c r="F313" s="5">
        <f>IF(C303&gt;0,B$6+B$7*E304+B$8*(H312*100)^2,B$6+B$7*E304+B$8*(H312*100)^2+E304*$B$9)</f>
        <v>0.21395395136830647</v>
      </c>
      <c r="G313" s="8">
        <v>5.1176674669923747E-3</v>
      </c>
      <c r="H313" s="8">
        <f t="shared" si="32"/>
        <v>4.6255156617214747E-3</v>
      </c>
      <c r="I313" s="7">
        <f t="shared" si="30"/>
        <v>4.9215180527090001E-4</v>
      </c>
      <c r="J313" s="9">
        <f t="shared" si="33"/>
        <v>9.6167210637492812E-2</v>
      </c>
      <c r="K313" s="9">
        <f t="shared" si="34"/>
        <v>5.2884349885733428E-3</v>
      </c>
      <c r="AC313" s="11"/>
      <c r="AD313" s="12"/>
    </row>
    <row r="314" spans="1:30" x14ac:dyDescent="0.3">
      <c r="A314" s="15">
        <v>43728</v>
      </c>
      <c r="B314" s="16">
        <v>5.2610694954995894E-3</v>
      </c>
      <c r="C314" s="8">
        <f t="shared" si="28"/>
        <v>4.5972594954995895E-3</v>
      </c>
      <c r="D314" s="5">
        <f t="shared" si="29"/>
        <v>2.1134794868961139E-5</v>
      </c>
      <c r="E314" s="5">
        <f t="shared" si="31"/>
        <v>3.9532395893787317E-5</v>
      </c>
      <c r="F314" s="5">
        <f>IF(C313&gt;0,B$6+B$7*E314+B$8*(G313*100)^2,B$6+B$7*E314+B$8*(G313*100)^2+E314*$B$9)</f>
        <v>0.2638599178641276</v>
      </c>
      <c r="G314" s="8">
        <v>6.4040454372675769E-3</v>
      </c>
      <c r="H314" s="8">
        <f t="shared" si="32"/>
        <v>5.1367296781525077E-3</v>
      </c>
      <c r="I314" s="7">
        <f t="shared" si="30"/>
        <v>1.2673157591150692E-3</v>
      </c>
      <c r="J314" s="9">
        <f t="shared" si="33"/>
        <v>0.19789299928137247</v>
      </c>
      <c r="K314" s="9">
        <f t="shared" si="34"/>
        <v>2.6203196745106627E-2</v>
      </c>
      <c r="AC314" s="11"/>
      <c r="AD314" s="12"/>
    </row>
    <row r="315" spans="1:30" x14ac:dyDescent="0.3">
      <c r="A315" s="15">
        <v>43731</v>
      </c>
      <c r="B315" s="16">
        <v>-9.6844255701851109E-3</v>
      </c>
      <c r="C315" s="8">
        <f t="shared" si="28"/>
        <v>-1.0348235570185112E-2</v>
      </c>
      <c r="D315" s="5">
        <f t="shared" si="29"/>
        <v>1.0708597941604438E-4</v>
      </c>
      <c r="E315" s="5">
        <f t="shared" si="31"/>
        <v>2.1134794868961139E-5</v>
      </c>
      <c r="F315" s="5">
        <f>IF(C313&gt;0,B$6+B$7*E314+B$8*(H314*100)^2,B$6+B$7*E314+B$8*(H314*100)^2+E314*$B$9)</f>
        <v>0.26560606462802516</v>
      </c>
      <c r="G315" s="8">
        <v>3.1548103325803609E-3</v>
      </c>
      <c r="H315" s="8">
        <f t="shared" si="32"/>
        <v>5.1536983286570547E-3</v>
      </c>
      <c r="I315" s="7">
        <f t="shared" si="30"/>
        <v>1.9988879960766938E-3</v>
      </c>
      <c r="J315" s="9">
        <f t="shared" si="33"/>
        <v>0.63360005368112793</v>
      </c>
      <c r="K315" s="9">
        <f t="shared" si="34"/>
        <v>0.10293113709898916</v>
      </c>
      <c r="AC315" s="11"/>
      <c r="AD315" s="12"/>
    </row>
    <row r="316" spans="1:30" x14ac:dyDescent="0.3">
      <c r="A316" s="15">
        <v>43732</v>
      </c>
      <c r="B316" s="16">
        <v>-1.3919674241896765E-3</v>
      </c>
      <c r="C316" s="8">
        <f t="shared" si="28"/>
        <v>-2.0557774241896764E-3</v>
      </c>
      <c r="D316" s="5">
        <f t="shared" si="29"/>
        <v>4.2262208178079406E-6</v>
      </c>
      <c r="E316" s="5">
        <f t="shared" si="31"/>
        <v>1.0708597941604438E-4</v>
      </c>
      <c r="F316" s="5">
        <f>IF(C313&gt;0,B$6+B$7*E314+B$8*(H315*100)^2,B$6+B$7*E314+B$8*(H315*100)^2+E314*$B$9)</f>
        <v>0.26716589753221492</v>
      </c>
      <c r="G316" s="8">
        <v>1.0526764349206647E-2</v>
      </c>
      <c r="H316" s="8">
        <f t="shared" si="32"/>
        <v>5.1688093167790092E-3</v>
      </c>
      <c r="I316" s="7">
        <f t="shared" si="30"/>
        <v>5.357955032427638E-3</v>
      </c>
      <c r="J316" s="9">
        <f t="shared" si="33"/>
        <v>0.50898403865490183</v>
      </c>
      <c r="K316" s="9">
        <f t="shared" si="34"/>
        <v>0.32531502867233675</v>
      </c>
      <c r="AC316" s="11"/>
      <c r="AD316" s="12"/>
    </row>
    <row r="317" spans="1:30" x14ac:dyDescent="0.3">
      <c r="A317" s="15">
        <v>43733</v>
      </c>
      <c r="B317" s="16">
        <v>-5.3995315880093113E-3</v>
      </c>
      <c r="C317" s="8">
        <f t="shared" si="28"/>
        <v>-6.0633415880093113E-3</v>
      </c>
      <c r="D317" s="5">
        <f t="shared" si="29"/>
        <v>3.6764111212883279E-5</v>
      </c>
      <c r="E317" s="5">
        <f t="shared" si="31"/>
        <v>4.2262208178079406E-6</v>
      </c>
      <c r="F317" s="5">
        <f>IF(C313&gt;0,B$6+B$7*E314+B$8*(H316*100)^2,B$6+B$7*E314+B$8*(H316*100)^2+E314*$B$9)</f>
        <v>0.2685592962655276</v>
      </c>
      <c r="G317" s="8">
        <v>5.0133790763468682E-3</v>
      </c>
      <c r="H317" s="8">
        <f t="shared" si="32"/>
        <v>5.18227070178245E-3</v>
      </c>
      <c r="I317" s="7">
        <f t="shared" si="30"/>
        <v>1.688916254355818E-4</v>
      </c>
      <c r="J317" s="9">
        <f t="shared" si="33"/>
        <v>3.3688181736029658E-2</v>
      </c>
      <c r="K317" s="9">
        <f t="shared" si="34"/>
        <v>5.4289091306425341E-4</v>
      </c>
      <c r="AC317" s="11"/>
      <c r="AD317" s="12"/>
    </row>
    <row r="318" spans="1:30" x14ac:dyDescent="0.3">
      <c r="A318" s="15">
        <v>43734</v>
      </c>
      <c r="B318" s="16">
        <v>5.4363036071435455E-3</v>
      </c>
      <c r="C318" s="8">
        <f t="shared" si="28"/>
        <v>4.7724936071435456E-3</v>
      </c>
      <c r="D318" s="5">
        <f t="shared" si="29"/>
        <v>2.2776695230226009E-5</v>
      </c>
      <c r="E318" s="5">
        <f t="shared" si="31"/>
        <v>3.6764111212883279E-5</v>
      </c>
      <c r="F318" s="5">
        <f>IF(C313&gt;0,B$6+B$7*E314+B$8*(H317*100)^2,B$6+B$7*E314+B$8*(H317*100)^2+E314*$B$9)</f>
        <v>0.26980401935399584</v>
      </c>
      <c r="G318" s="8">
        <v>3.3665870566045712E-3</v>
      </c>
      <c r="H318" s="8">
        <f t="shared" si="32"/>
        <v>5.1942662557284821E-3</v>
      </c>
      <c r="I318" s="7">
        <f t="shared" si="30"/>
        <v>1.827679199123911E-3</v>
      </c>
      <c r="J318" s="9">
        <f t="shared" si="33"/>
        <v>0.54288784706706739</v>
      </c>
      <c r="K318" s="9">
        <f t="shared" si="34"/>
        <v>8.17911354420362E-2</v>
      </c>
      <c r="AC318" s="11"/>
      <c r="AD318" s="12"/>
    </row>
    <row r="319" spans="1:30" x14ac:dyDescent="0.3">
      <c r="A319" s="15">
        <v>43735</v>
      </c>
      <c r="B319" s="16">
        <v>3.8711083168085515E-3</v>
      </c>
      <c r="C319" s="8">
        <f t="shared" si="28"/>
        <v>3.2072983168085515E-3</v>
      </c>
      <c r="D319" s="5">
        <f t="shared" si="29"/>
        <v>1.0286762493002968E-5</v>
      </c>
      <c r="E319" s="5">
        <f t="shared" si="31"/>
        <v>2.2776695230226009E-5</v>
      </c>
      <c r="F319" s="5">
        <f>IF(C313&gt;0,B$6+B$7*E314+B$8*(H318*100)^2,B$6+B$7*E314+B$8*(H318*100)^2+E314*$B$9)</f>
        <v>0.27091593048892454</v>
      </c>
      <c r="G319" s="8">
        <v>5.1082542903299775E-3</v>
      </c>
      <c r="H319" s="8">
        <f t="shared" si="32"/>
        <v>5.2049585059722094E-3</v>
      </c>
      <c r="I319" s="7">
        <f t="shared" si="30"/>
        <v>9.670421564223191E-5</v>
      </c>
      <c r="J319" s="9">
        <f t="shared" si="33"/>
        <v>1.8930971354596586E-2</v>
      </c>
      <c r="K319" s="9">
        <f t="shared" si="34"/>
        <v>1.7476224991930245E-4</v>
      </c>
      <c r="AC319" s="11"/>
      <c r="AD319" s="12"/>
    </row>
    <row r="320" spans="1:30" x14ac:dyDescent="0.3">
      <c r="A320" s="15">
        <v>43738</v>
      </c>
      <c r="B320" s="16">
        <v>6.6251754347707486E-3</v>
      </c>
      <c r="C320" s="8">
        <f t="shared" si="28"/>
        <v>5.9613654347707486E-3</v>
      </c>
      <c r="D320" s="5">
        <f t="shared" si="29"/>
        <v>3.5537877846879439E-5</v>
      </c>
      <c r="E320" s="5">
        <f t="shared" si="31"/>
        <v>1.0286762493002968E-5</v>
      </c>
      <c r="F320" s="5">
        <f>IF(C313&gt;0,B$6+B$7*E314+B$8*(H319*100)^2,B$6+B$7*E314+B$8*(H319*100)^2+E314*$B$9)</f>
        <v>0.2719092007057563</v>
      </c>
      <c r="G320" s="8">
        <v>1.0467428290242786E-2</v>
      </c>
      <c r="H320" s="8">
        <f t="shared" si="32"/>
        <v>5.2144913530061234E-3</v>
      </c>
      <c r="I320" s="7">
        <f t="shared" si="30"/>
        <v>5.2529369372366621E-3</v>
      </c>
      <c r="J320" s="9">
        <f t="shared" si="33"/>
        <v>0.5018364388637071</v>
      </c>
      <c r="K320" s="9">
        <f t="shared" si="34"/>
        <v>0.3105460151120667</v>
      </c>
      <c r="AC320" s="11"/>
      <c r="AD320" s="12"/>
    </row>
    <row r="321" spans="1:30" x14ac:dyDescent="0.3">
      <c r="A321" s="15">
        <v>43739</v>
      </c>
      <c r="B321" s="16">
        <v>-1.4447801676041521E-2</v>
      </c>
      <c r="C321" s="8">
        <f t="shared" si="28"/>
        <v>-1.5111611676041522E-2</v>
      </c>
      <c r="D321" s="5">
        <f t="shared" si="29"/>
        <v>2.2836080744747446E-4</v>
      </c>
      <c r="E321" s="5">
        <f t="shared" si="31"/>
        <v>3.5537877846879439E-5</v>
      </c>
      <c r="F321" s="5">
        <f>IF(C313&gt;0,B$6+B$7*E314+B$8*(H320*100)^2,B$6+B$7*E314+B$8*(H320*100)^2+E314*$B$9)</f>
        <v>0.27279648899045211</v>
      </c>
      <c r="G321" s="8">
        <v>1.1396936930149544E-2</v>
      </c>
      <c r="H321" s="8">
        <f t="shared" si="32"/>
        <v>5.2229923318960758E-3</v>
      </c>
      <c r="I321" s="7">
        <f t="shared" si="30"/>
        <v>6.1739445982534683E-3</v>
      </c>
      <c r="J321" s="9">
        <f t="shared" si="33"/>
        <v>0.54171964239978099</v>
      </c>
      <c r="K321" s="9">
        <f t="shared" si="34"/>
        <v>0.40179624532431513</v>
      </c>
      <c r="AC321" s="11"/>
      <c r="AD321" s="12"/>
    </row>
    <row r="322" spans="1:30" x14ac:dyDescent="0.3">
      <c r="A322" s="15">
        <v>43740</v>
      </c>
      <c r="B322" s="16">
        <v>-3.0281194626878904E-2</v>
      </c>
      <c r="C322" s="8">
        <f t="shared" si="28"/>
        <v>-3.0945004626878905E-2</v>
      </c>
      <c r="D322" s="5">
        <f t="shared" si="29"/>
        <v>9.5759331135755678E-4</v>
      </c>
      <c r="E322" s="5">
        <f t="shared" si="31"/>
        <v>2.2836080744747446E-4</v>
      </c>
      <c r="F322" s="5">
        <f>IF(C313&gt;0,B$6+B$7*E314+B$8*(H321*100)^2,B$6+B$7*E314+B$8*(H321*100)^2+E314*$B$9)</f>
        <v>0.2735891036151708</v>
      </c>
      <c r="G322" s="8">
        <v>6.2340965170798674E-3</v>
      </c>
      <c r="H322" s="8">
        <f t="shared" si="32"/>
        <v>5.2305745727899804E-3</v>
      </c>
      <c r="I322" s="7">
        <f t="shared" si="30"/>
        <v>1.003521944289887E-3</v>
      </c>
      <c r="J322" s="9">
        <f t="shared" si="33"/>
        <v>0.16097311639954362</v>
      </c>
      <c r="K322" s="9">
        <f t="shared" si="34"/>
        <v>1.6344392639338734E-2</v>
      </c>
      <c r="AC322" s="11"/>
      <c r="AD322" s="12"/>
    </row>
    <row r="323" spans="1:30" x14ac:dyDescent="0.3">
      <c r="A323" s="15">
        <v>43741</v>
      </c>
      <c r="B323" s="16">
        <v>1.1887713590800055E-3</v>
      </c>
      <c r="C323" s="8">
        <f t="shared" si="28"/>
        <v>5.2496135908000543E-4</v>
      </c>
      <c r="D323" s="5">
        <f t="shared" si="29"/>
        <v>2.755844285271264E-7</v>
      </c>
      <c r="E323" s="5">
        <f t="shared" si="31"/>
        <v>9.5759331135755678E-4</v>
      </c>
      <c r="F323" s="5">
        <f>IF(C313&gt;0,B$6+B$7*E314+B$8*(H322*100)^2,B$6+B$7*E314+B$8*(H322*100)^2+E314*$B$9)</f>
        <v>0.27429714625943208</v>
      </c>
      <c r="G323" s="8">
        <v>7.802889968319608E-3</v>
      </c>
      <c r="H323" s="8">
        <f t="shared" si="32"/>
        <v>5.2373385059534972E-3</v>
      </c>
      <c r="I323" s="7">
        <f t="shared" si="30"/>
        <v>2.5655514623661108E-3</v>
      </c>
      <c r="J323" s="9">
        <f t="shared" si="33"/>
        <v>0.32879503270999161</v>
      </c>
      <c r="K323" s="9">
        <f t="shared" si="34"/>
        <v>9.1177142433579661E-2</v>
      </c>
      <c r="AC323" s="11"/>
      <c r="AD323" s="12"/>
    </row>
    <row r="324" spans="1:30" x14ac:dyDescent="0.3">
      <c r="A324" s="15">
        <v>43742</v>
      </c>
      <c r="B324" s="16">
        <v>8.5488579251095289E-3</v>
      </c>
      <c r="C324" s="8">
        <f t="shared" si="28"/>
        <v>7.8850479251095281E-3</v>
      </c>
      <c r="D324" s="5">
        <f t="shared" si="29"/>
        <v>6.217398078127407E-5</v>
      </c>
      <c r="E324" s="5">
        <f t="shared" si="31"/>
        <v>2.755844285271264E-7</v>
      </c>
      <c r="F324" s="5">
        <f>IF(C323&gt;0,B$6+B$7*E324+B$8*(G323*100)^2,B$6+B$7*E324+B$8*(G323*100)^2+E324*$B$9)</f>
        <v>0.57378652556485898</v>
      </c>
      <c r="G324" s="8">
        <v>5.9717637127403604E-3</v>
      </c>
      <c r="H324" s="8">
        <f t="shared" si="32"/>
        <v>7.5748698045897721E-3</v>
      </c>
      <c r="I324" s="7">
        <f t="shared" si="30"/>
        <v>1.6031060918494117E-3</v>
      </c>
      <c r="J324" s="9">
        <f t="shared" si="33"/>
        <v>0.26844767625840449</v>
      </c>
      <c r="K324" s="9">
        <f t="shared" si="34"/>
        <v>2.6159045974422535E-2</v>
      </c>
      <c r="AC324" s="11"/>
      <c r="AD324" s="12"/>
    </row>
    <row r="325" spans="1:30" x14ac:dyDescent="0.3">
      <c r="A325" s="15">
        <v>43745</v>
      </c>
      <c r="B325" s="16">
        <v>7.0917343954313957E-3</v>
      </c>
      <c r="C325" s="8">
        <f t="shared" si="28"/>
        <v>6.4279243954313958E-3</v>
      </c>
      <c r="D325" s="5">
        <f t="shared" si="29"/>
        <v>4.1318212033382076E-5</v>
      </c>
      <c r="E325" s="5">
        <f t="shared" si="31"/>
        <v>6.217398078127407E-5</v>
      </c>
      <c r="F325" s="5">
        <f>IF(C323&gt;0,B$6+B$7*E324+B$8*(H324*100)^2,B$6+B$7*E324+B$8*(H324*100)^2+E324*$B$9)</f>
        <v>0.54246350328708859</v>
      </c>
      <c r="G325" s="8">
        <v>7.0870573063472981E-3</v>
      </c>
      <c r="H325" s="8">
        <f t="shared" si="32"/>
        <v>7.3652121713300876E-3</v>
      </c>
      <c r="I325" s="7">
        <f t="shared" si="30"/>
        <v>2.7815486498278946E-4</v>
      </c>
      <c r="J325" s="9">
        <f t="shared" si="33"/>
        <v>3.9248287823730292E-2</v>
      </c>
      <c r="K325" s="9">
        <f t="shared" si="34"/>
        <v>7.3161604883420495E-4</v>
      </c>
      <c r="AC325" s="11"/>
      <c r="AD325" s="12"/>
    </row>
    <row r="326" spans="1:30" x14ac:dyDescent="0.3">
      <c r="A326" s="15">
        <v>43746</v>
      </c>
      <c r="B326" s="16">
        <v>-1.1147270702386993E-2</v>
      </c>
      <c r="C326" s="8">
        <f t="shared" si="28"/>
        <v>-1.1811080702386994E-2</v>
      </c>
      <c r="D326" s="5">
        <f t="shared" si="29"/>
        <v>1.3950162735829844E-4</v>
      </c>
      <c r="E326" s="5">
        <f t="shared" si="31"/>
        <v>4.1318212033382076E-5</v>
      </c>
      <c r="F326" s="5">
        <f>IF(C323&gt;0,B$6+B$7*E324+B$8*(H325*100)^2,B$6+B$7*E324+B$8*(H325*100)^2+E324*$B$9)</f>
        <v>0.5144826474863563</v>
      </c>
      <c r="G326" s="8">
        <v>7.6161562761899622E-3</v>
      </c>
      <c r="H326" s="8">
        <f t="shared" si="32"/>
        <v>7.172744575728013E-3</v>
      </c>
      <c r="I326" s="7">
        <f t="shared" si="30"/>
        <v>4.4341170046194919E-4</v>
      </c>
      <c r="J326" s="9">
        <f t="shared" si="33"/>
        <v>5.8219879474921847E-2</v>
      </c>
      <c r="K326" s="9">
        <f t="shared" si="34"/>
        <v>1.8355232559699175E-3</v>
      </c>
      <c r="AC326" s="11"/>
      <c r="AD326" s="12"/>
    </row>
    <row r="327" spans="1:30" x14ac:dyDescent="0.3">
      <c r="A327" s="15">
        <v>43747</v>
      </c>
      <c r="B327" s="16">
        <v>8.5136554516675456E-3</v>
      </c>
      <c r="C327" s="8">
        <f t="shared" si="28"/>
        <v>7.8498454516675448E-3</v>
      </c>
      <c r="D327" s="5">
        <f t="shared" si="29"/>
        <v>6.1620073615065645E-5</v>
      </c>
      <c r="E327" s="5">
        <f t="shared" si="31"/>
        <v>1.3950162735829844E-4</v>
      </c>
      <c r="F327" s="5">
        <f>IF(C323&gt;0,B$6+B$7*E324+B$8*(H326*100)^2,B$6+B$7*E324+B$8*(H326*100)^2+E324*$B$9)</f>
        <v>0.48948734899956203</v>
      </c>
      <c r="G327" s="8">
        <v>1.0617838123406841E-2</v>
      </c>
      <c r="H327" s="8">
        <f t="shared" si="32"/>
        <v>6.9963372488721694E-3</v>
      </c>
      <c r="I327" s="7">
        <f t="shared" si="30"/>
        <v>3.6215008745346718E-3</v>
      </c>
      <c r="J327" s="9">
        <f t="shared" si="33"/>
        <v>0.34107704717697057</v>
      </c>
      <c r="K327" s="9">
        <f t="shared" si="34"/>
        <v>0.10047945018011428</v>
      </c>
      <c r="AC327" s="11"/>
      <c r="AD327" s="12"/>
    </row>
    <row r="328" spans="1:30" x14ac:dyDescent="0.3">
      <c r="A328" s="15">
        <v>43748</v>
      </c>
      <c r="B328" s="16">
        <v>9.1574915907423407E-3</v>
      </c>
      <c r="C328" s="8">
        <f t="shared" si="28"/>
        <v>8.4936815907423399E-3</v>
      </c>
      <c r="D328" s="5">
        <f t="shared" si="29"/>
        <v>7.2142626964915329E-5</v>
      </c>
      <c r="E328" s="5">
        <f t="shared" si="31"/>
        <v>6.1620073615065645E-5</v>
      </c>
      <c r="F328" s="5">
        <f>IF(C323&gt;0,B$6+B$7*E324+B$8*(H327*100)^2,B$6+B$7*E324+B$8*(H327*100)^2+E324*$B$9)</f>
        <v>0.46715904886130871</v>
      </c>
      <c r="G328" s="8">
        <v>9.4452743037193362E-3</v>
      </c>
      <c r="H328" s="8">
        <f t="shared" si="32"/>
        <v>6.8349034291737346E-3</v>
      </c>
      <c r="I328" s="7">
        <f t="shared" si="30"/>
        <v>2.6103708745456016E-3</v>
      </c>
      <c r="J328" s="9">
        <f t="shared" si="33"/>
        <v>0.27636792650031311</v>
      </c>
      <c r="K328" s="9">
        <f t="shared" si="34"/>
        <v>5.8445539009237546E-2</v>
      </c>
      <c r="AC328" s="11"/>
      <c r="AD328" s="12"/>
    </row>
    <row r="329" spans="1:30" x14ac:dyDescent="0.3">
      <c r="A329" s="15">
        <v>43749</v>
      </c>
      <c r="B329" s="16">
        <v>2.1507412440343401E-2</v>
      </c>
      <c r="C329" s="8">
        <f t="shared" si="28"/>
        <v>2.08436024403434E-2</v>
      </c>
      <c r="D329" s="5">
        <f t="shared" si="29"/>
        <v>4.3445576269108936E-4</v>
      </c>
      <c r="E329" s="5">
        <f t="shared" si="31"/>
        <v>7.2142626964915329E-5</v>
      </c>
      <c r="F329" s="5">
        <f>IF(C323&gt;0,B$6+B$7*E324+B$8*(H328*100)^2,B$6+B$7*E324+B$8*(H328*100)^2+E324*$B$9)</f>
        <v>0.44721317834780705</v>
      </c>
      <c r="G329" s="8">
        <v>7.7897363041866405E-3</v>
      </c>
      <c r="H329" s="8">
        <f t="shared" si="32"/>
        <v>6.6873999308236908E-3</v>
      </c>
      <c r="I329" s="7">
        <f t="shared" si="30"/>
        <v>1.1023363733629497E-3</v>
      </c>
      <c r="J329" s="9">
        <f t="shared" si="33"/>
        <v>0.14151138502217236</v>
      </c>
      <c r="K329" s="9">
        <f t="shared" si="34"/>
        <v>1.2255951858193059E-2</v>
      </c>
      <c r="AC329" s="11"/>
      <c r="AD329" s="12"/>
    </row>
    <row r="330" spans="1:30" x14ac:dyDescent="0.3">
      <c r="A330" s="15">
        <v>43752</v>
      </c>
      <c r="B330" s="16">
        <v>-3.8337310763641203E-3</v>
      </c>
      <c r="C330" s="8">
        <f t="shared" si="28"/>
        <v>-4.4975410763641206E-3</v>
      </c>
      <c r="D330" s="5">
        <f t="shared" si="29"/>
        <v>2.0227875733582532E-5</v>
      </c>
      <c r="E330" s="5">
        <f t="shared" si="31"/>
        <v>4.3445576269108936E-4</v>
      </c>
      <c r="F330" s="5">
        <f>IF(C323&gt;0,B$6+B$7*E324+B$8*(H329*100)^2,B$6+B$7*E324+B$8*(H329*100)^2+E324*$B$9)</f>
        <v>0.42939553221809601</v>
      </c>
      <c r="G330" s="8">
        <v>7.4031177882783218E-3</v>
      </c>
      <c r="H330" s="8">
        <f t="shared" si="32"/>
        <v>6.5528278797637894E-3</v>
      </c>
      <c r="I330" s="7">
        <f t="shared" si="30"/>
        <v>8.5028990851453243E-4</v>
      </c>
      <c r="J330" s="9">
        <f t="shared" si="33"/>
        <v>0.1148556503937886</v>
      </c>
      <c r="K330" s="9">
        <f t="shared" si="34"/>
        <v>7.754690924245855E-3</v>
      </c>
      <c r="AC330" s="11"/>
      <c r="AD330" s="12"/>
    </row>
    <row r="331" spans="1:30" x14ac:dyDescent="0.3">
      <c r="A331" s="15">
        <v>43753</v>
      </c>
      <c r="B331" s="16">
        <v>1.1849314248262414E-2</v>
      </c>
      <c r="C331" s="8">
        <f t="shared" si="28"/>
        <v>1.1185504248262413E-2</v>
      </c>
      <c r="D331" s="5">
        <f t="shared" si="29"/>
        <v>1.2511550528789648E-4</v>
      </c>
      <c r="E331" s="5">
        <f t="shared" si="31"/>
        <v>2.0227875733582532E-5</v>
      </c>
      <c r="F331" s="5">
        <f>IF(C323&gt;0,B$6+B$7*E324+B$8*(H330*100)^2,B$6+B$7*E324+B$8*(H330*100)^2+E324*$B$9)</f>
        <v>0.41347902893042515</v>
      </c>
      <c r="G331" s="8">
        <v>4.104837303998886E-3</v>
      </c>
      <c r="H331" s="8">
        <f t="shared" si="32"/>
        <v>6.430233502217669E-3</v>
      </c>
      <c r="I331" s="7">
        <f t="shared" si="30"/>
        <v>2.3253961982187829E-3</v>
      </c>
      <c r="J331" s="9">
        <f t="shared" si="33"/>
        <v>0.56650142892470023</v>
      </c>
      <c r="K331" s="9">
        <f t="shared" si="34"/>
        <v>8.7209944878506862E-2</v>
      </c>
      <c r="AC331" s="11"/>
      <c r="AD331" s="12"/>
    </row>
    <row r="332" spans="1:30" x14ac:dyDescent="0.3">
      <c r="A332" s="15">
        <v>43754</v>
      </c>
      <c r="B332" s="16">
        <v>1.6674252478093396E-4</v>
      </c>
      <c r="C332" s="8">
        <f t="shared" si="28"/>
        <v>-4.9706747521906605E-4</v>
      </c>
      <c r="D332" s="5">
        <f t="shared" si="29"/>
        <v>2.4707607492065685E-7</v>
      </c>
      <c r="E332" s="5">
        <f t="shared" si="31"/>
        <v>1.2511550528789648E-4</v>
      </c>
      <c r="F332" s="5">
        <f>IF(C323&gt;0,B$6+B$7*E324+B$8*(H331*100)^2,B$6+B$7*E324+B$8*(H331*100)^2+E324*$B$9)</f>
        <v>0.39926081654354878</v>
      </c>
      <c r="G332" s="8">
        <v>9.829545703700043E-3</v>
      </c>
      <c r="H332" s="8">
        <f t="shared" si="32"/>
        <v>6.3187088597556765E-3</v>
      </c>
      <c r="I332" s="7">
        <f t="shared" si="30"/>
        <v>3.5108368439443665E-3</v>
      </c>
      <c r="J332" s="9">
        <f t="shared" si="33"/>
        <v>0.35717183171779904</v>
      </c>
      <c r="K332" s="9">
        <f t="shared" si="34"/>
        <v>0.11374784517705461</v>
      </c>
      <c r="AC332" s="11"/>
      <c r="AD332" s="12"/>
    </row>
    <row r="333" spans="1:30" x14ac:dyDescent="0.3">
      <c r="A333" s="15">
        <v>43755</v>
      </c>
      <c r="B333" s="16">
        <v>-2.9577303363321809E-3</v>
      </c>
      <c r="C333" s="8">
        <f t="shared" ref="C333:C396" si="35">B333-B$5</f>
        <v>-3.6215403363321808E-3</v>
      </c>
      <c r="D333" s="5">
        <f t="shared" ref="D333:D396" si="36">C333^2</f>
        <v>1.3115554407681006E-5</v>
      </c>
      <c r="E333" s="5">
        <f t="shared" si="31"/>
        <v>2.4707607492065685E-7</v>
      </c>
      <c r="F333" s="5">
        <f>IF(C323&gt;0,B$6+B$7*E324+B$8*(H332*100)^2,B$6+B$7*E324+B$8*(H332*100)^2+E324*$B$9)</f>
        <v>0.38655968741835212</v>
      </c>
      <c r="G333" s="8">
        <v>4.551526015831529E-3</v>
      </c>
      <c r="H333" s="8">
        <f t="shared" si="32"/>
        <v>6.2173924391046133E-3</v>
      </c>
      <c r="I333" s="7">
        <f t="shared" si="30"/>
        <v>1.6658664232730843E-3</v>
      </c>
      <c r="J333" s="9">
        <f t="shared" si="33"/>
        <v>0.36600173600649921</v>
      </c>
      <c r="K333" s="9">
        <f t="shared" si="34"/>
        <v>4.3951523328991771E-2</v>
      </c>
      <c r="AC333" s="11"/>
      <c r="AD333" s="12"/>
    </row>
    <row r="334" spans="1:30" x14ac:dyDescent="0.3">
      <c r="A334" s="15">
        <v>43756</v>
      </c>
      <c r="B334" s="16">
        <v>-2.5698023114665682E-3</v>
      </c>
      <c r="C334" s="8">
        <f t="shared" si="35"/>
        <v>-3.2336123114665681E-3</v>
      </c>
      <c r="D334" s="5">
        <f t="shared" si="36"/>
        <v>1.0456248580868161E-5</v>
      </c>
      <c r="E334" s="5">
        <f t="shared" si="31"/>
        <v>1.3115554407681006E-5</v>
      </c>
      <c r="F334" s="5">
        <f>IF(C333&gt;0,B$6+B$7*E334+B$8*(G333*100)^2,B$6+B$7*E334+B$8*(G333*100)^2+E334*$B$9)</f>
        <v>0.2149620073465805</v>
      </c>
      <c r="G334" s="8">
        <v>5.07717887055705E-3</v>
      </c>
      <c r="H334" s="8">
        <f t="shared" si="32"/>
        <v>4.6363995443294195E-3</v>
      </c>
      <c r="I334" s="7">
        <f t="shared" ref="I334:I397" si="37">SQRT((G334-H334)^2)</f>
        <v>4.407793262276305E-4</v>
      </c>
      <c r="J334" s="9">
        <f t="shared" si="33"/>
        <v>8.6815796225684236E-2</v>
      </c>
      <c r="K334" s="9">
        <f t="shared" si="34"/>
        <v>4.2516523179694232E-3</v>
      </c>
      <c r="AC334" s="11"/>
      <c r="AD334" s="12"/>
    </row>
    <row r="335" spans="1:30" x14ac:dyDescent="0.3">
      <c r="A335" s="15">
        <v>43759</v>
      </c>
      <c r="B335" s="16">
        <v>5.7581313270328033E-3</v>
      </c>
      <c r="C335" s="8">
        <f t="shared" si="35"/>
        <v>5.0943213270328034E-3</v>
      </c>
      <c r="D335" s="5">
        <f t="shared" si="36"/>
        <v>2.5952109783061261E-5</v>
      </c>
      <c r="E335" s="5">
        <f t="shared" ref="E335:E398" si="38">D334</f>
        <v>1.0456248580868161E-5</v>
      </c>
      <c r="F335" s="5">
        <f>IF(C333&gt;0,B$6+B$7*E334+B$8*(H334*100)^2,B$6+B$7*E334+B$8*(H334*100)^2+E334*$B$9)</f>
        <v>0.22192806492203676</v>
      </c>
      <c r="G335" s="8">
        <v>4.4630277650683746E-3</v>
      </c>
      <c r="H335" s="8">
        <f t="shared" ref="H335:H398" si="39">SQRT(F335)/100</f>
        <v>4.7109241654057308E-3</v>
      </c>
      <c r="I335" s="7">
        <f t="shared" si="37"/>
        <v>2.478964003373562E-4</v>
      </c>
      <c r="J335" s="9">
        <f t="shared" ref="J335:J398" si="40">ABS(G335-H335)/G335</f>
        <v>5.5544445023984382E-2</v>
      </c>
      <c r="K335" s="9">
        <f t="shared" ref="K335:K398" si="41">G335/H335-LN(G335/H335)-1</f>
        <v>1.4350883847489282E-3</v>
      </c>
      <c r="AC335" s="11"/>
      <c r="AD335" s="12"/>
    </row>
    <row r="336" spans="1:30" x14ac:dyDescent="0.3">
      <c r="A336" s="15">
        <v>43760</v>
      </c>
      <c r="B336" s="16">
        <v>1.3157685985344229E-3</v>
      </c>
      <c r="C336" s="8">
        <f t="shared" si="35"/>
        <v>6.5195859853442288E-4</v>
      </c>
      <c r="D336" s="5">
        <f t="shared" si="36"/>
        <v>4.250500142029688E-7</v>
      </c>
      <c r="E336" s="5">
        <f t="shared" si="38"/>
        <v>2.5952109783061261E-5</v>
      </c>
      <c r="F336" s="5">
        <f>IF(C333&gt;0,B$6+B$7*E334+B$8*(H335*100)^2,B$6+B$7*E334+B$8*(H335*100)^2+E334*$B$9)</f>
        <v>0.22815084415419193</v>
      </c>
      <c r="G336" s="8">
        <v>4.813720069164488E-3</v>
      </c>
      <c r="H336" s="8">
        <f t="shared" si="39"/>
        <v>4.7765138349448117E-3</v>
      </c>
      <c r="I336" s="7">
        <f t="shared" si="37"/>
        <v>3.7206234219676337E-5</v>
      </c>
      <c r="J336" s="9">
        <f t="shared" si="40"/>
        <v>7.729206037137548E-3</v>
      </c>
      <c r="K336" s="9">
        <f t="shared" si="41"/>
        <v>3.0180843674232349E-5</v>
      </c>
      <c r="AC336" s="11"/>
      <c r="AD336" s="12"/>
    </row>
    <row r="337" spans="1:30" x14ac:dyDescent="0.3">
      <c r="A337" s="15">
        <v>43761</v>
      </c>
      <c r="B337" s="16">
        <v>5.7401783156199474E-4</v>
      </c>
      <c r="C337" s="8">
        <f t="shared" si="35"/>
        <v>-8.9792168438005294E-5</v>
      </c>
      <c r="D337" s="5">
        <f t="shared" si="36"/>
        <v>8.0626335127991143E-9</v>
      </c>
      <c r="E337" s="5">
        <f t="shared" si="38"/>
        <v>4.250500142029688E-7</v>
      </c>
      <c r="F337" s="5">
        <f>IF(C333&gt;0,B$6+B$7*E334+B$8*(H336*100)^2,B$6+B$7*E334+B$8*(H336*100)^2+E334*$B$9)</f>
        <v>0.23370965284227604</v>
      </c>
      <c r="G337" s="8">
        <v>3.406300420047931E-3</v>
      </c>
      <c r="H337" s="8">
        <f t="shared" si="39"/>
        <v>4.8343526230745313E-3</v>
      </c>
      <c r="I337" s="7">
        <f t="shared" si="37"/>
        <v>1.4280522030266003E-3</v>
      </c>
      <c r="J337" s="9">
        <f t="shared" si="40"/>
        <v>0.4192384777988859</v>
      </c>
      <c r="K337" s="9">
        <f t="shared" si="41"/>
        <v>5.4723663531695887E-2</v>
      </c>
      <c r="AC337" s="11"/>
      <c r="AD337" s="12"/>
    </row>
    <row r="338" spans="1:30" x14ac:dyDescent="0.3">
      <c r="A338" s="15">
        <v>43762</v>
      </c>
      <c r="B338" s="16">
        <v>4.0065640556220935E-3</v>
      </c>
      <c r="C338" s="8">
        <f t="shared" si="35"/>
        <v>3.3427540556220936E-3</v>
      </c>
      <c r="D338" s="5">
        <f t="shared" si="36"/>
        <v>1.1174004676377954E-5</v>
      </c>
      <c r="E338" s="5">
        <f t="shared" si="38"/>
        <v>8.0626335127991143E-9</v>
      </c>
      <c r="F338" s="5">
        <f>IF(C333&gt;0,B$6+B$7*E334+B$8*(H337*100)^2,B$6+B$7*E334+B$8*(H337*100)^2+E334*$B$9)</f>
        <v>0.23867533664334162</v>
      </c>
      <c r="G338" s="8">
        <v>5.2924147921528473E-3</v>
      </c>
      <c r="H338" s="8">
        <f t="shared" si="39"/>
        <v>4.8854409897504817E-3</v>
      </c>
      <c r="I338" s="7">
        <f t="shared" si="37"/>
        <v>4.0697380240236562E-4</v>
      </c>
      <c r="J338" s="9">
        <f t="shared" si="40"/>
        <v>7.6897563472498889E-2</v>
      </c>
      <c r="K338" s="9">
        <f t="shared" si="41"/>
        <v>3.2883228077944526E-3</v>
      </c>
      <c r="AC338" s="11"/>
      <c r="AD338" s="12"/>
    </row>
    <row r="339" spans="1:30" x14ac:dyDescent="0.3">
      <c r="A339" s="15">
        <v>43763</v>
      </c>
      <c r="B339" s="16">
        <v>9.1355019846912379E-4</v>
      </c>
      <c r="C339" s="8">
        <f t="shared" si="35"/>
        <v>2.4974019846912376E-4</v>
      </c>
      <c r="D339" s="5">
        <f t="shared" si="36"/>
        <v>6.2370166731397321E-8</v>
      </c>
      <c r="E339" s="5">
        <f t="shared" si="38"/>
        <v>1.1174004676377954E-5</v>
      </c>
      <c r="F339" s="5">
        <f>IF(C333&gt;0,B$6+B$7*E334+B$8*(H338*100)^2,B$6+B$7*E334+B$8*(H338*100)^2+E334*$B$9)</f>
        <v>0.24311118198283355</v>
      </c>
      <c r="G339" s="8">
        <v>4.203717761271996E-3</v>
      </c>
      <c r="H339" s="8">
        <f t="shared" si="39"/>
        <v>4.9306306085817623E-3</v>
      </c>
      <c r="I339" s="7">
        <f t="shared" si="37"/>
        <v>7.2691284730976632E-4</v>
      </c>
      <c r="J339" s="9">
        <f t="shared" si="40"/>
        <v>0.17292142065451391</v>
      </c>
      <c r="K339" s="9">
        <f t="shared" si="41"/>
        <v>1.2069610229480832E-2</v>
      </c>
      <c r="AC339" s="11"/>
      <c r="AD339" s="12"/>
    </row>
    <row r="340" spans="1:30" x14ac:dyDescent="0.3">
      <c r="A340" s="15">
        <v>43766</v>
      </c>
      <c r="B340" s="16">
        <v>2.7860896043237595E-4</v>
      </c>
      <c r="C340" s="8">
        <f t="shared" si="35"/>
        <v>-3.8520103956762408E-4</v>
      </c>
      <c r="D340" s="5">
        <f t="shared" si="36"/>
        <v>1.4837984088397829E-7</v>
      </c>
      <c r="E340" s="5">
        <f t="shared" si="38"/>
        <v>6.2370166731397321E-8</v>
      </c>
      <c r="F340" s="5">
        <f>IF(C333&gt;0,B$6+B$7*E334+B$8*(H339*100)^2,B$6+B$7*E334+B$8*(H339*100)^2+E334*$B$9)</f>
        <v>0.2470737226246017</v>
      </c>
      <c r="G340" s="8">
        <v>3.0860570057374441E-3</v>
      </c>
      <c r="H340" s="8">
        <f t="shared" si="39"/>
        <v>4.9706510903965257E-3</v>
      </c>
      <c r="I340" s="7">
        <f t="shared" si="37"/>
        <v>1.8845940846590817E-3</v>
      </c>
      <c r="J340" s="9">
        <f t="shared" si="40"/>
        <v>0.61068025676626769</v>
      </c>
      <c r="K340" s="9">
        <f t="shared" si="41"/>
        <v>9.7512298134698749E-2</v>
      </c>
      <c r="AC340" s="11"/>
      <c r="AD340" s="12"/>
    </row>
    <row r="341" spans="1:30" x14ac:dyDescent="0.3">
      <c r="A341" s="15">
        <v>43767</v>
      </c>
      <c r="B341" s="16">
        <v>-9.9336715011153474E-4</v>
      </c>
      <c r="C341" s="8">
        <f t="shared" si="35"/>
        <v>-1.6571771501115349E-3</v>
      </c>
      <c r="D341" s="5">
        <f t="shared" si="36"/>
        <v>2.7462361068517886E-6</v>
      </c>
      <c r="E341" s="5">
        <f t="shared" si="38"/>
        <v>1.4837984088397829E-7</v>
      </c>
      <c r="F341" s="5">
        <f>IF(C333&gt;0,B$6+B$7*E334+B$8*(H340*100)^2,B$6+B$7*E334+B$8*(H340*100)^2+E334*$B$9)</f>
        <v>0.25061346017989311</v>
      </c>
      <c r="G341" s="8">
        <v>6.0425866216134161E-3</v>
      </c>
      <c r="H341" s="8">
        <f t="shared" si="39"/>
        <v>5.0061308430752495E-3</v>
      </c>
      <c r="I341" s="7">
        <f t="shared" si="37"/>
        <v>1.0364557785381666E-3</v>
      </c>
      <c r="J341" s="9">
        <f t="shared" si="40"/>
        <v>0.17152518340919126</v>
      </c>
      <c r="K341" s="9">
        <f t="shared" si="41"/>
        <v>1.8868454109126631E-2</v>
      </c>
      <c r="AC341" s="11"/>
      <c r="AD341" s="12"/>
    </row>
    <row r="342" spans="1:30" x14ac:dyDescent="0.3">
      <c r="A342" s="15">
        <v>43768</v>
      </c>
      <c r="B342" s="16">
        <v>-4.9708769920943916E-4</v>
      </c>
      <c r="C342" s="8">
        <f t="shared" si="35"/>
        <v>-1.1608976992094392E-3</v>
      </c>
      <c r="D342" s="5">
        <f t="shared" si="36"/>
        <v>1.3476834680297696E-6</v>
      </c>
      <c r="E342" s="5">
        <f t="shared" si="38"/>
        <v>2.7462361068517886E-6</v>
      </c>
      <c r="F342" s="5">
        <f>IF(C333&gt;0,B$6+B$7*E334+B$8*(H341*100)^2,B$6+B$7*E334+B$8*(H341*100)^2+E334*$B$9)</f>
        <v>0.25377550773803487</v>
      </c>
      <c r="G342" s="8">
        <v>6.4082802693619231E-3</v>
      </c>
      <c r="H342" s="8">
        <f t="shared" si="39"/>
        <v>5.0376135990966488E-3</v>
      </c>
      <c r="I342" s="7">
        <f t="shared" si="37"/>
        <v>1.3706666702652743E-3</v>
      </c>
      <c r="J342" s="9">
        <f t="shared" si="40"/>
        <v>0.21388993811935014</v>
      </c>
      <c r="K342" s="9">
        <f t="shared" si="41"/>
        <v>3.1428035002513344E-2</v>
      </c>
      <c r="AC342" s="11"/>
      <c r="AD342" s="12"/>
    </row>
    <row r="343" spans="1:30" x14ac:dyDescent="0.3">
      <c r="A343" s="15">
        <v>43769</v>
      </c>
      <c r="B343" s="16">
        <v>-4.3960725516401008E-3</v>
      </c>
      <c r="C343" s="8">
        <f t="shared" si="35"/>
        <v>-5.0598825516401007E-3</v>
      </c>
      <c r="D343" s="5">
        <f t="shared" si="36"/>
        <v>2.5602411436391938E-5</v>
      </c>
      <c r="E343" s="5">
        <f t="shared" si="38"/>
        <v>1.3476834680297696E-6</v>
      </c>
      <c r="F343" s="5">
        <f>IF(C333&gt;0,B$6+B$7*E334+B$8*(H342*100)^2,B$6+B$7*E334+B$8*(H342*100)^2+E334*$B$9)</f>
        <v>0.25660016482172299</v>
      </c>
      <c r="G343" s="8">
        <v>4.7302063961921978E-3</v>
      </c>
      <c r="H343" s="8">
        <f t="shared" si="39"/>
        <v>5.0655716836475913E-3</v>
      </c>
      <c r="I343" s="7">
        <f t="shared" si="37"/>
        <v>3.3536528745539348E-4</v>
      </c>
      <c r="J343" s="9">
        <f t="shared" si="40"/>
        <v>7.0898658402170689E-2</v>
      </c>
      <c r="K343" s="9">
        <f t="shared" si="41"/>
        <v>2.2933385265784256E-3</v>
      </c>
      <c r="AC343" s="11"/>
      <c r="AD343" s="12"/>
    </row>
    <row r="344" spans="1:30" x14ac:dyDescent="0.3">
      <c r="A344" s="15">
        <v>43770</v>
      </c>
      <c r="B344" s="16">
        <v>5.3485675708541489E-3</v>
      </c>
      <c r="C344" s="8">
        <f t="shared" si="35"/>
        <v>4.684757570854149E-3</v>
      </c>
      <c r="D344" s="5">
        <f t="shared" si="36"/>
        <v>2.1946953497675269E-5</v>
      </c>
      <c r="E344" s="5">
        <f t="shared" si="38"/>
        <v>2.5602411436391938E-5</v>
      </c>
      <c r="F344" s="5">
        <f>IF(C343&gt;0,B$6+B$7*E344+B$8*(G343*100)^2,B$6+B$7*E344+B$8*(G343*100)^2+E344*$B$9)</f>
        <v>0.22977944533465275</v>
      </c>
      <c r="G344" s="8">
        <v>5.8265341054308823E-3</v>
      </c>
      <c r="H344" s="8">
        <f t="shared" si="39"/>
        <v>4.7935315304548972E-3</v>
      </c>
      <c r="I344" s="7">
        <f t="shared" si="37"/>
        <v>1.0330025749759851E-3</v>
      </c>
      <c r="J344" s="9">
        <f t="shared" si="40"/>
        <v>0.17729280499930974</v>
      </c>
      <c r="K344" s="9">
        <f t="shared" si="41"/>
        <v>2.0344356890933168E-2</v>
      </c>
      <c r="AC344" s="11"/>
      <c r="AD344" s="12"/>
    </row>
    <row r="345" spans="1:30" x14ac:dyDescent="0.3">
      <c r="A345" s="15">
        <v>43773</v>
      </c>
      <c r="B345" s="16">
        <v>1.1378982910606787E-2</v>
      </c>
      <c r="C345" s="8">
        <f t="shared" si="35"/>
        <v>1.0715172910606786E-2</v>
      </c>
      <c r="D345" s="5">
        <f t="shared" si="36"/>
        <v>1.1481493050420151E-4</v>
      </c>
      <c r="E345" s="5">
        <f t="shared" si="38"/>
        <v>2.1946953497675269E-5</v>
      </c>
      <c r="F345" s="5">
        <f>IF(C343&gt;0,B$6+B$7*E344+B$8*(H344*100)^2,B$6+B$7*E344+B$8*(H344*100)^2+E344*$B$9)</f>
        <v>0.23516686601778844</v>
      </c>
      <c r="G345" s="8">
        <v>2.82985753557516E-3</v>
      </c>
      <c r="H345" s="8">
        <f t="shared" si="39"/>
        <v>4.8494006435619279E-3</v>
      </c>
      <c r="I345" s="7">
        <f t="shared" si="37"/>
        <v>2.0195431079867679E-3</v>
      </c>
      <c r="J345" s="9">
        <f t="shared" si="40"/>
        <v>0.71365539876066653</v>
      </c>
      <c r="K345" s="9">
        <f t="shared" si="41"/>
        <v>0.12217664365430148</v>
      </c>
      <c r="AC345" s="11"/>
      <c r="AD345" s="12"/>
    </row>
    <row r="346" spans="1:30" x14ac:dyDescent="0.3">
      <c r="A346" s="15">
        <v>43774</v>
      </c>
      <c r="B346" s="16">
        <v>3.081036207069422E-3</v>
      </c>
      <c r="C346" s="8">
        <f t="shared" si="35"/>
        <v>2.4172262070694221E-3</v>
      </c>
      <c r="D346" s="5">
        <f t="shared" si="36"/>
        <v>5.8429825361432248E-6</v>
      </c>
      <c r="E346" s="5">
        <f t="shared" si="38"/>
        <v>1.1481493050420151E-4</v>
      </c>
      <c r="F346" s="5">
        <f>IF(C343&gt;0,B$6+B$7*E344+B$8*(H345*100)^2,B$6+B$7*E344+B$8*(H345*100)^2+E344*$B$9)</f>
        <v>0.23997944891403361</v>
      </c>
      <c r="G346" s="8">
        <v>3.2047162502872387E-3</v>
      </c>
      <c r="H346" s="8">
        <f t="shared" si="39"/>
        <v>4.8987697324331704E-3</v>
      </c>
      <c r="I346" s="7">
        <f t="shared" si="37"/>
        <v>1.6940534821459317E-3</v>
      </c>
      <c r="J346" s="9">
        <f t="shared" si="40"/>
        <v>0.52861262896335792</v>
      </c>
      <c r="K346" s="9">
        <f t="shared" si="41"/>
        <v>7.854852037984994E-2</v>
      </c>
      <c r="AC346" s="11"/>
      <c r="AD346" s="12"/>
    </row>
    <row r="347" spans="1:30" x14ac:dyDescent="0.3">
      <c r="A347" s="15">
        <v>43775</v>
      </c>
      <c r="B347" s="16">
        <v>3.3182755791919772E-3</v>
      </c>
      <c r="C347" s="8">
        <f t="shared" si="35"/>
        <v>2.6544655791919773E-3</v>
      </c>
      <c r="D347" s="5">
        <f t="shared" si="36"/>
        <v>7.0461875111149996E-6</v>
      </c>
      <c r="E347" s="5">
        <f t="shared" si="38"/>
        <v>5.8429825361432248E-6</v>
      </c>
      <c r="F347" s="5">
        <f>IF(C343&gt;0,B$6+B$7*E344+B$8*(H346*100)^2,B$6+B$7*E344+B$8*(H346*100)^2+E344*$B$9)</f>
        <v>0.2442785292152494</v>
      </c>
      <c r="G347" s="8">
        <v>2.445353581692308E-3</v>
      </c>
      <c r="H347" s="8">
        <f t="shared" si="39"/>
        <v>4.9424541395469666E-3</v>
      </c>
      <c r="I347" s="7">
        <f t="shared" si="37"/>
        <v>2.4971005578546587E-3</v>
      </c>
      <c r="J347" s="9">
        <f t="shared" si="40"/>
        <v>1.0211613471972993</v>
      </c>
      <c r="K347" s="9">
        <f t="shared" si="41"/>
        <v>0.19843732303429995</v>
      </c>
      <c r="AC347" s="11"/>
      <c r="AD347" s="12"/>
    </row>
    <row r="348" spans="1:30" x14ac:dyDescent="0.3">
      <c r="A348" s="15">
        <v>43776</v>
      </c>
      <c r="B348" s="16">
        <v>4.8516453099588051E-3</v>
      </c>
      <c r="C348" s="8">
        <f t="shared" si="35"/>
        <v>4.1878353099588051E-3</v>
      </c>
      <c r="D348" s="5">
        <f t="shared" si="36"/>
        <v>1.7537964583337762E-5</v>
      </c>
      <c r="E348" s="5">
        <f t="shared" si="38"/>
        <v>7.0461875111149996E-6</v>
      </c>
      <c r="F348" s="5">
        <f>IF(C343&gt;0,B$6+B$7*E344+B$8*(H347*100)^2,B$6+B$7*E344+B$8*(H347*100)^2+E344*$B$9)</f>
        <v>0.24811889764832559</v>
      </c>
      <c r="G348" s="8">
        <v>3.7118095483022031E-3</v>
      </c>
      <c r="H348" s="8">
        <f t="shared" si="39"/>
        <v>4.9811534572659528E-3</v>
      </c>
      <c r="I348" s="7">
        <f t="shared" si="37"/>
        <v>1.2693439089637498E-3</v>
      </c>
      <c r="J348" s="9">
        <f t="shared" si="40"/>
        <v>0.34197441771880588</v>
      </c>
      <c r="K348" s="9">
        <f t="shared" si="41"/>
        <v>3.9312663468300313E-2</v>
      </c>
      <c r="AC348" s="11"/>
      <c r="AD348" s="12"/>
    </row>
    <row r="349" spans="1:30" x14ac:dyDescent="0.3">
      <c r="A349" s="15">
        <v>43777</v>
      </c>
      <c r="B349" s="16">
        <v>-1.8983848326604201E-3</v>
      </c>
      <c r="C349" s="8">
        <f t="shared" si="35"/>
        <v>-2.5621948326604201E-3</v>
      </c>
      <c r="D349" s="5">
        <f t="shared" si="36"/>
        <v>6.5648423605117576E-6</v>
      </c>
      <c r="E349" s="5">
        <f t="shared" si="38"/>
        <v>1.7537964583337762E-5</v>
      </c>
      <c r="F349" s="5">
        <f>IF(C343&gt;0,B$6+B$7*E344+B$8*(H348*100)^2,B$6+B$7*E344+B$8*(H348*100)^2+E344*$B$9)</f>
        <v>0.25154949876959243</v>
      </c>
      <c r="G349" s="8">
        <v>3.7733780132677003E-3</v>
      </c>
      <c r="H349" s="8">
        <f t="shared" si="39"/>
        <v>5.0154710523498437E-3</v>
      </c>
      <c r="I349" s="7">
        <f t="shared" si="37"/>
        <v>1.2420930390821434E-3</v>
      </c>
      <c r="J349" s="9">
        <f t="shared" si="40"/>
        <v>0.32917270273870752</v>
      </c>
      <c r="K349" s="9">
        <f t="shared" si="41"/>
        <v>3.6904401261187214E-2</v>
      </c>
      <c r="AC349" s="11"/>
      <c r="AD349" s="12"/>
    </row>
    <row r="350" spans="1:30" x14ac:dyDescent="0.3">
      <c r="A350" s="15">
        <v>43780</v>
      </c>
      <c r="B350" s="16">
        <v>-7.6518505437113079E-4</v>
      </c>
      <c r="C350" s="8">
        <f t="shared" si="35"/>
        <v>-1.4289950543711308E-3</v>
      </c>
      <c r="D350" s="5">
        <f t="shared" si="36"/>
        <v>2.0420268654171511E-6</v>
      </c>
      <c r="E350" s="5">
        <f t="shared" si="38"/>
        <v>6.5648423605117576E-6</v>
      </c>
      <c r="F350" s="5">
        <f>IF(C343&gt;0,B$6+B$7*E344+B$8*(H349*100)^2,B$6+B$7*E344+B$8*(H349*100)^2+E344*$B$9)</f>
        <v>0.25461405475122018</v>
      </c>
      <c r="G350" s="8">
        <v>3.341042691014724E-3</v>
      </c>
      <c r="H350" s="8">
        <f t="shared" si="39"/>
        <v>5.0459295947448586E-3</v>
      </c>
      <c r="I350" s="7">
        <f t="shared" si="37"/>
        <v>1.7048869037301346E-3</v>
      </c>
      <c r="J350" s="9">
        <f t="shared" si="40"/>
        <v>0.51028587821256943</v>
      </c>
      <c r="K350" s="9">
        <f t="shared" si="41"/>
        <v>7.4425255907118126E-2</v>
      </c>
      <c r="AC350" s="11"/>
      <c r="AD350" s="12"/>
    </row>
    <row r="351" spans="1:30" x14ac:dyDescent="0.3">
      <c r="A351" s="15">
        <v>43781</v>
      </c>
      <c r="B351" s="16">
        <v>4.151670545271385E-3</v>
      </c>
      <c r="C351" s="8">
        <f t="shared" si="35"/>
        <v>3.4878605452713851E-3</v>
      </c>
      <c r="D351" s="5">
        <f t="shared" si="36"/>
        <v>1.2165171183260803E-5</v>
      </c>
      <c r="E351" s="5">
        <f t="shared" si="38"/>
        <v>2.0420268654171511E-6</v>
      </c>
      <c r="F351" s="5">
        <f>IF(C343&gt;0,B$6+B$7*E344+B$8*(H350*100)^2,B$6+B$7*E344+B$8*(H350*100)^2+E344*$B$9)</f>
        <v>0.2573516226096082</v>
      </c>
      <c r="G351" s="8">
        <v>6.3441907551432695E-3</v>
      </c>
      <c r="H351" s="8">
        <f t="shared" si="39"/>
        <v>5.0729835660053959E-3</v>
      </c>
      <c r="I351" s="7">
        <f t="shared" si="37"/>
        <v>1.2712071891378737E-3</v>
      </c>
      <c r="J351" s="9">
        <f t="shared" si="40"/>
        <v>0.2003734184864002</v>
      </c>
      <c r="K351" s="9">
        <f t="shared" si="41"/>
        <v>2.6973305463912745E-2</v>
      </c>
      <c r="AC351" s="11"/>
      <c r="AD351" s="12"/>
    </row>
    <row r="352" spans="1:30" x14ac:dyDescent="0.3">
      <c r="A352" s="15">
        <v>43782</v>
      </c>
      <c r="B352" s="16">
        <v>-3.4270041996725923E-3</v>
      </c>
      <c r="C352" s="8">
        <f t="shared" si="35"/>
        <v>-4.0908141996725926E-3</v>
      </c>
      <c r="D352" s="5">
        <f t="shared" si="36"/>
        <v>1.6734760816242915E-5</v>
      </c>
      <c r="E352" s="5">
        <f t="shared" si="38"/>
        <v>1.2165171183260803E-5</v>
      </c>
      <c r="F352" s="5">
        <f>IF(C343&gt;0,B$6+B$7*E344+B$8*(H351*100)^2,B$6+B$7*E344+B$8*(H351*100)^2+E344*$B$9)</f>
        <v>0.25979709197750622</v>
      </c>
      <c r="G352" s="8">
        <v>2.3045315638650734E-3</v>
      </c>
      <c r="H352" s="8">
        <f t="shared" si="39"/>
        <v>5.0970294483895836E-3</v>
      </c>
      <c r="I352" s="7">
        <f t="shared" si="37"/>
        <v>2.7924978845245102E-3</v>
      </c>
      <c r="J352" s="9">
        <f t="shared" si="40"/>
        <v>1.2117420860320256</v>
      </c>
      <c r="K352" s="9">
        <f t="shared" si="41"/>
        <v>0.24591276278580243</v>
      </c>
      <c r="AC352" s="11"/>
      <c r="AD352" s="12"/>
    </row>
    <row r="353" spans="1:30" x14ac:dyDescent="0.3">
      <c r="A353" s="15">
        <v>43783</v>
      </c>
      <c r="B353" s="16">
        <v>-2.893746573769979E-3</v>
      </c>
      <c r="C353" s="8">
        <f t="shared" si="35"/>
        <v>-3.5575565737699789E-3</v>
      </c>
      <c r="D353" s="5">
        <f t="shared" si="36"/>
        <v>1.2656208775573991E-5</v>
      </c>
      <c r="E353" s="5">
        <f t="shared" si="38"/>
        <v>1.6734760816242915E-5</v>
      </c>
      <c r="F353" s="5">
        <f>IF(C343&gt;0,B$6+B$7*E344+B$8*(H352*100)^2,B$6+B$7*E344+B$8*(H352*100)^2+E344*$B$9)</f>
        <v>0.26198162976384959</v>
      </c>
      <c r="G353" s="8">
        <v>4.5334681109321017E-3</v>
      </c>
      <c r="H353" s="8">
        <f t="shared" si="39"/>
        <v>5.1184141075517678E-3</v>
      </c>
      <c r="I353" s="7">
        <f t="shared" si="37"/>
        <v>5.8494599661966604E-4</v>
      </c>
      <c r="J353" s="9">
        <f t="shared" si="40"/>
        <v>0.12902836907777399</v>
      </c>
      <c r="K353" s="9">
        <f t="shared" si="41"/>
        <v>7.0747490624307741E-3</v>
      </c>
      <c r="AC353" s="11"/>
      <c r="AD353" s="12"/>
    </row>
    <row r="354" spans="1:30" x14ac:dyDescent="0.3">
      <c r="A354" s="15">
        <v>43784</v>
      </c>
      <c r="B354" s="16">
        <v>6.1618447678650108E-3</v>
      </c>
      <c r="C354" s="8">
        <f t="shared" si="35"/>
        <v>5.4980347678650109E-3</v>
      </c>
      <c r="D354" s="5">
        <f t="shared" si="36"/>
        <v>3.0228386308652465E-5</v>
      </c>
      <c r="E354" s="5">
        <f t="shared" si="38"/>
        <v>1.2656208775573991E-5</v>
      </c>
      <c r="F354" s="5">
        <f>IF(C353&gt;0,B$6+B$7*E354+B$8*(G353*100)^2,B$6+B$7*E354+B$8*(G353*100)^2+E354*$B$9)</f>
        <v>0.21349640776723963</v>
      </c>
      <c r="G354" s="8">
        <v>5.5554370377623825E-3</v>
      </c>
      <c r="H354" s="8">
        <f t="shared" si="39"/>
        <v>4.6205671488166863E-3</v>
      </c>
      <c r="I354" s="7">
        <f t="shared" si="37"/>
        <v>9.348698889456962E-4</v>
      </c>
      <c r="J354" s="9">
        <f t="shared" si="40"/>
        <v>0.16828016996521356</v>
      </c>
      <c r="K354" s="9">
        <f t="shared" si="41"/>
        <v>1.8068314521906048E-2</v>
      </c>
      <c r="AC354" s="11"/>
      <c r="AD354" s="12"/>
    </row>
    <row r="355" spans="1:30" x14ac:dyDescent="0.3">
      <c r="A355" s="15">
        <v>43787</v>
      </c>
      <c r="B355" s="16">
        <v>-1.8041285583650589E-3</v>
      </c>
      <c r="C355" s="8">
        <f t="shared" si="35"/>
        <v>-2.4679385583650589E-3</v>
      </c>
      <c r="D355" s="5">
        <f t="shared" si="36"/>
        <v>6.0907207278650048E-6</v>
      </c>
      <c r="E355" s="5">
        <f t="shared" si="38"/>
        <v>3.0228386308652465E-5</v>
      </c>
      <c r="F355" s="5">
        <f>IF(C353&gt;0,B$6+B$7*E354+B$8*(H354*100)^2,B$6+B$7*E354+B$8*(H354*100)^2+E354*$B$9)</f>
        <v>0.22061875712873039</v>
      </c>
      <c r="G355" s="8">
        <v>8.6063593884233257E-3</v>
      </c>
      <c r="H355" s="8">
        <f t="shared" si="39"/>
        <v>4.697007101641751E-3</v>
      </c>
      <c r="I355" s="7">
        <f t="shared" si="37"/>
        <v>3.9093522867815747E-3</v>
      </c>
      <c r="J355" s="9">
        <f t="shared" si="40"/>
        <v>0.45423995331175254</v>
      </c>
      <c r="K355" s="9">
        <f t="shared" si="41"/>
        <v>0.22673120976486016</v>
      </c>
      <c r="AC355" s="11"/>
      <c r="AD355" s="12"/>
    </row>
    <row r="356" spans="1:30" x14ac:dyDescent="0.3">
      <c r="A356" s="15">
        <v>43788</v>
      </c>
      <c r="B356" s="16">
        <v>-2.2589716047219416E-3</v>
      </c>
      <c r="C356" s="8">
        <f t="shared" si="35"/>
        <v>-2.9227816047219415E-3</v>
      </c>
      <c r="D356" s="5">
        <f t="shared" si="36"/>
        <v>8.5426523089009684E-6</v>
      </c>
      <c r="E356" s="5">
        <f t="shared" si="38"/>
        <v>6.0907207278650048E-6</v>
      </c>
      <c r="F356" s="5">
        <f>IF(C353&gt;0,B$6+B$7*E354+B$8*(H355*100)^2,B$6+B$7*E354+B$8*(H355*100)^2+E354*$B$9)</f>
        <v>0.22698115181335013</v>
      </c>
      <c r="G356" s="8">
        <v>6.1784842949660626E-3</v>
      </c>
      <c r="H356" s="8">
        <f t="shared" si="39"/>
        <v>4.7642538955575209E-3</v>
      </c>
      <c r="I356" s="7">
        <f t="shared" si="37"/>
        <v>1.4142303994085417E-3</v>
      </c>
      <c r="J356" s="9">
        <f t="shared" si="40"/>
        <v>0.22889600942431623</v>
      </c>
      <c r="K356" s="9">
        <f t="shared" si="41"/>
        <v>3.6909909396683149E-2</v>
      </c>
      <c r="AC356" s="11"/>
      <c r="AD356" s="12"/>
    </row>
    <row r="357" spans="1:30" x14ac:dyDescent="0.3">
      <c r="A357" s="15">
        <v>43789</v>
      </c>
      <c r="B357" s="16">
        <v>-3.4361606018322348E-3</v>
      </c>
      <c r="C357" s="8">
        <f t="shared" si="35"/>
        <v>-4.0999706018322347E-3</v>
      </c>
      <c r="D357" s="5">
        <f t="shared" si="36"/>
        <v>1.6809758935888578E-5</v>
      </c>
      <c r="E357" s="5">
        <f t="shared" si="38"/>
        <v>8.5426523089009684E-6</v>
      </c>
      <c r="F357" s="5">
        <f>IF(C353&gt;0,B$6+B$7*E354+B$8*(H356*100)^2,B$6+B$7*E354+B$8*(H356*100)^2+E354*$B$9)</f>
        <v>0.23266467898512092</v>
      </c>
      <c r="G357" s="8">
        <v>7.4434841784497222E-3</v>
      </c>
      <c r="H357" s="8">
        <f t="shared" si="39"/>
        <v>4.8235327197513741E-3</v>
      </c>
      <c r="I357" s="7">
        <f t="shared" si="37"/>
        <v>2.6199514586983481E-3</v>
      </c>
      <c r="J357" s="9">
        <f t="shared" si="40"/>
        <v>0.35197918016452528</v>
      </c>
      <c r="K357" s="9">
        <f t="shared" si="41"/>
        <v>0.10932784199598444</v>
      </c>
      <c r="AC357" s="11"/>
      <c r="AD357" s="12"/>
    </row>
    <row r="358" spans="1:30" x14ac:dyDescent="0.3">
      <c r="A358" s="15">
        <v>43790</v>
      </c>
      <c r="B358" s="16">
        <v>-1.1461801197453667E-3</v>
      </c>
      <c r="C358" s="8">
        <f t="shared" si="35"/>
        <v>-1.8099901197453669E-3</v>
      </c>
      <c r="D358" s="5">
        <f t="shared" si="36"/>
        <v>3.2760642335758473E-6</v>
      </c>
      <c r="E358" s="5">
        <f t="shared" si="38"/>
        <v>1.6809758935888578E-5</v>
      </c>
      <c r="F358" s="5">
        <f>IF(C353&gt;0,B$6+B$7*E354+B$8*(H357*100)^2,B$6+B$7*E354+B$8*(H357*100)^2+E354*$B$9)</f>
        <v>0.23774177380766373</v>
      </c>
      <c r="G358" s="8">
        <v>6.3072271027558103E-3</v>
      </c>
      <c r="H358" s="8">
        <f t="shared" si="39"/>
        <v>4.8758770883571678E-3</v>
      </c>
      <c r="I358" s="7">
        <f t="shared" si="37"/>
        <v>1.4313500143986425E-3</v>
      </c>
      <c r="J358" s="9">
        <f t="shared" si="40"/>
        <v>0.22693808088395045</v>
      </c>
      <c r="K358" s="9">
        <f t="shared" si="41"/>
        <v>3.6161312558413705E-2</v>
      </c>
      <c r="AC358" s="11"/>
      <c r="AD358" s="12"/>
    </row>
    <row r="359" spans="1:30" x14ac:dyDescent="0.3">
      <c r="A359" s="15">
        <v>43791</v>
      </c>
      <c r="B359" s="16">
        <v>2.0795926638746041E-3</v>
      </c>
      <c r="C359" s="8">
        <f t="shared" si="35"/>
        <v>1.4157826638746041E-3</v>
      </c>
      <c r="D359" s="5">
        <f t="shared" si="36"/>
        <v>2.0044405513278704E-6</v>
      </c>
      <c r="E359" s="5">
        <f t="shared" si="38"/>
        <v>3.2760642335758473E-6</v>
      </c>
      <c r="F359" s="5">
        <f>IF(C353&gt;0,B$6+B$7*E354+B$8*(H358*100)^2,B$6+B$7*E354+B$8*(H358*100)^2+E354*$B$9)</f>
        <v>0.24227714261264127</v>
      </c>
      <c r="G359" s="8">
        <v>3.3677035243035391E-3</v>
      </c>
      <c r="H359" s="8">
        <f t="shared" si="39"/>
        <v>4.9221656068507208E-3</v>
      </c>
      <c r="I359" s="7">
        <f t="shared" si="37"/>
        <v>1.5544620825471817E-3</v>
      </c>
      <c r="J359" s="9">
        <f t="shared" si="40"/>
        <v>0.46157925462534699</v>
      </c>
      <c r="K359" s="9">
        <f t="shared" si="41"/>
        <v>6.3708962182963624E-2</v>
      </c>
      <c r="AC359" s="11"/>
      <c r="AD359" s="12"/>
    </row>
    <row r="360" spans="1:30" x14ac:dyDescent="0.3">
      <c r="A360" s="15">
        <v>43794</v>
      </c>
      <c r="B360" s="16">
        <v>5.5064003903499362E-3</v>
      </c>
      <c r="C360" s="8">
        <f t="shared" si="35"/>
        <v>4.8425903903499363E-3</v>
      </c>
      <c r="D360" s="5">
        <f t="shared" si="36"/>
        <v>2.3450681688709547E-5</v>
      </c>
      <c r="E360" s="5">
        <f t="shared" si="38"/>
        <v>2.0044405513278704E-6</v>
      </c>
      <c r="F360" s="5">
        <f>IF(C353&gt;0,B$6+B$7*E354+B$8*(H359*100)^2,B$6+B$7*E354+B$8*(H359*100)^2+E354*$B$9)</f>
        <v>0.24632858756612769</v>
      </c>
      <c r="G360" s="8">
        <v>3.2718268638534265E-3</v>
      </c>
      <c r="H360" s="8">
        <f t="shared" si="39"/>
        <v>4.9631500840305815E-3</v>
      </c>
      <c r="I360" s="7">
        <f t="shared" si="37"/>
        <v>1.6913232201771549E-3</v>
      </c>
      <c r="J360" s="9">
        <f t="shared" si="40"/>
        <v>0.51693542799058212</v>
      </c>
      <c r="K360" s="9">
        <f t="shared" si="41"/>
        <v>7.5915975267097702E-2</v>
      </c>
      <c r="AC360" s="11"/>
      <c r="AD360" s="12"/>
    </row>
    <row r="361" spans="1:30" x14ac:dyDescent="0.3">
      <c r="A361" s="15">
        <v>43795</v>
      </c>
      <c r="B361" s="16">
        <v>-5.7461674980097588E-4</v>
      </c>
      <c r="C361" s="8">
        <f t="shared" si="35"/>
        <v>-1.238426749800976E-3</v>
      </c>
      <c r="D361" s="5">
        <f t="shared" si="36"/>
        <v>1.5337008146226093E-6</v>
      </c>
      <c r="E361" s="5">
        <f t="shared" si="38"/>
        <v>2.3450681688709547E-5</v>
      </c>
      <c r="F361" s="5">
        <f>IF(C353&gt;0,B$6+B$7*E354+B$8*(H360*100)^2,B$6+B$7*E354+B$8*(H360*100)^2+E354*$B$9)</f>
        <v>0.24994774334307712</v>
      </c>
      <c r="G361" s="8">
        <v>3.2090229168833047E-3</v>
      </c>
      <c r="H361" s="8">
        <f t="shared" si="39"/>
        <v>4.9994774061203348E-3</v>
      </c>
      <c r="I361" s="7">
        <f t="shared" si="37"/>
        <v>1.7904544892370301E-3</v>
      </c>
      <c r="J361" s="9">
        <f t="shared" si="40"/>
        <v>0.5579438151772288</v>
      </c>
      <c r="K361" s="9">
        <f t="shared" si="41"/>
        <v>8.5238555670770877E-2</v>
      </c>
      <c r="AC361" s="11"/>
      <c r="AD361" s="12"/>
    </row>
    <row r="362" spans="1:30" x14ac:dyDescent="0.3">
      <c r="A362" s="15">
        <v>43796</v>
      </c>
      <c r="B362" s="16">
        <v>1.9680931768773008E-3</v>
      </c>
      <c r="C362" s="8">
        <f t="shared" si="35"/>
        <v>1.3042831768773008E-3</v>
      </c>
      <c r="D362" s="5">
        <f t="shared" si="36"/>
        <v>1.7011546054851444E-6</v>
      </c>
      <c r="E362" s="5">
        <f t="shared" si="38"/>
        <v>1.5337008146226093E-6</v>
      </c>
      <c r="F362" s="5">
        <f>IF(C353&gt;0,B$6+B$7*E354+B$8*(H361*100)^2,B$6+B$7*E354+B$8*(H361*100)^2+E354*$B$9)</f>
        <v>0.25318073519862605</v>
      </c>
      <c r="G362" s="8">
        <v>2.4931457712159895E-3</v>
      </c>
      <c r="H362" s="8">
        <f t="shared" si="39"/>
        <v>5.0317068197444307E-3</v>
      </c>
      <c r="I362" s="7">
        <f t="shared" si="37"/>
        <v>2.5385610485284412E-3</v>
      </c>
      <c r="J362" s="9">
        <f t="shared" si="40"/>
        <v>1.0182160537248897</v>
      </c>
      <c r="K362" s="9">
        <f t="shared" si="41"/>
        <v>0.1977010697651711</v>
      </c>
      <c r="AC362" s="11"/>
      <c r="AD362" s="12"/>
    </row>
    <row r="363" spans="1:30" x14ac:dyDescent="0.3">
      <c r="A363" s="15">
        <v>43797</v>
      </c>
      <c r="B363" s="16">
        <v>-2.256909552317186E-3</v>
      </c>
      <c r="C363" s="8">
        <f t="shared" si="35"/>
        <v>-2.9207195523171859E-3</v>
      </c>
      <c r="D363" s="5">
        <f t="shared" si="36"/>
        <v>8.5306027032879034E-6</v>
      </c>
      <c r="E363" s="5">
        <f t="shared" si="38"/>
        <v>1.7011546054851444E-6</v>
      </c>
      <c r="F363" s="5">
        <f>IF(C353&gt;0,B$6+B$7*E354+B$8*(H362*100)^2,B$6+B$7*E354+B$8*(H362*100)^2+E354*$B$9)</f>
        <v>0.25606876682318797</v>
      </c>
      <c r="G363" s="8">
        <v>5.9760927843961319E-3</v>
      </c>
      <c r="H363" s="8">
        <f t="shared" si="39"/>
        <v>5.0603237724792674E-3</v>
      </c>
      <c r="I363" s="7">
        <f t="shared" si="37"/>
        <v>9.157690119168645E-4</v>
      </c>
      <c r="J363" s="9">
        <f t="shared" si="40"/>
        <v>0.15323875397450015</v>
      </c>
      <c r="K363" s="9">
        <f t="shared" si="41"/>
        <v>1.4633932499804825E-2</v>
      </c>
      <c r="AC363" s="11"/>
      <c r="AD363" s="12"/>
    </row>
    <row r="364" spans="1:30" x14ac:dyDescent="0.3">
      <c r="A364" s="15">
        <v>43798</v>
      </c>
      <c r="B364" s="16">
        <v>-2.4295213520976624E-4</v>
      </c>
      <c r="C364" s="8">
        <f t="shared" si="35"/>
        <v>-9.0676213520976632E-4</v>
      </c>
      <c r="D364" s="5">
        <f t="shared" si="36"/>
        <v>8.2221756985017452E-7</v>
      </c>
      <c r="E364" s="5">
        <f t="shared" si="38"/>
        <v>8.5306027032879034E-6</v>
      </c>
      <c r="F364" s="5">
        <f>IF(C363&gt;0,B$6+B$7*E364+B$8*(G363*100)^2,B$6+B$7*E364+B$8*(G363*100)^2+E364*$B$9)</f>
        <v>0.34893197630862294</v>
      </c>
      <c r="G364" s="8">
        <v>1.5814309794622915E-2</v>
      </c>
      <c r="H364" s="8">
        <f t="shared" si="39"/>
        <v>5.9070464388611583E-3</v>
      </c>
      <c r="I364" s="7">
        <f t="shared" si="37"/>
        <v>9.9072633557617563E-3</v>
      </c>
      <c r="J364" s="9">
        <f t="shared" si="40"/>
        <v>0.62647459702163943</v>
      </c>
      <c r="K364" s="9">
        <f t="shared" si="41"/>
        <v>0.69242482307690256</v>
      </c>
      <c r="AC364" s="11"/>
      <c r="AD364" s="12"/>
    </row>
    <row r="365" spans="1:30" x14ac:dyDescent="0.3">
      <c r="A365" s="15">
        <v>43801</v>
      </c>
      <c r="B365" s="16">
        <v>-2.0987850228720569E-2</v>
      </c>
      <c r="C365" s="8">
        <f t="shared" si="35"/>
        <v>-2.165166022872057E-2</v>
      </c>
      <c r="D365" s="5">
        <f t="shared" si="36"/>
        <v>4.6879439065996008E-4</v>
      </c>
      <c r="E365" s="5">
        <f t="shared" si="38"/>
        <v>8.2221756985017452E-7</v>
      </c>
      <c r="F365" s="5">
        <f>IF(C363&gt;0,B$6+B$7*E364+B$8*(H364*100)^2,B$6+B$7*E364+B$8*(H364*100)^2+E364*$B$9)</f>
        <v>0.34160256292854896</v>
      </c>
      <c r="G365" s="8">
        <v>9.1666629346679393E-3</v>
      </c>
      <c r="H365" s="8">
        <f t="shared" si="39"/>
        <v>5.8446776038422257E-3</v>
      </c>
      <c r="I365" s="7">
        <f t="shared" si="37"/>
        <v>3.3219853308257136E-3</v>
      </c>
      <c r="J365" s="9">
        <f t="shared" si="40"/>
        <v>0.36239854726872334</v>
      </c>
      <c r="K365" s="9">
        <f t="shared" si="41"/>
        <v>0.11833598384213584</v>
      </c>
      <c r="AC365" s="11"/>
      <c r="AD365" s="12"/>
    </row>
    <row r="366" spans="1:30" x14ac:dyDescent="0.3">
      <c r="A366" s="15">
        <v>43802</v>
      </c>
      <c r="B366" s="16">
        <v>-4.3301200517688937E-3</v>
      </c>
      <c r="C366" s="8">
        <f t="shared" si="35"/>
        <v>-4.9939300517688936E-3</v>
      </c>
      <c r="D366" s="5">
        <f t="shared" si="36"/>
        <v>2.4939337361960463E-5</v>
      </c>
      <c r="E366" s="5">
        <f t="shared" si="38"/>
        <v>4.6879439065996008E-4</v>
      </c>
      <c r="F366" s="5">
        <f>IF(C363&gt;0,B$6+B$7*E364+B$8*(H365*100)^2,B$6+B$7*E364+B$8*(H365*100)^2+E364*$B$9)</f>
        <v>0.33505519795612881</v>
      </c>
      <c r="G366" s="8">
        <v>6.7671166041775787E-3</v>
      </c>
      <c r="H366" s="8">
        <f t="shared" si="39"/>
        <v>5.7883952694691545E-3</v>
      </c>
      <c r="I366" s="7">
        <f t="shared" si="37"/>
        <v>9.7872133470842428E-4</v>
      </c>
      <c r="J366" s="9">
        <f t="shared" si="40"/>
        <v>0.1446290040434984</v>
      </c>
      <c r="K366" s="9">
        <f t="shared" si="41"/>
        <v>1.2863371579744154E-2</v>
      </c>
      <c r="AC366" s="11"/>
      <c r="AD366" s="12"/>
    </row>
    <row r="367" spans="1:30" x14ac:dyDescent="0.3">
      <c r="A367" s="15">
        <v>43803</v>
      </c>
      <c r="B367" s="16">
        <v>1.3486647137486442E-2</v>
      </c>
      <c r="C367" s="8">
        <f t="shared" si="35"/>
        <v>1.2822837137486441E-2</v>
      </c>
      <c r="D367" s="5">
        <f t="shared" si="36"/>
        <v>1.6442515225450146E-4</v>
      </c>
      <c r="E367" s="5">
        <f t="shared" si="38"/>
        <v>2.4939337361960463E-5</v>
      </c>
      <c r="F367" s="5">
        <f>IF(C363&gt;0,B$6+B$7*E364+B$8*(H366*100)^2,B$6+B$7*E364+B$8*(H366*100)^2+E364*$B$9)</f>
        <v>0.32920643682626588</v>
      </c>
      <c r="G367" s="8">
        <v>6.8983189994336423E-3</v>
      </c>
      <c r="H367" s="8">
        <f t="shared" si="39"/>
        <v>5.7376514082529088E-3</v>
      </c>
      <c r="I367" s="7">
        <f t="shared" si="37"/>
        <v>1.1606675911807335E-3</v>
      </c>
      <c r="J367" s="9">
        <f t="shared" si="40"/>
        <v>0.16825368488700293</v>
      </c>
      <c r="K367" s="9">
        <f t="shared" si="41"/>
        <v>1.8061872353360542E-2</v>
      </c>
      <c r="AC367" s="11"/>
      <c r="AD367" s="12"/>
    </row>
    <row r="368" spans="1:30" x14ac:dyDescent="0.3">
      <c r="A368" s="15">
        <v>43804</v>
      </c>
      <c r="B368" s="16">
        <v>-3.2539418728446822E-3</v>
      </c>
      <c r="C368" s="8">
        <f t="shared" si="35"/>
        <v>-3.9177518728446825E-3</v>
      </c>
      <c r="D368" s="5">
        <f t="shared" si="36"/>
        <v>1.5348779737178016E-5</v>
      </c>
      <c r="E368" s="5">
        <f t="shared" si="38"/>
        <v>1.6442515225450146E-4</v>
      </c>
      <c r="F368" s="5">
        <f>IF(C363&gt;0,B$6+B$7*E364+B$8*(H367*100)^2,B$6+B$7*E364+B$8*(H367*100)^2+E364*$B$9)</f>
        <v>0.32398173850895928</v>
      </c>
      <c r="G368" s="8">
        <v>4.3973962541893046E-3</v>
      </c>
      <c r="H368" s="8">
        <f t="shared" si="39"/>
        <v>5.6919393751950599E-3</v>
      </c>
      <c r="I368" s="7">
        <f t="shared" si="37"/>
        <v>1.2945431210057553E-3</v>
      </c>
      <c r="J368" s="9">
        <f t="shared" si="40"/>
        <v>0.29438855317450002</v>
      </c>
      <c r="K368" s="9">
        <f t="shared" si="41"/>
        <v>3.0603970463996877E-2</v>
      </c>
      <c r="AC368" s="11"/>
      <c r="AD368" s="12"/>
    </row>
    <row r="369" spans="1:30" x14ac:dyDescent="0.3">
      <c r="A369" s="15">
        <v>43805</v>
      </c>
      <c r="B369" s="16">
        <v>1.2045751770372369E-2</v>
      </c>
      <c r="C369" s="8">
        <f t="shared" si="35"/>
        <v>1.1381941770372368E-2</v>
      </c>
      <c r="D369" s="5">
        <f t="shared" si="36"/>
        <v>1.2954859846414727E-4</v>
      </c>
      <c r="E369" s="5">
        <f t="shared" si="38"/>
        <v>1.5348779737178016E-5</v>
      </c>
      <c r="F369" s="5">
        <f>IF(C363&gt;0,B$6+B$7*E364+B$8*(H368*100)^2,B$6+B$7*E364+B$8*(H368*100)^2+E364*$B$9)</f>
        <v>0.31931451550210932</v>
      </c>
      <c r="G369" s="8">
        <v>2.3715501171557071E-3</v>
      </c>
      <c r="H369" s="8">
        <f t="shared" si="39"/>
        <v>5.6507921170585399E-3</v>
      </c>
      <c r="I369" s="7">
        <f t="shared" si="37"/>
        <v>3.2792419999028329E-3</v>
      </c>
      <c r="J369" s="9">
        <f t="shared" si="40"/>
        <v>1.3827420201584255</v>
      </c>
      <c r="K369" s="9">
        <f t="shared" si="41"/>
        <v>0.28793647858053228</v>
      </c>
      <c r="AC369" s="11"/>
      <c r="AD369" s="12"/>
    </row>
    <row r="370" spans="1:30" x14ac:dyDescent="0.3">
      <c r="A370" s="15">
        <v>43808</v>
      </c>
      <c r="B370" s="16">
        <v>-5.4749545941431858E-3</v>
      </c>
      <c r="C370" s="8">
        <f t="shared" si="35"/>
        <v>-6.1387645941431857E-3</v>
      </c>
      <c r="D370" s="5">
        <f t="shared" si="36"/>
        <v>3.7684430742305953E-5</v>
      </c>
      <c r="E370" s="5">
        <f t="shared" si="38"/>
        <v>1.2954859846414727E-4</v>
      </c>
      <c r="F370" s="5">
        <f>IF(C363&gt;0,B$6+B$7*E364+B$8*(H369*100)^2,B$6+B$7*E364+B$8*(H369*100)^2+E364*$B$9)</f>
        <v>0.31514528519009027</v>
      </c>
      <c r="G370" s="8">
        <v>1.1921581962683182E-2</v>
      </c>
      <c r="H370" s="8">
        <f t="shared" si="39"/>
        <v>5.6137802342992567E-3</v>
      </c>
      <c r="I370" s="7">
        <f t="shared" si="37"/>
        <v>6.3078017283839253E-3</v>
      </c>
      <c r="J370" s="9">
        <f t="shared" si="40"/>
        <v>0.52910777681423016</v>
      </c>
      <c r="K370" s="9">
        <f t="shared" si="41"/>
        <v>0.37050215417199484</v>
      </c>
      <c r="AC370" s="11"/>
      <c r="AD370" s="12"/>
    </row>
    <row r="371" spans="1:30" x14ac:dyDescent="0.3">
      <c r="A371" s="15">
        <v>43809</v>
      </c>
      <c r="B371" s="16">
        <v>-1.089066396110028E-4</v>
      </c>
      <c r="C371" s="8">
        <f t="shared" si="35"/>
        <v>-7.7271663961100284E-4</v>
      </c>
      <c r="D371" s="5">
        <f t="shared" si="36"/>
        <v>5.9709100513172045E-7</v>
      </c>
      <c r="E371" s="5">
        <f t="shared" si="38"/>
        <v>3.7684430742305953E-5</v>
      </c>
      <c r="F371" s="5">
        <f>IF(C363&gt;0,B$6+B$7*E364+B$8*(H370*100)^2,B$6+B$7*E364+B$8*(H370*100)^2+E364*$B$9)</f>
        <v>0.31142091175236358</v>
      </c>
      <c r="G371" s="8">
        <v>5.1930060190010317E-3</v>
      </c>
      <c r="H371" s="8">
        <f t="shared" si="39"/>
        <v>5.5805099386378983E-3</v>
      </c>
      <c r="I371" s="7">
        <f t="shared" si="37"/>
        <v>3.8750391963686664E-4</v>
      </c>
      <c r="J371" s="9">
        <f t="shared" si="40"/>
        <v>7.4620348641808429E-2</v>
      </c>
      <c r="K371" s="9">
        <f t="shared" si="41"/>
        <v>2.5286340535410901E-3</v>
      </c>
      <c r="AC371" s="11"/>
      <c r="AD371" s="12"/>
    </row>
    <row r="372" spans="1:30" x14ac:dyDescent="0.3">
      <c r="A372" s="15">
        <v>43810</v>
      </c>
      <c r="B372" s="16">
        <v>4.2585829562166435E-3</v>
      </c>
      <c r="C372" s="8">
        <f t="shared" si="35"/>
        <v>3.5947729562166436E-3</v>
      </c>
      <c r="D372" s="5">
        <f t="shared" si="36"/>
        <v>1.2922392606746548E-5</v>
      </c>
      <c r="E372" s="5">
        <f t="shared" si="38"/>
        <v>5.9709100513172045E-7</v>
      </c>
      <c r="F372" s="5">
        <f>IF(C363&gt;0,B$6+B$7*E364+B$8*(H371*100)^2,B$6+B$7*E364+B$8*(H371*100)^2+E364*$B$9)</f>
        <v>0.30809392896044246</v>
      </c>
      <c r="G372" s="8">
        <v>8.1715420179049782E-3</v>
      </c>
      <c r="H372" s="8">
        <f t="shared" si="39"/>
        <v>5.5506209468891175E-3</v>
      </c>
      <c r="I372" s="7">
        <f t="shared" si="37"/>
        <v>2.6209210710158607E-3</v>
      </c>
      <c r="J372" s="9">
        <f t="shared" si="40"/>
        <v>0.32073763621028445</v>
      </c>
      <c r="K372" s="9">
        <f t="shared" si="41"/>
        <v>8.5437372914953791E-2</v>
      </c>
      <c r="AC372" s="11"/>
      <c r="AD372" s="12"/>
    </row>
    <row r="373" spans="1:30" x14ac:dyDescent="0.3">
      <c r="A373" s="15">
        <v>43811</v>
      </c>
      <c r="B373" s="16">
        <v>5.1124423276060179E-3</v>
      </c>
      <c r="C373" s="8">
        <f t="shared" si="35"/>
        <v>4.4486323276060179E-3</v>
      </c>
      <c r="D373" s="5">
        <f t="shared" si="36"/>
        <v>1.9790329586221337E-5</v>
      </c>
      <c r="E373" s="5">
        <f t="shared" si="38"/>
        <v>1.2922392606746548E-5</v>
      </c>
      <c r="F373" s="5">
        <f>IF(C363&gt;0,B$6+B$7*E364+B$8*(H372*100)^2,B$6+B$7*E364+B$8*(H372*100)^2+E364*$B$9)</f>
        <v>0.30512193523241926</v>
      </c>
      <c r="G373" s="8">
        <v>1.0536141296277331E-2</v>
      </c>
      <c r="H373" s="8">
        <f t="shared" si="39"/>
        <v>5.5237843480029089E-3</v>
      </c>
      <c r="I373" s="7">
        <f t="shared" si="37"/>
        <v>5.0123569482744225E-3</v>
      </c>
      <c r="J373" s="9">
        <f t="shared" si="40"/>
        <v>0.47572985283003055</v>
      </c>
      <c r="K373" s="9">
        <f t="shared" si="41"/>
        <v>0.26166540376543024</v>
      </c>
      <c r="AC373" s="11"/>
      <c r="AD373" s="12"/>
    </row>
    <row r="374" spans="1:30" x14ac:dyDescent="0.3">
      <c r="A374" s="15">
        <v>43812</v>
      </c>
      <c r="B374" s="16">
        <v>6.6474827231691805E-3</v>
      </c>
      <c r="C374" s="8">
        <f t="shared" si="35"/>
        <v>5.9836727231691806E-3</v>
      </c>
      <c r="D374" s="5">
        <f t="shared" si="36"/>
        <v>3.5804339257998875E-5</v>
      </c>
      <c r="E374" s="5">
        <f t="shared" si="38"/>
        <v>1.9790329586221337E-5</v>
      </c>
      <c r="F374" s="5">
        <f>IF(C373&gt;0,B$6+B$7*E374+B$8*(G373*100)^2,B$6+B$7*E374+B$8*(G373*100)^2+E374*$B$9)</f>
        <v>1.0215547724172718</v>
      </c>
      <c r="G374" s="8">
        <v>5.4626386764359304E-3</v>
      </c>
      <c r="H374" s="8">
        <f t="shared" si="39"/>
        <v>1.0107199277828017E-2</v>
      </c>
      <c r="I374" s="7">
        <f t="shared" si="37"/>
        <v>4.6445606013920861E-3</v>
      </c>
      <c r="J374" s="9">
        <f t="shared" si="40"/>
        <v>0.8502412252575352</v>
      </c>
      <c r="K374" s="9">
        <f t="shared" si="41"/>
        <v>0.15578609017171541</v>
      </c>
      <c r="AC374" s="11"/>
      <c r="AD374" s="12"/>
    </row>
    <row r="375" spans="1:30" x14ac:dyDescent="0.3">
      <c r="A375" s="15">
        <v>43815</v>
      </c>
      <c r="B375" s="16">
        <v>1.110645126153912E-2</v>
      </c>
      <c r="C375" s="8">
        <f t="shared" si="35"/>
        <v>1.0442641261539119E-2</v>
      </c>
      <c r="D375" s="5">
        <f t="shared" si="36"/>
        <v>1.0904875651719933E-4</v>
      </c>
      <c r="E375" s="5">
        <f t="shared" si="38"/>
        <v>3.5804339257998875E-5</v>
      </c>
      <c r="F375" s="5">
        <f>IF(C373&gt;0,B$6+B$7*E374+B$8*(H374*100)^2,B$6+B$7*E374+B$8*(H374*100)^2+E374*$B$9)</f>
        <v>0.9424548782003489</v>
      </c>
      <c r="G375" s="8">
        <v>3.3249312280799882E-3</v>
      </c>
      <c r="H375" s="8">
        <f t="shared" si="39"/>
        <v>9.7080115276010522E-3</v>
      </c>
      <c r="I375" s="7">
        <f t="shared" si="37"/>
        <v>6.3830802995210635E-3</v>
      </c>
      <c r="J375" s="9">
        <f t="shared" si="40"/>
        <v>1.9197631053581314</v>
      </c>
      <c r="K375" s="9">
        <f t="shared" si="41"/>
        <v>0.41399602403105584</v>
      </c>
      <c r="AC375" s="11"/>
      <c r="AD375" s="12"/>
    </row>
    <row r="376" spans="1:30" x14ac:dyDescent="0.3">
      <c r="A376" s="15">
        <v>43816</v>
      </c>
      <c r="B376" s="16">
        <v>-7.305137003436709E-3</v>
      </c>
      <c r="C376" s="8">
        <f t="shared" si="35"/>
        <v>-7.9689470034367098E-3</v>
      </c>
      <c r="D376" s="5">
        <f t="shared" si="36"/>
        <v>6.3504116343582914E-5</v>
      </c>
      <c r="E376" s="5">
        <f t="shared" si="38"/>
        <v>1.0904875651719933E-4</v>
      </c>
      <c r="F376" s="5">
        <f>IF(C373&gt;0,B$6+B$7*E374+B$8*(H375*100)^2,B$6+B$7*E374+B$8*(H375*100)^2+E374*$B$9)</f>
        <v>0.87179494269637203</v>
      </c>
      <c r="G376" s="8">
        <v>3.5288112178299583E-3</v>
      </c>
      <c r="H376" s="8">
        <f t="shared" si="39"/>
        <v>9.3369959981590006E-3</v>
      </c>
      <c r="I376" s="7">
        <f t="shared" si="37"/>
        <v>5.8081847803290419E-3</v>
      </c>
      <c r="J376" s="9">
        <f t="shared" si="40"/>
        <v>1.6459324179718471</v>
      </c>
      <c r="K376" s="9">
        <f t="shared" si="41"/>
        <v>0.35096212652648817</v>
      </c>
      <c r="AC376" s="11"/>
      <c r="AD376" s="12"/>
    </row>
    <row r="377" spans="1:30" x14ac:dyDescent="0.3">
      <c r="A377" s="15">
        <v>43817</v>
      </c>
      <c r="B377" s="16">
        <v>-1.6781922775609163E-3</v>
      </c>
      <c r="C377" s="8">
        <f t="shared" si="35"/>
        <v>-2.3420022775609162E-3</v>
      </c>
      <c r="D377" s="5">
        <f t="shared" si="36"/>
        <v>5.4849746681005191E-6</v>
      </c>
      <c r="E377" s="5">
        <f t="shared" si="38"/>
        <v>6.3504116343582914E-5</v>
      </c>
      <c r="F377" s="5">
        <f>IF(C373&gt;0,B$6+B$7*E374+B$8*(H376*100)^2,B$6+B$7*E374+B$8*(H376*100)^2+E374*$B$9)</f>
        <v>0.80867442231066911</v>
      </c>
      <c r="G377" s="8">
        <v>4.7678322835371482E-3</v>
      </c>
      <c r="H377" s="8">
        <f t="shared" si="39"/>
        <v>8.9926326640793527E-3</v>
      </c>
      <c r="I377" s="7">
        <f t="shared" si="37"/>
        <v>4.2248003805422044E-3</v>
      </c>
      <c r="J377" s="9">
        <f t="shared" si="40"/>
        <v>0.88610507444442221</v>
      </c>
      <c r="K377" s="9">
        <f t="shared" si="41"/>
        <v>0.16470705047125445</v>
      </c>
      <c r="AC377" s="11"/>
      <c r="AD377" s="12"/>
    </row>
    <row r="378" spans="1:30" x14ac:dyDescent="0.3">
      <c r="A378" s="15">
        <v>43818</v>
      </c>
      <c r="B378" s="16">
        <v>4.5444808503131666E-5</v>
      </c>
      <c r="C378" s="8">
        <f t="shared" si="35"/>
        <v>-6.1836519149686834E-4</v>
      </c>
      <c r="D378" s="5">
        <f t="shared" si="36"/>
        <v>3.8237551005495865E-7</v>
      </c>
      <c r="E378" s="5">
        <f t="shared" si="38"/>
        <v>5.4849746681005191E-6</v>
      </c>
      <c r="F378" s="5">
        <f>IF(C373&gt;0,B$6+B$7*E374+B$8*(H377*100)^2,B$6+B$7*E374+B$8*(H377*100)^2+E374*$B$9)</f>
        <v>0.75228886145012086</v>
      </c>
      <c r="G378" s="8">
        <v>4.3803280320569467E-3</v>
      </c>
      <c r="H378" s="8">
        <f t="shared" si="39"/>
        <v>8.6734587187010988E-3</v>
      </c>
      <c r="I378" s="7">
        <f t="shared" si="37"/>
        <v>4.2931306866441522E-3</v>
      </c>
      <c r="J378" s="9">
        <f t="shared" si="40"/>
        <v>0.98009342113772069</v>
      </c>
      <c r="K378" s="9">
        <f t="shared" si="41"/>
        <v>0.1881707026696553</v>
      </c>
      <c r="AC378" s="11"/>
      <c r="AD378" s="12"/>
    </row>
    <row r="379" spans="1:30" x14ac:dyDescent="0.3">
      <c r="A379" s="15">
        <v>43819</v>
      </c>
      <c r="B379" s="16">
        <v>9.9499171910914039E-3</v>
      </c>
      <c r="C379" s="8">
        <f t="shared" si="35"/>
        <v>9.2861071910914032E-3</v>
      </c>
      <c r="D379" s="5">
        <f t="shared" si="36"/>
        <v>8.6231786764439468E-5</v>
      </c>
      <c r="E379" s="5">
        <f t="shared" si="38"/>
        <v>3.8237551005495865E-7</v>
      </c>
      <c r="F379" s="5">
        <f>IF(C373&gt;0,B$6+B$7*E374+B$8*(H378*100)^2,B$6+B$7*E374+B$8*(H378*100)^2+E374*$B$9)</f>
        <v>0.70191963993339324</v>
      </c>
      <c r="G379" s="8">
        <v>2.1435930380804304E-3</v>
      </c>
      <c r="H379" s="8">
        <f t="shared" si="39"/>
        <v>8.3780644538783127E-3</v>
      </c>
      <c r="I379" s="7">
        <f t="shared" si="37"/>
        <v>6.2344714157978823E-3</v>
      </c>
      <c r="J379" s="9">
        <f t="shared" si="40"/>
        <v>2.9084211905170205</v>
      </c>
      <c r="K379" s="9">
        <f t="shared" si="41"/>
        <v>0.61899129276484111</v>
      </c>
      <c r="AC379" s="11"/>
      <c r="AD379" s="12"/>
    </row>
    <row r="380" spans="1:30" x14ac:dyDescent="0.3">
      <c r="A380" s="15">
        <v>43822</v>
      </c>
      <c r="B380" s="16">
        <v>2.6439849597766534E-5</v>
      </c>
      <c r="C380" s="8">
        <f t="shared" si="35"/>
        <v>-6.3737015040223348E-4</v>
      </c>
      <c r="D380" s="5">
        <f t="shared" si="36"/>
        <v>4.0624070862376575E-7</v>
      </c>
      <c r="E380" s="5">
        <f t="shared" si="38"/>
        <v>8.6231786764439468E-5</v>
      </c>
      <c r="F380" s="5">
        <f>IF(C373&gt;0,B$6+B$7*E374+B$8*(H379*100)^2,B$6+B$7*E374+B$8*(H379*100)^2+E374*$B$9)</f>
        <v>0.65692481435250005</v>
      </c>
      <c r="G380" s="8">
        <v>3.8239364753070008E-3</v>
      </c>
      <c r="H380" s="8">
        <f t="shared" si="39"/>
        <v>8.1050898474507981E-3</v>
      </c>
      <c r="I380" s="7">
        <f t="shared" si="37"/>
        <v>4.2811533721437978E-3</v>
      </c>
      <c r="J380" s="9">
        <f t="shared" si="40"/>
        <v>1.1195670743458388</v>
      </c>
      <c r="K380" s="9">
        <f t="shared" si="41"/>
        <v>0.22300631607092858</v>
      </c>
      <c r="AC380" s="11"/>
      <c r="AD380" s="12"/>
    </row>
    <row r="381" spans="1:30" x14ac:dyDescent="0.3">
      <c r="A381" s="15">
        <v>43826</v>
      </c>
      <c r="B381" s="16">
        <v>1.4843659302441669E-3</v>
      </c>
      <c r="C381" s="8">
        <f t="shared" si="35"/>
        <v>8.205559302441669E-4</v>
      </c>
      <c r="D381" s="5">
        <f t="shared" si="36"/>
        <v>6.7331203465887009E-7</v>
      </c>
      <c r="E381" s="5">
        <f t="shared" si="38"/>
        <v>4.0624070862376575E-7</v>
      </c>
      <c r="F381" s="5">
        <f>IF(C373&gt;0,B$6+B$7*E374+B$8*(H380*100)^2,B$6+B$7*E374+B$8*(H380*100)^2+E374*$B$9)</f>
        <v>0.61673093666108836</v>
      </c>
      <c r="G381" s="8">
        <v>3.2721250875289393E-3</v>
      </c>
      <c r="H381" s="8">
        <f t="shared" si="39"/>
        <v>7.8532218653307399E-3</v>
      </c>
      <c r="I381" s="7">
        <f t="shared" si="37"/>
        <v>4.5810967778018002E-3</v>
      </c>
      <c r="J381" s="9">
        <f t="shared" si="40"/>
        <v>1.4000371792819746</v>
      </c>
      <c r="K381" s="9">
        <f t="shared" si="41"/>
        <v>0.29214444063160316</v>
      </c>
      <c r="AC381" s="11"/>
      <c r="AD381" s="12"/>
    </row>
    <row r="382" spans="1:30" x14ac:dyDescent="0.3">
      <c r="A382" s="15">
        <v>43829</v>
      </c>
      <c r="B382" s="16">
        <v>-8.9766147832294682E-3</v>
      </c>
      <c r="C382" s="8">
        <f t="shared" si="35"/>
        <v>-9.640424783229469E-3</v>
      </c>
      <c r="D382" s="5">
        <f t="shared" si="36"/>
        <v>9.293779000110496E-5</v>
      </c>
      <c r="E382" s="5">
        <f t="shared" si="38"/>
        <v>6.7331203465887009E-7</v>
      </c>
      <c r="F382" s="5">
        <f>IF(C373&gt;0,B$6+B$7*E374+B$8*(H381*100)^2,B$6+B$7*E374+B$8*(H381*100)^2+E374*$B$9)</f>
        <v>0.58082574571935019</v>
      </c>
      <c r="G382" s="8">
        <v>1.3429095666278899E-2</v>
      </c>
      <c r="H382" s="8">
        <f t="shared" si="39"/>
        <v>7.6211924639084548E-3</v>
      </c>
      <c r="I382" s="7">
        <f t="shared" si="37"/>
        <v>5.8079032023704439E-3</v>
      </c>
      <c r="J382" s="9">
        <f t="shared" si="40"/>
        <v>0.43248654613090343</v>
      </c>
      <c r="K382" s="9">
        <f t="shared" si="41"/>
        <v>0.19558194088147829</v>
      </c>
      <c r="AC382" s="11"/>
      <c r="AD382" s="12"/>
    </row>
    <row r="383" spans="1:30" x14ac:dyDescent="0.3">
      <c r="A383" s="15">
        <v>43833</v>
      </c>
      <c r="B383" s="16">
        <v>6.6207833897838205E-3</v>
      </c>
      <c r="C383" s="8">
        <f t="shared" si="35"/>
        <v>5.9569733897838206E-3</v>
      </c>
      <c r="D383" s="5">
        <f t="shared" si="36"/>
        <v>3.5485531966592545E-5</v>
      </c>
      <c r="E383" s="5">
        <f t="shared" si="38"/>
        <v>9.293779000110496E-5</v>
      </c>
      <c r="F383" s="5">
        <f>IF(C373&gt;0,B$6+B$7*E374+B$8*(H382*100)^2,B$6+B$7*E374+B$8*(H382*100)^2+E374*$B$9)</f>
        <v>0.54875163865109566</v>
      </c>
      <c r="G383" s="8">
        <v>1.1969017696498548E-2</v>
      </c>
      <c r="H383" s="8">
        <f t="shared" si="39"/>
        <v>7.4077772553654423E-3</v>
      </c>
      <c r="I383" s="7">
        <f t="shared" si="37"/>
        <v>4.561240441133106E-3</v>
      </c>
      <c r="J383" s="9">
        <f t="shared" si="40"/>
        <v>0.38108728358447197</v>
      </c>
      <c r="K383" s="9">
        <f t="shared" si="41"/>
        <v>0.13594569249612842</v>
      </c>
      <c r="AC383" s="11"/>
      <c r="AD383" s="12"/>
    </row>
    <row r="384" spans="1:30" x14ac:dyDescent="0.3">
      <c r="A384" s="15">
        <v>43836</v>
      </c>
      <c r="B384" s="16">
        <v>-5.5409127597923951E-3</v>
      </c>
      <c r="C384" s="8">
        <f t="shared" si="35"/>
        <v>-6.204722759792395E-3</v>
      </c>
      <c r="D384" s="5">
        <f t="shared" si="36"/>
        <v>3.8498584525885752E-5</v>
      </c>
      <c r="E384" s="5">
        <f t="shared" si="38"/>
        <v>3.5485531966592545E-5</v>
      </c>
      <c r="F384" s="5">
        <f>IF(C383&gt;0,B$6+B$7*E384+B$8*(G383*100)^2,B$6+B$7*E384+B$8*(G383*100)^2+E384*$B$9)</f>
        <v>1.3096182168023791</v>
      </c>
      <c r="G384" s="8">
        <v>6.9947658093823832E-3</v>
      </c>
      <c r="H384" s="8">
        <f t="shared" si="39"/>
        <v>1.1443855193082353E-2</v>
      </c>
      <c r="I384" s="7">
        <f t="shared" si="37"/>
        <v>4.4490893836999701E-3</v>
      </c>
      <c r="J384" s="9">
        <f t="shared" si="40"/>
        <v>0.63605980599553646</v>
      </c>
      <c r="K384" s="9">
        <f t="shared" si="41"/>
        <v>0.10351539344139926</v>
      </c>
      <c r="AC384" s="11"/>
      <c r="AD384" s="12"/>
    </row>
    <row r="385" spans="1:30" x14ac:dyDescent="0.3">
      <c r="A385" s="15">
        <v>43837</v>
      </c>
      <c r="B385" s="16">
        <v>1.7918497991173479E-3</v>
      </c>
      <c r="C385" s="8">
        <f t="shared" si="35"/>
        <v>1.1280397991173478E-3</v>
      </c>
      <c r="D385" s="5">
        <f t="shared" si="36"/>
        <v>1.2724737883927064E-6</v>
      </c>
      <c r="E385" s="5">
        <f t="shared" si="38"/>
        <v>3.8498584525885752E-5</v>
      </c>
      <c r="F385" s="5">
        <f>IF(C383&gt;0,B$6+B$7*E384+B$8*(H384*100)^2,B$6+B$7*E384+B$8*(H384*100)^2+E384*$B$9)</f>
        <v>1.1997819530695655</v>
      </c>
      <c r="G385" s="8">
        <v>7.6783859116025437E-3</v>
      </c>
      <c r="H385" s="8">
        <f t="shared" si="39"/>
        <v>1.0953455861368892E-2</v>
      </c>
      <c r="I385" s="7">
        <f t="shared" si="37"/>
        <v>3.2750699497663483E-3</v>
      </c>
      <c r="J385" s="9">
        <f t="shared" si="40"/>
        <v>0.42653104278302856</v>
      </c>
      <c r="K385" s="9">
        <f t="shared" si="41"/>
        <v>5.6246871984434899E-2</v>
      </c>
      <c r="AC385" s="11"/>
      <c r="AD385" s="12"/>
    </row>
    <row r="386" spans="1:30" x14ac:dyDescent="0.3">
      <c r="A386" s="15">
        <v>43838</v>
      </c>
      <c r="B386" s="16">
        <v>3.534362324910252E-3</v>
      </c>
      <c r="C386" s="8">
        <f t="shared" si="35"/>
        <v>2.8705523249102521E-3</v>
      </c>
      <c r="D386" s="5">
        <f t="shared" si="36"/>
        <v>8.2400706500476534E-6</v>
      </c>
      <c r="E386" s="5">
        <f t="shared" si="38"/>
        <v>1.2724737883927064E-6</v>
      </c>
      <c r="F386" s="5">
        <f>IF(C383&gt;0,B$6+B$7*E384+B$8*(H385*100)^2,B$6+B$7*E384+B$8*(H385*100)^2+E384*$B$9)</f>
        <v>1.1016652186770428</v>
      </c>
      <c r="G386" s="8">
        <v>5.0196542004113066E-3</v>
      </c>
      <c r="H386" s="8">
        <f t="shared" si="39"/>
        <v>1.049602409809087E-2</v>
      </c>
      <c r="I386" s="7">
        <f t="shared" si="37"/>
        <v>5.4763698976795635E-3</v>
      </c>
      <c r="J386" s="9">
        <f t="shared" si="40"/>
        <v>1.0909854900424882</v>
      </c>
      <c r="K386" s="9">
        <f t="shared" si="41"/>
        <v>0.21587887634486469</v>
      </c>
      <c r="AC386" s="11"/>
      <c r="AD386" s="12"/>
    </row>
    <row r="387" spans="1:30" x14ac:dyDescent="0.3">
      <c r="A387" s="15">
        <v>43839</v>
      </c>
      <c r="B387" s="16">
        <v>6.1624054565162199E-3</v>
      </c>
      <c r="C387" s="8">
        <f t="shared" si="35"/>
        <v>5.49859545651622E-3</v>
      </c>
      <c r="D387" s="5">
        <f t="shared" si="36"/>
        <v>3.0234551994420816E-5</v>
      </c>
      <c r="E387" s="5">
        <f t="shared" si="38"/>
        <v>8.2400706500476534E-6</v>
      </c>
      <c r="F387" s="5">
        <f>IF(C383&gt;0,B$6+B$7*E384+B$8*(H386*100)^2,B$6+B$7*E384+B$8*(H386*100)^2+E384*$B$9)</f>
        <v>1.0140175398442022</v>
      </c>
      <c r="G387" s="8">
        <v>2.7968595171591355E-3</v>
      </c>
      <c r="H387" s="8">
        <f t="shared" si="39"/>
        <v>1.006984379146073E-2</v>
      </c>
      <c r="I387" s="7">
        <f t="shared" si="37"/>
        <v>7.272984274301595E-3</v>
      </c>
      <c r="J387" s="9">
        <f t="shared" si="40"/>
        <v>2.6004110073032951</v>
      </c>
      <c r="K387" s="9">
        <f t="shared" si="41"/>
        <v>0.55879407551224203</v>
      </c>
      <c r="AC387" s="11"/>
      <c r="AD387" s="12"/>
    </row>
    <row r="388" spans="1:30" x14ac:dyDescent="0.3">
      <c r="A388" s="15">
        <v>43840</v>
      </c>
      <c r="B388" s="16">
        <v>-1.6768699268592837E-3</v>
      </c>
      <c r="C388" s="8">
        <f t="shared" si="35"/>
        <v>-2.3406799268592838E-3</v>
      </c>
      <c r="D388" s="5">
        <f t="shared" si="36"/>
        <v>5.4787825200019821E-6</v>
      </c>
      <c r="E388" s="5">
        <f t="shared" si="38"/>
        <v>3.0234551994420816E-5</v>
      </c>
      <c r="F388" s="5">
        <f>IF(C383&gt;0,B$6+B$7*E384+B$8*(H387*100)^2,B$6+B$7*E384+B$8*(H387*100)^2+E384*$B$9)</f>
        <v>0.93572186834282578</v>
      </c>
      <c r="G388" s="8">
        <v>5.0264790348494067E-3</v>
      </c>
      <c r="H388" s="8">
        <f t="shared" si="39"/>
        <v>9.6732717750656928E-3</v>
      </c>
      <c r="I388" s="7">
        <f t="shared" si="37"/>
        <v>4.6467927402162861E-3</v>
      </c>
      <c r="J388" s="9">
        <f t="shared" si="40"/>
        <v>0.92446277165373758</v>
      </c>
      <c r="K388" s="9">
        <f t="shared" si="41"/>
        <v>0.17427238552812696</v>
      </c>
      <c r="AC388" s="11"/>
      <c r="AD388" s="12"/>
    </row>
    <row r="389" spans="1:30" x14ac:dyDescent="0.3">
      <c r="A389" s="15">
        <v>43843</v>
      </c>
      <c r="B389" s="16">
        <v>-2.6000353024891129E-3</v>
      </c>
      <c r="C389" s="8">
        <f t="shared" si="35"/>
        <v>-3.2638453024891128E-3</v>
      </c>
      <c r="D389" s="5">
        <f t="shared" si="36"/>
        <v>1.0652686158580249E-5</v>
      </c>
      <c r="E389" s="5">
        <f t="shared" si="38"/>
        <v>5.4787825200019821E-6</v>
      </c>
      <c r="F389" s="5">
        <f>IF(C383&gt;0,B$6+B$7*E384+B$8*(H388*100)^2,B$6+B$7*E384+B$8*(H388*100)^2+E384*$B$9)</f>
        <v>0.86578034499064627</v>
      </c>
      <c r="G389" s="8">
        <v>7.9220217231424379E-3</v>
      </c>
      <c r="H389" s="8">
        <f t="shared" si="39"/>
        <v>9.3047318338071745E-3</v>
      </c>
      <c r="I389" s="7">
        <f t="shared" si="37"/>
        <v>1.3827101106647366E-3</v>
      </c>
      <c r="J389" s="9">
        <f t="shared" si="40"/>
        <v>0.17454005542871137</v>
      </c>
      <c r="K389" s="9">
        <f t="shared" si="41"/>
        <v>1.2273731306486901E-2</v>
      </c>
      <c r="AC389" s="11"/>
      <c r="AD389" s="12"/>
    </row>
    <row r="390" spans="1:30" x14ac:dyDescent="0.3">
      <c r="A390" s="15">
        <v>43844</v>
      </c>
      <c r="B390" s="16">
        <v>-1.2707688504675766E-3</v>
      </c>
      <c r="C390" s="8">
        <f t="shared" si="35"/>
        <v>-1.9345788504675767E-3</v>
      </c>
      <c r="D390" s="5">
        <f t="shared" si="36"/>
        <v>3.7425953286764506E-6</v>
      </c>
      <c r="E390" s="5">
        <f t="shared" si="38"/>
        <v>1.0652686158580249E-5</v>
      </c>
      <c r="F390" s="5">
        <f>IF(C383&gt;0,B$6+B$7*E384+B$8*(H389*100)^2,B$6+B$7*E384+B$8*(H389*100)^2+E384*$B$9)</f>
        <v>0.80330158218014447</v>
      </c>
      <c r="G390" s="8">
        <v>4.35263006965062E-3</v>
      </c>
      <c r="H390" s="8">
        <f t="shared" si="39"/>
        <v>8.9627093123683561E-3</v>
      </c>
      <c r="I390" s="7">
        <f t="shared" si="37"/>
        <v>4.6100792427177361E-3</v>
      </c>
      <c r="J390" s="9">
        <f t="shared" si="40"/>
        <v>1.0591479562810127</v>
      </c>
      <c r="K390" s="9">
        <f t="shared" si="41"/>
        <v>0.2079300432999045</v>
      </c>
      <c r="AC390" s="11"/>
      <c r="AD390" s="12"/>
    </row>
    <row r="391" spans="1:30" x14ac:dyDescent="0.3">
      <c r="A391" s="15">
        <v>43845</v>
      </c>
      <c r="B391" s="16">
        <v>-1.5694721355709053E-3</v>
      </c>
      <c r="C391" s="8">
        <f t="shared" si="35"/>
        <v>-2.2332821355709053E-3</v>
      </c>
      <c r="D391" s="5">
        <f t="shared" si="36"/>
        <v>4.9875490970601434E-6</v>
      </c>
      <c r="E391" s="5">
        <f t="shared" si="38"/>
        <v>3.7425953286764506E-6</v>
      </c>
      <c r="F391" s="5">
        <f>IF(C383&gt;0,B$6+B$7*E384+B$8*(H390*100)^2,B$6+B$7*E384+B$8*(H390*100)^2+E384*$B$9)</f>
        <v>0.74748930336152319</v>
      </c>
      <c r="G391" s="8">
        <v>4.711612171053336E-3</v>
      </c>
      <c r="H391" s="8">
        <f t="shared" si="39"/>
        <v>8.6457463724164563E-3</v>
      </c>
      <c r="I391" s="7">
        <f t="shared" si="37"/>
        <v>3.9341342013631203E-3</v>
      </c>
      <c r="J391" s="9">
        <f t="shared" si="40"/>
        <v>0.83498684920062061</v>
      </c>
      <c r="K391" s="9">
        <f t="shared" si="41"/>
        <v>0.15200034845640875</v>
      </c>
      <c r="AC391" s="11"/>
      <c r="AD391" s="12"/>
    </row>
    <row r="392" spans="1:30" x14ac:dyDescent="0.3">
      <c r="A392" s="15">
        <v>43846</v>
      </c>
      <c r="B392" s="16">
        <v>1.3734228406086357E-3</v>
      </c>
      <c r="C392" s="8">
        <f t="shared" si="35"/>
        <v>7.0961284060863563E-4</v>
      </c>
      <c r="D392" s="5">
        <f t="shared" si="36"/>
        <v>5.0355038355665697E-7</v>
      </c>
      <c r="E392" s="5">
        <f t="shared" si="38"/>
        <v>4.9875490970601434E-6</v>
      </c>
      <c r="F392" s="5">
        <f>IF(C383&gt;0,B$6+B$7*E384+B$8*(H391*100)^2,B$6+B$7*E384+B$8*(H391*100)^2+E384*$B$9)</f>
        <v>0.69763219469284854</v>
      </c>
      <c r="G392" s="8">
        <v>4.6373021111228629E-3</v>
      </c>
      <c r="H392" s="8">
        <f t="shared" si="39"/>
        <v>8.3524379356739228E-3</v>
      </c>
      <c r="I392" s="7">
        <f t="shared" si="37"/>
        <v>3.7151358245510599E-3</v>
      </c>
      <c r="J392" s="9">
        <f t="shared" si="40"/>
        <v>0.80114164130908594</v>
      </c>
      <c r="K392" s="9">
        <f t="shared" si="41"/>
        <v>0.14362412949217451</v>
      </c>
      <c r="AC392" s="11"/>
      <c r="AD392" s="12"/>
    </row>
    <row r="393" spans="1:30" x14ac:dyDescent="0.3">
      <c r="A393" s="15">
        <v>43847</v>
      </c>
      <c r="B393" s="16">
        <v>8.9998807081842248E-3</v>
      </c>
      <c r="C393" s="8">
        <f t="shared" si="35"/>
        <v>8.336070708184224E-3</v>
      </c>
      <c r="D393" s="5">
        <f t="shared" si="36"/>
        <v>6.9490074851847025E-5</v>
      </c>
      <c r="E393" s="5">
        <f t="shared" si="38"/>
        <v>5.0355038355665697E-7</v>
      </c>
      <c r="F393" s="5">
        <f>IF(C383&gt;0,B$6+B$7*E384+B$8*(H392*100)^2,B$6+B$7*E384+B$8*(H392*100)^2+E384*$B$9)</f>
        <v>0.65309483951912173</v>
      </c>
      <c r="G393" s="8">
        <v>2.7240845502168954E-3</v>
      </c>
      <c r="H393" s="8">
        <f t="shared" si="39"/>
        <v>8.0814283361242637E-3</v>
      </c>
      <c r="I393" s="7">
        <f t="shared" si="37"/>
        <v>5.3573437859073684E-3</v>
      </c>
      <c r="J393" s="9">
        <f t="shared" si="40"/>
        <v>1.9666584084112988</v>
      </c>
      <c r="K393" s="9">
        <f t="shared" si="41"/>
        <v>0.4245157943921658</v>
      </c>
      <c r="AC393" s="11"/>
      <c r="AD393" s="12"/>
    </row>
    <row r="394" spans="1:30" x14ac:dyDescent="0.3">
      <c r="A394" s="15">
        <v>43850</v>
      </c>
      <c r="B394" s="16">
        <v>-2.4266159123372041E-3</v>
      </c>
      <c r="C394" s="8">
        <f t="shared" si="35"/>
        <v>-3.090425912337204E-3</v>
      </c>
      <c r="D394" s="5">
        <f t="shared" si="36"/>
        <v>9.5507323196452391E-6</v>
      </c>
      <c r="E394" s="5">
        <f t="shared" si="38"/>
        <v>6.9490074851847025E-5</v>
      </c>
      <c r="F394" s="5">
        <f>IF(C393&gt;0,B$6+B$7*E394+B$8*(G393*100)^2,B$6+B$7*E394+B$8*(G393*100)^2+E394*$B$9)</f>
        <v>9.6188547075912526E-2</v>
      </c>
      <c r="G394" s="8">
        <v>7.4915792307394466E-3</v>
      </c>
      <c r="H394" s="8">
        <f t="shared" si="39"/>
        <v>3.1014278498122851E-3</v>
      </c>
      <c r="I394" s="7">
        <f t="shared" si="37"/>
        <v>4.3901513809271615E-3</v>
      </c>
      <c r="J394" s="9">
        <f t="shared" si="40"/>
        <v>0.58601147311016788</v>
      </c>
      <c r="K394" s="9">
        <f t="shared" si="41"/>
        <v>0.53360885988029705</v>
      </c>
      <c r="AC394" s="11"/>
      <c r="AD394" s="12"/>
    </row>
    <row r="395" spans="1:30" x14ac:dyDescent="0.3">
      <c r="A395" s="15">
        <v>43851</v>
      </c>
      <c r="B395" s="16">
        <v>-2.611945584451237E-3</v>
      </c>
      <c r="C395" s="8">
        <f t="shared" si="35"/>
        <v>-3.275755584451237E-3</v>
      </c>
      <c r="D395" s="5">
        <f t="shared" si="36"/>
        <v>1.0730574649063466E-5</v>
      </c>
      <c r="E395" s="5">
        <f t="shared" si="38"/>
        <v>9.5507323196452391E-6</v>
      </c>
      <c r="F395" s="5">
        <f>IF(C393&gt;0,B$6+B$7*E394+B$8*(H394*100)^2,B$6+B$7*E394+B$8*(H394*100)^2+E394*$B$9)</f>
        <v>0.11582522910291265</v>
      </c>
      <c r="G395" s="8">
        <v>5.7683228806225837E-3</v>
      </c>
      <c r="H395" s="8">
        <f t="shared" si="39"/>
        <v>3.4033105809331103E-3</v>
      </c>
      <c r="I395" s="7">
        <f t="shared" si="37"/>
        <v>2.3650122996894734E-3</v>
      </c>
      <c r="J395" s="9">
        <f t="shared" si="40"/>
        <v>0.40999998589437736</v>
      </c>
      <c r="K395" s="9">
        <f t="shared" si="41"/>
        <v>0.16728249554099772</v>
      </c>
      <c r="AC395" s="11"/>
      <c r="AD395" s="12"/>
    </row>
    <row r="396" spans="1:30" x14ac:dyDescent="0.3">
      <c r="A396" s="15">
        <v>43852</v>
      </c>
      <c r="B396" s="16">
        <v>-5.1145257022501842E-3</v>
      </c>
      <c r="C396" s="8">
        <f t="shared" si="35"/>
        <v>-5.7783357022501841E-3</v>
      </c>
      <c r="D396" s="5">
        <f t="shared" si="36"/>
        <v>3.338916348789913E-5</v>
      </c>
      <c r="E396" s="5">
        <f t="shared" si="38"/>
        <v>1.0730574649063466E-5</v>
      </c>
      <c r="F396" s="5">
        <f>IF(C393&gt;0,B$6+B$7*E394+B$8*(H395*100)^2,B$6+B$7*E394+B$8*(H395*100)^2+E394*$B$9)</f>
        <v>0.13336667715763187</v>
      </c>
      <c r="G396" s="8">
        <v>5.1875151407044153E-3</v>
      </c>
      <c r="H396" s="8">
        <f t="shared" si="39"/>
        <v>3.6519402672775454E-3</v>
      </c>
      <c r="I396" s="7">
        <f t="shared" si="37"/>
        <v>1.5355748734268699E-3</v>
      </c>
      <c r="J396" s="9">
        <f t="shared" si="40"/>
        <v>0.29601356945983842</v>
      </c>
      <c r="K396" s="9">
        <f t="shared" si="41"/>
        <v>6.9485727150077947E-2</v>
      </c>
      <c r="AC396" s="11"/>
      <c r="AD396" s="12"/>
    </row>
    <row r="397" spans="1:30" x14ac:dyDescent="0.3">
      <c r="A397" s="15">
        <v>43853</v>
      </c>
      <c r="B397" s="16">
        <v>-8.7762705620902156E-3</v>
      </c>
      <c r="C397" s="8">
        <f t="shared" ref="C397:C460" si="42">B397-B$5</f>
        <v>-9.4400805620902164E-3</v>
      </c>
      <c r="D397" s="5">
        <f t="shared" ref="D397:D460" si="43">C397^2</f>
        <v>8.9115121018753534E-5</v>
      </c>
      <c r="E397" s="5">
        <f t="shared" si="38"/>
        <v>3.338916348789913E-5</v>
      </c>
      <c r="F397" s="5">
        <f>IF(C393&gt;0,B$6+B$7*E394+B$8*(H396*100)^2,B$6+B$7*E394+B$8*(H396*100)^2+E394*$B$9)</f>
        <v>0.14903645270491259</v>
      </c>
      <c r="G397" s="8">
        <v>8.097790541334764E-3</v>
      </c>
      <c r="H397" s="8">
        <f t="shared" si="39"/>
        <v>3.8605239632064532E-3</v>
      </c>
      <c r="I397" s="7">
        <f t="shared" si="37"/>
        <v>4.2372665781283108E-3</v>
      </c>
      <c r="J397" s="9">
        <f t="shared" si="40"/>
        <v>0.52326206222541782</v>
      </c>
      <c r="K397" s="9">
        <f t="shared" si="41"/>
        <v>0.35680013111330089</v>
      </c>
      <c r="AC397" s="11"/>
      <c r="AD397" s="12"/>
    </row>
    <row r="398" spans="1:30" x14ac:dyDescent="0.3">
      <c r="A398" s="15">
        <v>43854</v>
      </c>
      <c r="B398" s="16">
        <v>1.1258702654663406E-2</v>
      </c>
      <c r="C398" s="8">
        <f t="shared" si="42"/>
        <v>1.0594892654663405E-2</v>
      </c>
      <c r="D398" s="5">
        <f t="shared" si="43"/>
        <v>1.1225175036384057E-4</v>
      </c>
      <c r="E398" s="5">
        <f t="shared" si="38"/>
        <v>8.9115121018753534E-5</v>
      </c>
      <c r="F398" s="5">
        <f>IF(C393&gt;0,B$6+B$7*E394+B$8*(H397*100)^2,B$6+B$7*E394+B$8*(H397*100)^2+E394*$B$9)</f>
        <v>0.16303426320129841</v>
      </c>
      <c r="G398" s="8">
        <v>1.1173809204083623E-2</v>
      </c>
      <c r="H398" s="8">
        <f t="shared" si="39"/>
        <v>4.037750155733987E-3</v>
      </c>
      <c r="I398" s="7">
        <f t="shared" ref="I398:I461" si="44">SQRT((G398-H398)^2)</f>
        <v>7.1360590483496361E-3</v>
      </c>
      <c r="J398" s="9">
        <f t="shared" si="40"/>
        <v>0.63864156958592644</v>
      </c>
      <c r="K398" s="9">
        <f t="shared" si="41"/>
        <v>0.74945053363237624</v>
      </c>
      <c r="AC398" s="11"/>
      <c r="AD398" s="12"/>
    </row>
    <row r="399" spans="1:30" x14ac:dyDescent="0.3">
      <c r="A399" s="15">
        <v>43857</v>
      </c>
      <c r="B399" s="16">
        <v>-2.7176092168886189E-2</v>
      </c>
      <c r="C399" s="8">
        <f t="shared" si="42"/>
        <v>-2.7839902168886189E-2</v>
      </c>
      <c r="D399" s="5">
        <f t="shared" si="43"/>
        <v>7.7506015277315399E-4</v>
      </c>
      <c r="E399" s="5">
        <f t="shared" ref="E399:E462" si="45">D398</f>
        <v>1.1225175036384057E-4</v>
      </c>
      <c r="F399" s="5">
        <f>IF(C393&gt;0,B$6+B$7*E394+B$8*(H398*100)^2,B$6+B$7*E394+B$8*(H398*100)^2+E394*$B$9)</f>
        <v>0.17553850731771983</v>
      </c>
      <c r="G399" s="8">
        <v>7.9367909408705889E-3</v>
      </c>
      <c r="H399" s="8">
        <f t="shared" ref="H399:H462" si="46">SQRT(F399)/100</f>
        <v>4.1897315823059582E-3</v>
      </c>
      <c r="I399" s="7">
        <f t="shared" si="44"/>
        <v>3.7470593585646307E-3</v>
      </c>
      <c r="J399" s="9">
        <f t="shared" ref="J399:J462" si="47">ABS(G399-H399)/G399</f>
        <v>0.47211264432695449</v>
      </c>
      <c r="K399" s="9">
        <f t="shared" ref="K399:K462" si="48">G399/H399-LN(G399/H399)-1</f>
        <v>0.25547117651981122</v>
      </c>
      <c r="AC399" s="11"/>
      <c r="AD399" s="12"/>
    </row>
    <row r="400" spans="1:30" x14ac:dyDescent="0.3">
      <c r="A400" s="15">
        <v>43858</v>
      </c>
      <c r="B400" s="16">
        <v>1.1188313823209908E-2</v>
      </c>
      <c r="C400" s="8">
        <f t="shared" si="42"/>
        <v>1.0524503823209908E-2</v>
      </c>
      <c r="D400" s="5">
        <f t="shared" si="43"/>
        <v>1.1076518072475996E-4</v>
      </c>
      <c r="E400" s="5">
        <f t="shared" si="45"/>
        <v>7.7506015277315399E-4</v>
      </c>
      <c r="F400" s="5">
        <f>IF(C393&gt;0,B$6+B$7*E394+B$8*(H399*100)^2,B$6+B$7*E394+B$8*(H399*100)^2+E394*$B$9)</f>
        <v>0.18670854858691918</v>
      </c>
      <c r="G400" s="8">
        <v>4.1344029236977803E-3</v>
      </c>
      <c r="H400" s="8">
        <f t="shared" si="46"/>
        <v>4.3209784607993497E-3</v>
      </c>
      <c r="I400" s="7">
        <f t="shared" si="44"/>
        <v>1.8657553710156941E-4</v>
      </c>
      <c r="J400" s="9">
        <f t="shared" si="47"/>
        <v>4.5127565103088109E-2</v>
      </c>
      <c r="K400" s="9">
        <f t="shared" si="48"/>
        <v>9.5994795113307774E-4</v>
      </c>
      <c r="AC400" s="11"/>
      <c r="AD400" s="12"/>
    </row>
    <row r="401" spans="1:30" x14ac:dyDescent="0.3">
      <c r="A401" s="15">
        <v>43859</v>
      </c>
      <c r="B401" s="16">
        <v>4.5979430218489473E-3</v>
      </c>
      <c r="C401" s="8">
        <f t="shared" si="42"/>
        <v>3.9341330218489474E-3</v>
      </c>
      <c r="D401" s="5">
        <f t="shared" si="43"/>
        <v>1.5477402633602329E-5</v>
      </c>
      <c r="E401" s="5">
        <f t="shared" si="45"/>
        <v>1.1076518072475996E-4</v>
      </c>
      <c r="F401" s="5">
        <f>IF(C393&gt;0,B$6+B$7*E394+B$8*(H400*100)^2,B$6+B$7*E394+B$8*(H400*100)^2+E394*$B$9)</f>
        <v>0.19668674645269488</v>
      </c>
      <c r="G401" s="8">
        <v>8.2961056453355539E-3</v>
      </c>
      <c r="H401" s="8">
        <f t="shared" si="46"/>
        <v>4.4349379528094294E-3</v>
      </c>
      <c r="I401" s="7">
        <f t="shared" si="44"/>
        <v>3.8611676925261245E-3</v>
      </c>
      <c r="J401" s="9">
        <f t="shared" si="47"/>
        <v>0.46541930124733255</v>
      </c>
      <c r="K401" s="9">
        <f t="shared" si="48"/>
        <v>0.24435238330726028</v>
      </c>
      <c r="AC401" s="11"/>
      <c r="AD401" s="12"/>
    </row>
    <row r="402" spans="1:30" x14ac:dyDescent="0.3">
      <c r="A402" s="15">
        <v>43860</v>
      </c>
      <c r="B402" s="16">
        <v>-1.2274078419208658E-2</v>
      </c>
      <c r="C402" s="8">
        <f t="shared" si="42"/>
        <v>-1.2937888419208659E-2</v>
      </c>
      <c r="D402" s="5">
        <f t="shared" si="43"/>
        <v>1.6738895674789353E-4</v>
      </c>
      <c r="E402" s="5">
        <f t="shared" si="45"/>
        <v>1.5477402633602329E-5</v>
      </c>
      <c r="F402" s="5">
        <f>IF(C393&gt;0,B$6+B$7*E394+B$8*(H401*100)^2,B$6+B$7*E394+B$8*(H401*100)^2+E394*$B$9)</f>
        <v>0.2056002706061924</v>
      </c>
      <c r="G402" s="8">
        <v>8.6446146370451598E-3</v>
      </c>
      <c r="H402" s="8">
        <f t="shared" si="46"/>
        <v>4.5343166034827386E-3</v>
      </c>
      <c r="I402" s="7">
        <f t="shared" si="44"/>
        <v>4.1102980335624211E-3</v>
      </c>
      <c r="J402" s="9">
        <f t="shared" si="47"/>
        <v>0.47547498716118292</v>
      </c>
      <c r="K402" s="9">
        <f t="shared" si="48"/>
        <v>0.26122461138236508</v>
      </c>
      <c r="AC402" s="11"/>
      <c r="AD402" s="12"/>
    </row>
    <row r="403" spans="1:30" x14ac:dyDescent="0.3">
      <c r="A403" s="15">
        <v>43861</v>
      </c>
      <c r="B403" s="16">
        <v>-1.3604199451548763E-2</v>
      </c>
      <c r="C403" s="8">
        <f t="shared" si="42"/>
        <v>-1.4268009451548764E-2</v>
      </c>
      <c r="D403" s="5">
        <f t="shared" si="43"/>
        <v>2.0357609370948485E-4</v>
      </c>
      <c r="E403" s="5">
        <f t="shared" si="45"/>
        <v>1.6738895674789353E-4</v>
      </c>
      <c r="F403" s="5">
        <f>IF(C393&gt;0,B$6+B$7*E394+B$8*(H402*100)^2,B$6+B$7*E394+B$8*(H402*100)^2+E394*$B$9)</f>
        <v>0.21356272173251167</v>
      </c>
      <c r="G403" s="8">
        <v>5.6033180028392362E-3</v>
      </c>
      <c r="H403" s="8">
        <f t="shared" si="46"/>
        <v>4.6212846886175673E-3</v>
      </c>
      <c r="I403" s="7">
        <f t="shared" si="44"/>
        <v>9.8203331422166886E-4</v>
      </c>
      <c r="J403" s="9">
        <f t="shared" si="47"/>
        <v>0.1752592506304419</v>
      </c>
      <c r="K403" s="9">
        <f t="shared" si="48"/>
        <v>1.9816047468164566E-2</v>
      </c>
      <c r="AC403" s="11"/>
      <c r="AD403" s="12"/>
    </row>
    <row r="404" spans="1:30" x14ac:dyDescent="0.3">
      <c r="A404" s="15">
        <v>43864</v>
      </c>
      <c r="B404" s="16">
        <v>5.5764609886239597E-3</v>
      </c>
      <c r="C404" s="8">
        <f t="shared" si="42"/>
        <v>4.9126509886239598E-3</v>
      </c>
      <c r="D404" s="5">
        <f t="shared" si="43"/>
        <v>2.4134139736027968E-5</v>
      </c>
      <c r="E404" s="5">
        <f t="shared" si="45"/>
        <v>2.0357609370948485E-4</v>
      </c>
      <c r="F404" s="5">
        <f>IF(C403&gt;0,B$6+B$7*E404+B$8*(G403*100)^2,B$6+B$7*E404+B$8*(G403*100)^2+E404*$B$9)</f>
        <v>0.31040980587782657</v>
      </c>
      <c r="G404" s="8">
        <v>6.8437500546807738E-3</v>
      </c>
      <c r="H404" s="8">
        <f t="shared" si="46"/>
        <v>5.5714433128034833E-3</v>
      </c>
      <c r="I404" s="7">
        <f t="shared" si="44"/>
        <v>1.2723067418772905E-3</v>
      </c>
      <c r="J404" s="9">
        <f t="shared" si="47"/>
        <v>0.18590783294417626</v>
      </c>
      <c r="K404" s="9">
        <f t="shared" si="48"/>
        <v>2.2680452273443397E-2</v>
      </c>
      <c r="AC404" s="11"/>
      <c r="AD404" s="12"/>
    </row>
    <row r="405" spans="1:30" x14ac:dyDescent="0.3">
      <c r="A405" s="15">
        <v>43865</v>
      </c>
      <c r="B405" s="16">
        <v>1.9209227513363073E-2</v>
      </c>
      <c r="C405" s="8">
        <f t="shared" si="42"/>
        <v>1.8545417513363072E-2</v>
      </c>
      <c r="D405" s="5">
        <f t="shared" si="43"/>
        <v>3.4393251074495374E-4</v>
      </c>
      <c r="E405" s="5">
        <f t="shared" si="45"/>
        <v>2.4134139736027968E-5</v>
      </c>
      <c r="F405" s="5">
        <f>IF(C403&gt;0,B$6+B$7*E404+B$8*(H404*100)^2,B$6+B$7*E404+B$8*(H404*100)^2+E404*$B$9)</f>
        <v>0.3072279422669516</v>
      </c>
      <c r="G405" s="8">
        <v>8.946624266129603E-3</v>
      </c>
      <c r="H405" s="8">
        <f t="shared" si="46"/>
        <v>5.5428146484160154E-3</v>
      </c>
      <c r="I405" s="7">
        <f t="shared" si="44"/>
        <v>3.4038096177135876E-3</v>
      </c>
      <c r="J405" s="9">
        <f t="shared" si="47"/>
        <v>0.38045742354463591</v>
      </c>
      <c r="K405" s="9">
        <f t="shared" si="48"/>
        <v>0.1353202188395104</v>
      </c>
      <c r="AC405" s="11"/>
      <c r="AD405" s="12"/>
    </row>
    <row r="406" spans="1:30" x14ac:dyDescent="0.3">
      <c r="A406" s="15">
        <v>43866</v>
      </c>
      <c r="B406" s="16">
        <v>1.2133126290210725E-2</v>
      </c>
      <c r="C406" s="8">
        <f t="shared" si="42"/>
        <v>1.1469316290210724E-2</v>
      </c>
      <c r="D406" s="5">
        <f t="shared" si="43"/>
        <v>1.3154521616489309E-4</v>
      </c>
      <c r="E406" s="5">
        <f t="shared" si="45"/>
        <v>3.4393251074495374E-4</v>
      </c>
      <c r="F406" s="5">
        <f>IF(C403&gt;0,B$6+B$7*E404+B$8*(H405*100)^2,B$6+B$7*E404+B$8*(H405*100)^2+E404*$B$9)</f>
        <v>0.30438558350335698</v>
      </c>
      <c r="G406" s="8">
        <v>4.2609748254706691E-3</v>
      </c>
      <c r="H406" s="8">
        <f t="shared" si="46"/>
        <v>5.5171150387077934E-3</v>
      </c>
      <c r="I406" s="7">
        <f t="shared" si="44"/>
        <v>1.2561402132371243E-3</v>
      </c>
      <c r="J406" s="9">
        <f t="shared" si="47"/>
        <v>0.29480113464373042</v>
      </c>
      <c r="K406" s="9">
        <f t="shared" si="48"/>
        <v>3.0676492016429968E-2</v>
      </c>
      <c r="AC406" s="11"/>
      <c r="AD406" s="12"/>
    </row>
    <row r="407" spans="1:30" x14ac:dyDescent="0.3">
      <c r="A407" s="15">
        <v>43867</v>
      </c>
      <c r="B407" s="16">
        <v>7.3002084919260501E-3</v>
      </c>
      <c r="C407" s="8">
        <f t="shared" si="42"/>
        <v>6.6363984919260502E-3</v>
      </c>
      <c r="D407" s="5">
        <f t="shared" si="43"/>
        <v>4.4041784943638355E-5</v>
      </c>
      <c r="E407" s="5">
        <f t="shared" si="45"/>
        <v>1.3154521616489309E-4</v>
      </c>
      <c r="F407" s="5">
        <f>IF(C403&gt;0,B$6+B$7*E404+B$8*(H406*100)^2,B$6+B$7*E404+B$8*(H406*100)^2+E404*$B$9)</f>
        <v>0.30184650441983796</v>
      </c>
      <c r="G407" s="8">
        <v>4.7849577337143118E-3</v>
      </c>
      <c r="H407" s="8">
        <f t="shared" si="46"/>
        <v>5.494055919080529E-3</v>
      </c>
      <c r="I407" s="7">
        <f t="shared" si="44"/>
        <v>7.0909818536621719E-4</v>
      </c>
      <c r="J407" s="9">
        <f t="shared" si="47"/>
        <v>0.14819319727110347</v>
      </c>
      <c r="K407" s="9">
        <f t="shared" si="48"/>
        <v>9.1231437400014492E-3</v>
      </c>
      <c r="AC407" s="11"/>
      <c r="AD407" s="12"/>
    </row>
    <row r="408" spans="1:30" x14ac:dyDescent="0.3">
      <c r="A408" s="15">
        <v>43868</v>
      </c>
      <c r="B408" s="16">
        <v>-1.8490328112881825E-3</v>
      </c>
      <c r="C408" s="8">
        <f t="shared" si="42"/>
        <v>-2.5128428112881824E-3</v>
      </c>
      <c r="D408" s="5">
        <f t="shared" si="43"/>
        <v>6.314378994242696E-6</v>
      </c>
      <c r="E408" s="5">
        <f t="shared" si="45"/>
        <v>4.4041784943638355E-5</v>
      </c>
      <c r="F408" s="5">
        <f>IF(C403&gt;0,B$6+B$7*E404+B$8*(H407*100)^2,B$6+B$7*E404+B$8*(H407*100)^2+E404*$B$9)</f>
        <v>0.29957834507453046</v>
      </c>
      <c r="G408" s="8">
        <v>3.7360829748780892E-3</v>
      </c>
      <c r="H408" s="8">
        <f t="shared" si="46"/>
        <v>5.473375056348052E-3</v>
      </c>
      <c r="I408" s="7">
        <f t="shared" si="44"/>
        <v>1.7372920814699628E-3</v>
      </c>
      <c r="J408" s="9">
        <f t="shared" si="47"/>
        <v>0.46500361291538278</v>
      </c>
      <c r="K408" s="9">
        <f t="shared" si="48"/>
        <v>6.4449881897812089E-2</v>
      </c>
      <c r="AC408" s="11"/>
      <c r="AD408" s="12"/>
    </row>
    <row r="409" spans="1:30" x14ac:dyDescent="0.3">
      <c r="A409" s="15">
        <v>43871</v>
      </c>
      <c r="B409" s="16">
        <v>-1.3989172133473356E-3</v>
      </c>
      <c r="C409" s="8">
        <f t="shared" si="42"/>
        <v>-2.0627272133473358E-3</v>
      </c>
      <c r="D409" s="5">
        <f t="shared" si="43"/>
        <v>4.2548435566836652E-6</v>
      </c>
      <c r="E409" s="5">
        <f t="shared" si="45"/>
        <v>6.314378994242696E-6</v>
      </c>
      <c r="F409" s="5">
        <f>IF(C403&gt;0,B$6+B$7*E404+B$8*(H408*100)^2,B$6+B$7*E404+B$8*(H408*100)^2+E404*$B$9)</f>
        <v>0.29755219833136715</v>
      </c>
      <c r="G409" s="8">
        <v>4.8388487916765357E-3</v>
      </c>
      <c r="H409" s="8">
        <f t="shared" si="46"/>
        <v>5.4548345376497645E-3</v>
      </c>
      <c r="I409" s="7">
        <f t="shared" si="44"/>
        <v>6.1598574597322882E-4</v>
      </c>
      <c r="J409" s="9">
        <f t="shared" si="47"/>
        <v>0.127300060922095</v>
      </c>
      <c r="K409" s="9">
        <f t="shared" si="48"/>
        <v>6.9007118651283061E-3</v>
      </c>
      <c r="AC409" s="11"/>
      <c r="AD409" s="12"/>
    </row>
    <row r="410" spans="1:30" x14ac:dyDescent="0.3">
      <c r="A410" s="15">
        <v>43872</v>
      </c>
      <c r="B410" s="16">
        <v>8.5733745192854878E-3</v>
      </c>
      <c r="C410" s="8">
        <f t="shared" si="42"/>
        <v>7.909564519285487E-3</v>
      </c>
      <c r="D410" s="5">
        <f t="shared" si="43"/>
        <v>6.256121088473986E-5</v>
      </c>
      <c r="E410" s="5">
        <f t="shared" si="45"/>
        <v>4.2548435566836652E-6</v>
      </c>
      <c r="F410" s="5">
        <f>IF(C403&gt;0,B$6+B$7*E404+B$8*(H409*100)^2,B$6+B$7*E404+B$8*(H409*100)^2+E404*$B$9)</f>
        <v>0.29574224144569944</v>
      </c>
      <c r="G410" s="8">
        <v>2.6516336370264334E-3</v>
      </c>
      <c r="H410" s="8">
        <f t="shared" si="46"/>
        <v>5.4382188393416039E-3</v>
      </c>
      <c r="I410" s="7">
        <f t="shared" si="44"/>
        <v>2.7865852023151705E-3</v>
      </c>
      <c r="J410" s="9">
        <f t="shared" si="47"/>
        <v>1.0508937446728399</v>
      </c>
      <c r="K410" s="9">
        <f t="shared" si="48"/>
        <v>0.20586797211795749</v>
      </c>
      <c r="AC410" s="11"/>
      <c r="AD410" s="12"/>
    </row>
    <row r="411" spans="1:30" x14ac:dyDescent="0.3">
      <c r="A411" s="15">
        <v>43873</v>
      </c>
      <c r="B411" s="16">
        <v>7.4450445058715925E-3</v>
      </c>
      <c r="C411" s="8">
        <f t="shared" si="42"/>
        <v>6.7812345058715926E-3</v>
      </c>
      <c r="D411" s="5">
        <f t="shared" si="43"/>
        <v>4.5985141423623545E-5</v>
      </c>
      <c r="E411" s="5">
        <f t="shared" si="45"/>
        <v>6.256121088473986E-5</v>
      </c>
      <c r="F411" s="5">
        <f>IF(C403&gt;0,B$6+B$7*E404+B$8*(H410*100)^2,B$6+B$7*E404+B$8*(H410*100)^2+E404*$B$9)</f>
        <v>0.29412540695973244</v>
      </c>
      <c r="G411" s="8">
        <v>1.1672244866763964E-2</v>
      </c>
      <c r="H411" s="8">
        <f t="shared" si="46"/>
        <v>5.4233329877459348E-3</v>
      </c>
      <c r="I411" s="7">
        <f t="shared" si="44"/>
        <v>6.2489118790180296E-3</v>
      </c>
      <c r="J411" s="9">
        <f t="shared" si="47"/>
        <v>0.53536504334409918</v>
      </c>
      <c r="K411" s="9">
        <f t="shared" si="48"/>
        <v>0.38572399652985601</v>
      </c>
      <c r="AC411" s="11"/>
      <c r="AD411" s="12"/>
    </row>
    <row r="412" spans="1:30" x14ac:dyDescent="0.3">
      <c r="A412" s="15">
        <v>43874</v>
      </c>
      <c r="B412" s="16">
        <v>-1.9970847634145795E-3</v>
      </c>
      <c r="C412" s="8">
        <f t="shared" si="42"/>
        <v>-2.6608947634145794E-3</v>
      </c>
      <c r="D412" s="5">
        <f t="shared" si="43"/>
        <v>7.0803609419671309E-6</v>
      </c>
      <c r="E412" s="5">
        <f t="shared" si="45"/>
        <v>4.5985141423623545E-5</v>
      </c>
      <c r="F412" s="5">
        <f>IF(C403&gt;0,B$6+B$7*E404+B$8*(H411*100)^2,B$6+B$7*E404+B$8*(H411*100)^2+E404*$B$9)</f>
        <v>0.29268108871341814</v>
      </c>
      <c r="G412" s="8">
        <v>2.514390660429586E-3</v>
      </c>
      <c r="H412" s="8">
        <f t="shared" si="46"/>
        <v>5.4100008199021391E-3</v>
      </c>
      <c r="I412" s="7">
        <f t="shared" si="44"/>
        <v>2.8956101594725531E-3</v>
      </c>
      <c r="J412" s="9">
        <f t="shared" si="47"/>
        <v>1.1516150632606292</v>
      </c>
      <c r="K412" s="9">
        <f t="shared" si="48"/>
        <v>0.23098590195570967</v>
      </c>
      <c r="AC412" s="11"/>
      <c r="AD412" s="12"/>
    </row>
    <row r="413" spans="1:30" x14ac:dyDescent="0.3">
      <c r="A413" s="15">
        <v>43875</v>
      </c>
      <c r="B413" s="16">
        <v>-1.501102438239924E-3</v>
      </c>
      <c r="C413" s="8">
        <f t="shared" si="42"/>
        <v>-2.1649124382399241E-3</v>
      </c>
      <c r="D413" s="5">
        <f t="shared" si="43"/>
        <v>4.6868458652459331E-6</v>
      </c>
      <c r="E413" s="5">
        <f t="shared" si="45"/>
        <v>7.0803609419671309E-6</v>
      </c>
      <c r="F413" s="5">
        <f>IF(C403&gt;0,B$6+B$7*E404+B$8*(H412*100)^2,B$6+B$7*E404+B$8*(H412*100)^2+E404*$B$9)</f>
        <v>0.29139087922398554</v>
      </c>
      <c r="G413" s="8">
        <v>1.8511785355701342E-3</v>
      </c>
      <c r="H413" s="8">
        <f t="shared" si="46"/>
        <v>5.3980633492391097E-3</v>
      </c>
      <c r="I413" s="7">
        <f t="shared" si="44"/>
        <v>3.5468848136689752E-3</v>
      </c>
      <c r="J413" s="9">
        <f t="shared" si="47"/>
        <v>1.9160144445908831</v>
      </c>
      <c r="K413" s="9">
        <f t="shared" si="48"/>
        <v>0.41315159707379245</v>
      </c>
      <c r="AC413" s="11"/>
      <c r="AD413" s="12"/>
    </row>
    <row r="414" spans="1:30" x14ac:dyDescent="0.3">
      <c r="A414" s="15">
        <v>43878</v>
      </c>
      <c r="B414" s="16">
        <v>3.1972123282215941E-3</v>
      </c>
      <c r="C414" s="8">
        <f t="shared" si="42"/>
        <v>2.5334023282215941E-3</v>
      </c>
      <c r="D414" s="5">
        <f t="shared" si="43"/>
        <v>6.4181273566385935E-6</v>
      </c>
      <c r="E414" s="5">
        <f t="shared" si="45"/>
        <v>4.6868458652459331E-6</v>
      </c>
      <c r="F414" s="5">
        <f>IF(C413&gt;0,B$6+B$7*E414+B$8*(G413*100)^2,B$6+B$7*E414+B$8*(G413*100)^2+E414*$B$9)</f>
        <v>6.0513052701848737E-2</v>
      </c>
      <c r="G414" s="8">
        <v>4.0375659078534477E-3</v>
      </c>
      <c r="H414" s="8">
        <f t="shared" si="46"/>
        <v>2.4599400948366349E-3</v>
      </c>
      <c r="I414" s="7">
        <f t="shared" si="44"/>
        <v>1.5776258130168128E-3</v>
      </c>
      <c r="J414" s="9">
        <f t="shared" si="47"/>
        <v>0.39073685706236555</v>
      </c>
      <c r="K414" s="9">
        <f t="shared" si="48"/>
        <v>0.14582190911362791</v>
      </c>
      <c r="AC414" s="11"/>
      <c r="AD414" s="12"/>
    </row>
    <row r="415" spans="1:30" x14ac:dyDescent="0.3">
      <c r="A415" s="15">
        <v>43879</v>
      </c>
      <c r="B415" s="16">
        <v>-4.3512147289609246E-3</v>
      </c>
      <c r="C415" s="8">
        <f t="shared" si="42"/>
        <v>-5.0150247289609245E-3</v>
      </c>
      <c r="D415" s="5">
        <f t="shared" si="43"/>
        <v>2.5150473032089595E-5</v>
      </c>
      <c r="E415" s="5">
        <f t="shared" si="45"/>
        <v>6.4181273566385935E-6</v>
      </c>
      <c r="F415" s="5">
        <f>IF(C413&gt;0,B$6+B$7*E414+B$8*(H414*100)^2,B$6+B$7*E414+B$8*(H414*100)^2+E414*$B$9)</f>
        <v>8.3957204697437129E-2</v>
      </c>
      <c r="G415" s="8">
        <v>3.2087082704364321E-3</v>
      </c>
      <c r="H415" s="8">
        <f t="shared" si="46"/>
        <v>2.8975369660702716E-3</v>
      </c>
      <c r="I415" s="7">
        <f t="shared" si="44"/>
        <v>3.1117130436616059E-4</v>
      </c>
      <c r="J415" s="9">
        <f t="shared" si="47"/>
        <v>9.6977125416215129E-2</v>
      </c>
      <c r="K415" s="9">
        <f t="shared" si="48"/>
        <v>5.384265764589502E-3</v>
      </c>
      <c r="AC415" s="11"/>
      <c r="AD415" s="12"/>
    </row>
    <row r="416" spans="1:30" x14ac:dyDescent="0.3">
      <c r="A416" s="15">
        <v>43880</v>
      </c>
      <c r="B416" s="16">
        <v>7.4373062438443504E-3</v>
      </c>
      <c r="C416" s="8">
        <f t="shared" si="42"/>
        <v>6.7734962438443505E-3</v>
      </c>
      <c r="D416" s="5">
        <f t="shared" si="43"/>
        <v>4.5880251365373524E-5</v>
      </c>
      <c r="E416" s="5">
        <f t="shared" si="45"/>
        <v>2.5150473032089595E-5</v>
      </c>
      <c r="F416" s="5">
        <f>IF(C413&gt;0,B$6+B$7*E414+B$8*(H415*100)^2,B$6+B$7*E414+B$8*(H415*100)^2+E414*$B$9)</f>
        <v>0.10489986567509627</v>
      </c>
      <c r="G416" s="8">
        <v>4.4236522151163945E-3</v>
      </c>
      <c r="H416" s="8">
        <f t="shared" si="46"/>
        <v>3.2388248744737074E-3</v>
      </c>
      <c r="I416" s="7">
        <f t="shared" si="44"/>
        <v>1.1848273406426871E-3</v>
      </c>
      <c r="J416" s="9">
        <f t="shared" si="47"/>
        <v>0.26783917067302998</v>
      </c>
      <c r="K416" s="9">
        <f t="shared" si="48"/>
        <v>5.4065054281095204E-2</v>
      </c>
      <c r="AC416" s="11"/>
      <c r="AD416" s="12"/>
    </row>
    <row r="417" spans="1:30" x14ac:dyDescent="0.3">
      <c r="A417" s="15">
        <v>43881</v>
      </c>
      <c r="B417" s="16">
        <v>-1.0978017184691291E-2</v>
      </c>
      <c r="C417" s="8">
        <f t="shared" si="42"/>
        <v>-1.1641827184691292E-2</v>
      </c>
      <c r="D417" s="5">
        <f t="shared" si="43"/>
        <v>1.3553214019821719E-4</v>
      </c>
      <c r="E417" s="5">
        <f t="shared" si="45"/>
        <v>4.5880251365373524E-5</v>
      </c>
      <c r="F417" s="5">
        <f>IF(C413&gt;0,B$6+B$7*E414+B$8*(H416*100)^2,B$6+B$7*E414+B$8*(H416*100)^2+E414*$B$9)</f>
        <v>0.12360794472643916</v>
      </c>
      <c r="G417" s="8">
        <v>8.8436890836744129E-3</v>
      </c>
      <c r="H417" s="8">
        <f t="shared" si="46"/>
        <v>3.515792154357808E-3</v>
      </c>
      <c r="I417" s="7">
        <f t="shared" si="44"/>
        <v>5.3278969293166049E-3</v>
      </c>
      <c r="J417" s="9">
        <f t="shared" si="47"/>
        <v>0.60245185904963405</v>
      </c>
      <c r="K417" s="9">
        <f t="shared" si="48"/>
        <v>0.59297938691611041</v>
      </c>
      <c r="AC417" s="11"/>
      <c r="AD417" s="12"/>
    </row>
    <row r="418" spans="1:30" x14ac:dyDescent="0.3">
      <c r="A418" s="15">
        <v>43882</v>
      </c>
      <c r="B418" s="16">
        <v>-5.9291870292011691E-3</v>
      </c>
      <c r="C418" s="8">
        <f t="shared" si="42"/>
        <v>-6.592997029201169E-3</v>
      </c>
      <c r="D418" s="5">
        <f t="shared" si="43"/>
        <v>4.346760982705544E-5</v>
      </c>
      <c r="E418" s="5">
        <f t="shared" si="45"/>
        <v>1.3553214019821719E-4</v>
      </c>
      <c r="F418" s="5">
        <f>IF(C413&gt;0,B$6+B$7*E414+B$8*(H417*100)^2,B$6+B$7*E414+B$8*(H417*100)^2+E414*$B$9)</f>
        <v>0.14031987174300378</v>
      </c>
      <c r="G418" s="8">
        <v>1.9212996631857594E-2</v>
      </c>
      <c r="H418" s="8">
        <f t="shared" si="46"/>
        <v>3.7459294139506123E-3</v>
      </c>
      <c r="I418" s="7">
        <f t="shared" si="44"/>
        <v>1.5467067217906982E-2</v>
      </c>
      <c r="J418" s="9">
        <f t="shared" si="47"/>
        <v>0.80503148541964642</v>
      </c>
      <c r="K418" s="9">
        <f t="shared" si="48"/>
        <v>2.4941160837017717</v>
      </c>
      <c r="AC418" s="11"/>
      <c r="AD418" s="12"/>
    </row>
    <row r="419" spans="1:30" x14ac:dyDescent="0.3">
      <c r="A419" s="15">
        <v>43885</v>
      </c>
      <c r="B419" s="16">
        <v>-4.0927446687848257E-2</v>
      </c>
      <c r="C419" s="8">
        <f t="shared" si="42"/>
        <v>-4.1591256687848258E-2</v>
      </c>
      <c r="D419" s="5">
        <f t="shared" si="43"/>
        <v>1.7298326328744824E-3</v>
      </c>
      <c r="E419" s="5">
        <f t="shared" si="45"/>
        <v>4.346760982705544E-5</v>
      </c>
      <c r="F419" s="5">
        <f>IF(C413&gt;0,B$6+B$7*E414+B$8*(H418*100)^2,B$6+B$7*E414+B$8*(H418*100)^2+E414*$B$9)</f>
        <v>0.15524863614690096</v>
      </c>
      <c r="G419" s="8">
        <v>1.3598237358987327E-2</v>
      </c>
      <c r="H419" s="8">
        <f t="shared" si="46"/>
        <v>3.9401603539310544E-3</v>
      </c>
      <c r="I419" s="7">
        <f t="shared" si="44"/>
        <v>9.6580770050562724E-3</v>
      </c>
      <c r="J419" s="9">
        <f t="shared" si="47"/>
        <v>0.71024477291338572</v>
      </c>
      <c r="K419" s="9">
        <f t="shared" si="48"/>
        <v>1.2124700621733133</v>
      </c>
      <c r="AC419" s="11"/>
      <c r="AD419" s="12"/>
    </row>
    <row r="420" spans="1:30" x14ac:dyDescent="0.3">
      <c r="A420" s="15">
        <v>43886</v>
      </c>
      <c r="B420" s="16">
        <v>-2.0905151481057632E-2</v>
      </c>
      <c r="C420" s="8">
        <f t="shared" si="42"/>
        <v>-2.1568961481057632E-2</v>
      </c>
      <c r="D420" s="5">
        <f t="shared" si="43"/>
        <v>4.6522009937134787E-4</v>
      </c>
      <c r="E420" s="5">
        <f t="shared" si="45"/>
        <v>1.7298326328744824E-3</v>
      </c>
      <c r="F420" s="5">
        <f>IF(C413&gt;0,B$6+B$7*E414+B$8*(H419*100)^2,B$6+B$7*E414+B$8*(H419*100)^2+E414*$B$9)</f>
        <v>0.16858450138890227</v>
      </c>
      <c r="G420" s="8">
        <v>2.8175386362639325E-2</v>
      </c>
      <c r="H420" s="8">
        <f t="shared" si="46"/>
        <v>4.1059043022080074E-3</v>
      </c>
      <c r="I420" s="7">
        <f t="shared" si="44"/>
        <v>2.4069482060431316E-2</v>
      </c>
      <c r="J420" s="9">
        <f t="shared" si="47"/>
        <v>0.85427336295013667</v>
      </c>
      <c r="K420" s="9">
        <f t="shared" si="48"/>
        <v>3.9361406718697598</v>
      </c>
      <c r="AC420" s="11"/>
      <c r="AD420" s="12"/>
    </row>
    <row r="421" spans="1:30" x14ac:dyDescent="0.3">
      <c r="A421" s="15">
        <v>43887</v>
      </c>
      <c r="B421" s="16">
        <v>1.4460938640445766E-3</v>
      </c>
      <c r="C421" s="8">
        <f t="shared" si="42"/>
        <v>7.822838640445766E-4</v>
      </c>
      <c r="D421" s="5">
        <f t="shared" si="43"/>
        <v>6.1196804394451356E-7</v>
      </c>
      <c r="E421" s="5">
        <f t="shared" si="45"/>
        <v>4.6522009937134787E-4</v>
      </c>
      <c r="F421" s="5">
        <f>IF(C413&gt;0,B$6+B$7*E414+B$8*(H420*100)^2,B$6+B$7*E414+B$8*(H420*100)^2+E414*$B$9)</f>
        <v>0.18049742980958203</v>
      </c>
      <c r="G421" s="8">
        <v>2.4892382285532384E-2</v>
      </c>
      <c r="H421" s="8">
        <f t="shared" si="46"/>
        <v>4.2484989091393453E-3</v>
      </c>
      <c r="I421" s="7">
        <f t="shared" si="44"/>
        <v>2.0643883376393037E-2</v>
      </c>
      <c r="J421" s="9">
        <f t="shared" si="47"/>
        <v>0.82932533895686622</v>
      </c>
      <c r="K421" s="9">
        <f t="shared" si="48"/>
        <v>3.0911044460632819</v>
      </c>
      <c r="AC421" s="11"/>
      <c r="AD421" s="12"/>
    </row>
    <row r="422" spans="1:30" x14ac:dyDescent="0.3">
      <c r="A422" s="15">
        <v>43888</v>
      </c>
      <c r="B422" s="16">
        <v>-3.4625846685645258E-2</v>
      </c>
      <c r="C422" s="8">
        <f t="shared" si="42"/>
        <v>-3.5289656685645258E-2</v>
      </c>
      <c r="D422" s="5">
        <f t="shared" si="43"/>
        <v>1.245359868990707E-3</v>
      </c>
      <c r="E422" s="5">
        <f t="shared" si="45"/>
        <v>6.1196804394451356E-7</v>
      </c>
      <c r="F422" s="5">
        <f>IF(C413&gt;0,B$6+B$7*E414+B$8*(H421*100)^2,B$6+B$7*E414+B$8*(H421*100)^2+E414*$B$9)</f>
        <v>0.19113924876777535</v>
      </c>
      <c r="G422" s="8">
        <v>2.6675565557984709E-2</v>
      </c>
      <c r="H422" s="8">
        <f t="shared" si="46"/>
        <v>4.371947492454311E-3</v>
      </c>
      <c r="I422" s="7">
        <f t="shared" si="44"/>
        <v>2.2303618065530398E-2</v>
      </c>
      <c r="J422" s="9">
        <f t="shared" si="47"/>
        <v>0.83610666162068792</v>
      </c>
      <c r="K422" s="9">
        <f t="shared" si="48"/>
        <v>3.2929898237138975</v>
      </c>
      <c r="AC422" s="11"/>
      <c r="AD422" s="12"/>
    </row>
    <row r="423" spans="1:30" x14ac:dyDescent="0.3">
      <c r="A423" s="15">
        <v>43889</v>
      </c>
      <c r="B423" s="16">
        <v>-3.7269543849176794E-2</v>
      </c>
      <c r="C423" s="8">
        <f t="shared" si="42"/>
        <v>-3.7933353849176794E-2</v>
      </c>
      <c r="D423" s="5">
        <f t="shared" si="43"/>
        <v>1.4389393342468559E-3</v>
      </c>
      <c r="E423" s="5">
        <f t="shared" si="45"/>
        <v>1.245359868990707E-3</v>
      </c>
      <c r="F423" s="5">
        <f>IF(C413&gt;0,B$6+B$7*E414+B$8*(H422*100)^2,B$6+B$7*E414+B$8*(H422*100)^2+E414*$B$9)</f>
        <v>0.20064558564312943</v>
      </c>
      <c r="G423" s="8">
        <v>3.0639864913478296E-2</v>
      </c>
      <c r="H423" s="8">
        <f t="shared" si="46"/>
        <v>4.4793480066091032E-3</v>
      </c>
      <c r="I423" s="7">
        <f t="shared" si="44"/>
        <v>2.6160516906869193E-2</v>
      </c>
      <c r="J423" s="9">
        <f t="shared" si="47"/>
        <v>0.85380653539896434</v>
      </c>
      <c r="K423" s="9">
        <f t="shared" si="48"/>
        <v>3.9174266173390064</v>
      </c>
      <c r="AC423" s="11"/>
      <c r="AD423" s="12"/>
    </row>
    <row r="424" spans="1:30" x14ac:dyDescent="0.3">
      <c r="A424" s="15">
        <v>43892</v>
      </c>
      <c r="B424" s="16">
        <v>2.8013334731261542E-3</v>
      </c>
      <c r="C424" s="8">
        <f t="shared" si="42"/>
        <v>2.1375234731261543E-3</v>
      </c>
      <c r="D424" s="5">
        <f t="shared" si="43"/>
        <v>4.569006598165297E-6</v>
      </c>
      <c r="E424" s="5">
        <f t="shared" si="45"/>
        <v>1.4389393342468559E-3</v>
      </c>
      <c r="F424" s="5">
        <f>IF(C423&gt;0,B$6+B$7*E424+B$8*(G423*100)^2,B$6+B$7*E424+B$8*(G423*100)^2+E424*$B$9)</f>
        <v>8.4164869021963042</v>
      </c>
      <c r="G424" s="8">
        <v>2.3475585787851534E-2</v>
      </c>
      <c r="H424" s="8">
        <f t="shared" si="46"/>
        <v>2.9011182158258056E-2</v>
      </c>
      <c r="I424" s="7">
        <f t="shared" si="44"/>
        <v>5.5355963704065217E-3</v>
      </c>
      <c r="J424" s="9">
        <f t="shared" si="47"/>
        <v>0.23580226795751175</v>
      </c>
      <c r="K424" s="9">
        <f t="shared" si="48"/>
        <v>2.0911309777415399E-2</v>
      </c>
      <c r="AC424" s="11"/>
      <c r="AD424" s="12"/>
    </row>
    <row r="425" spans="1:30" x14ac:dyDescent="0.3">
      <c r="A425" s="15">
        <v>43893</v>
      </c>
      <c r="B425" s="16">
        <v>9.8766651228447411E-3</v>
      </c>
      <c r="C425" s="8">
        <f t="shared" si="42"/>
        <v>9.2128551228447403E-3</v>
      </c>
      <c r="D425" s="5">
        <f t="shared" si="43"/>
        <v>8.4876699514526576E-5</v>
      </c>
      <c r="E425" s="5">
        <f t="shared" si="45"/>
        <v>4.569006598165297E-6</v>
      </c>
      <c r="F425" s="5">
        <f>IF(C423&gt;0,B$6+B$7*E424+B$8*(H424*100)^2,B$6+B$7*E424+B$8*(H424*100)^2+E424*$B$9)</f>
        <v>7.5486224432508671</v>
      </c>
      <c r="G425" s="8">
        <v>1.5366426145153121E-2</v>
      </c>
      <c r="H425" s="8">
        <f t="shared" si="46"/>
        <v>2.7474756492553064E-2</v>
      </c>
      <c r="I425" s="7">
        <f t="shared" si="44"/>
        <v>1.2108330347399943E-2</v>
      </c>
      <c r="J425" s="9">
        <f t="shared" si="47"/>
        <v>0.78797309361481904</v>
      </c>
      <c r="K425" s="9">
        <f t="shared" si="48"/>
        <v>0.140375161064904</v>
      </c>
      <c r="AC425" s="11"/>
      <c r="AD425" s="12"/>
    </row>
    <row r="426" spans="1:30" x14ac:dyDescent="0.3">
      <c r="A426" s="15">
        <v>43894</v>
      </c>
      <c r="B426" s="16">
        <v>1.4307162906273254E-2</v>
      </c>
      <c r="C426" s="8">
        <f t="shared" si="42"/>
        <v>1.3643352906273254E-2</v>
      </c>
      <c r="D426" s="5">
        <f t="shared" si="43"/>
        <v>1.8614107852511484E-4</v>
      </c>
      <c r="E426" s="5">
        <f t="shared" si="45"/>
        <v>8.4876699514526576E-5</v>
      </c>
      <c r="F426" s="5">
        <f>IF(C423&gt;0,B$6+B$7*E424+B$8*(H425*100)^2,B$6+B$7*E424+B$8*(H425*100)^2+E424*$B$9)</f>
        <v>6.7733591220749068</v>
      </c>
      <c r="G426" s="8">
        <v>1.6750175017040157E-2</v>
      </c>
      <c r="H426" s="8">
        <f t="shared" si="46"/>
        <v>2.6025677939440706E-2</v>
      </c>
      <c r="I426" s="7">
        <f t="shared" si="44"/>
        <v>9.2755029224005497E-3</v>
      </c>
      <c r="J426" s="9">
        <f t="shared" si="47"/>
        <v>0.55375558243209211</v>
      </c>
      <c r="K426" s="9">
        <f t="shared" si="48"/>
        <v>8.4276827758036799E-2</v>
      </c>
      <c r="AC426" s="11"/>
      <c r="AD426" s="12"/>
    </row>
    <row r="427" spans="1:30" x14ac:dyDescent="0.3">
      <c r="A427" s="15">
        <v>43895</v>
      </c>
      <c r="B427" s="16">
        <v>-1.6798391470560049E-2</v>
      </c>
      <c r="C427" s="8">
        <f t="shared" si="42"/>
        <v>-1.7462201470560049E-2</v>
      </c>
      <c r="D427" s="5">
        <f t="shared" si="43"/>
        <v>3.0492848019842957E-4</v>
      </c>
      <c r="E427" s="5">
        <f t="shared" si="45"/>
        <v>1.8614107852511484E-4</v>
      </c>
      <c r="F427" s="5">
        <f>IF(C423&gt;0,B$6+B$7*E424+B$8*(H426*100)^2,B$6+B$7*E424+B$8*(H426*100)^2+E424*$B$9)</f>
        <v>6.0808163972684204</v>
      </c>
      <c r="G427" s="8">
        <v>1.9176491375452829E-2</v>
      </c>
      <c r="H427" s="8">
        <f t="shared" si="46"/>
        <v>2.465931142037105E-2</v>
      </c>
      <c r="I427" s="7">
        <f t="shared" si="44"/>
        <v>5.4828200449182213E-3</v>
      </c>
      <c r="J427" s="9">
        <f t="shared" si="47"/>
        <v>0.28591361879350841</v>
      </c>
      <c r="K427" s="9">
        <f t="shared" si="48"/>
        <v>2.9126665364788362E-2</v>
      </c>
      <c r="AC427" s="11"/>
      <c r="AD427" s="12"/>
    </row>
    <row r="428" spans="1:30" x14ac:dyDescent="0.3">
      <c r="A428" s="15">
        <v>43896</v>
      </c>
      <c r="B428" s="16">
        <v>-3.9883086258980162E-2</v>
      </c>
      <c r="C428" s="8">
        <f t="shared" si="42"/>
        <v>-4.0546896258980163E-2</v>
      </c>
      <c r="D428" s="5">
        <f t="shared" si="43"/>
        <v>1.6440507962364995E-3</v>
      </c>
      <c r="E428" s="5">
        <f t="shared" si="45"/>
        <v>3.0492848019842957E-4</v>
      </c>
      <c r="F428" s="5">
        <f>IF(C423&gt;0,B$6+B$7*E424+B$8*(H427*100)^2,B$6+B$7*E424+B$8*(H427*100)^2+E424*$B$9)</f>
        <v>5.4621679811987871</v>
      </c>
      <c r="G428" s="8">
        <v>3.8998311900338159E-2</v>
      </c>
      <c r="H428" s="8">
        <f t="shared" si="46"/>
        <v>2.3371281482192599E-2</v>
      </c>
      <c r="I428" s="7">
        <f t="shared" si="44"/>
        <v>1.562703041814556E-2</v>
      </c>
      <c r="J428" s="9">
        <f t="shared" si="47"/>
        <v>0.4007104322382235</v>
      </c>
      <c r="K428" s="9">
        <f t="shared" si="48"/>
        <v>0.15663204991751956</v>
      </c>
      <c r="AC428" s="11"/>
      <c r="AD428" s="12"/>
    </row>
    <row r="429" spans="1:30" x14ac:dyDescent="0.3">
      <c r="A429" s="15">
        <v>43899</v>
      </c>
      <c r="B429" s="16">
        <v>-8.8247767120089929E-2</v>
      </c>
      <c r="C429" s="8">
        <f t="shared" si="42"/>
        <v>-8.891157712008993E-2</v>
      </c>
      <c r="D429" s="5">
        <f t="shared" si="43"/>
        <v>7.9052685459816991E-3</v>
      </c>
      <c r="E429" s="5">
        <f t="shared" si="45"/>
        <v>1.6440507962364995E-3</v>
      </c>
      <c r="F429" s="5">
        <f>IF(C423&gt;0,B$6+B$7*E424+B$8*(H428*100)^2,B$6+B$7*E424+B$8*(H428*100)^2+E424*$B$9)</f>
        <v>4.9095293511237825</v>
      </c>
      <c r="G429" s="8">
        <v>4.6098378132493421E-2</v>
      </c>
      <c r="H429" s="8">
        <f t="shared" si="46"/>
        <v>2.2157457776387127E-2</v>
      </c>
      <c r="I429" s="7">
        <f t="shared" si="44"/>
        <v>2.3940920356106295E-2</v>
      </c>
      <c r="J429" s="9">
        <f t="shared" si="47"/>
        <v>0.51934409248187907</v>
      </c>
      <c r="K429" s="9">
        <f t="shared" si="48"/>
        <v>0.3478867634462488</v>
      </c>
      <c r="AC429" s="11"/>
      <c r="AD429" s="12"/>
    </row>
    <row r="430" spans="1:30" x14ac:dyDescent="0.3">
      <c r="A430" s="15">
        <v>43900</v>
      </c>
      <c r="B430" s="16">
        <v>-1.6715091874386731E-2</v>
      </c>
      <c r="C430" s="8">
        <f t="shared" si="42"/>
        <v>-1.7378901874386732E-2</v>
      </c>
      <c r="D430" s="5">
        <f t="shared" si="43"/>
        <v>3.0202623035956264E-4</v>
      </c>
      <c r="E430" s="5">
        <f t="shared" si="45"/>
        <v>7.9052685459816991E-3</v>
      </c>
      <c r="F430" s="5">
        <f>IF(C423&gt;0,B$6+B$7*E424+B$8*(H429*100)^2,B$6+B$7*E424+B$8*(H429*100)^2+E424*$B$9)</f>
        <v>4.4158572628777826</v>
      </c>
      <c r="G430" s="8">
        <v>2.7244303547250645E-2</v>
      </c>
      <c r="H430" s="8">
        <f t="shared" si="46"/>
        <v>2.1013941236421557E-2</v>
      </c>
      <c r="I430" s="7">
        <f t="shared" si="44"/>
        <v>6.2303623108290879E-3</v>
      </c>
      <c r="J430" s="9">
        <f t="shared" si="47"/>
        <v>0.22868495427029639</v>
      </c>
      <c r="K430" s="9">
        <f t="shared" si="48"/>
        <v>3.6828721894571981E-2</v>
      </c>
      <c r="AC430" s="11"/>
      <c r="AD430" s="12"/>
    </row>
    <row r="431" spans="1:30" x14ac:dyDescent="0.3">
      <c r="A431" s="15">
        <v>43901</v>
      </c>
      <c r="B431" s="16">
        <v>-1.5337977686719045E-3</v>
      </c>
      <c r="C431" s="8">
        <f t="shared" si="42"/>
        <v>-2.1976077686719046E-3</v>
      </c>
      <c r="D431" s="5">
        <f t="shared" si="43"/>
        <v>4.8294799049271072E-6</v>
      </c>
      <c r="E431" s="5">
        <f t="shared" si="45"/>
        <v>3.0202623035956264E-4</v>
      </c>
      <c r="F431" s="5">
        <f>IF(C423&gt;0,B$6+B$7*E424+B$8*(H430*100)^2,B$6+B$7*E424+B$8*(H430*100)^2+E424*$B$9)</f>
        <v>3.9748599864476315</v>
      </c>
      <c r="G431" s="8">
        <v>5.2159495139276264E-2</v>
      </c>
      <c r="H431" s="8">
        <f t="shared" si="46"/>
        <v>1.9937050901393697E-2</v>
      </c>
      <c r="I431" s="7">
        <f t="shared" si="44"/>
        <v>3.2222444237882564E-2</v>
      </c>
      <c r="J431" s="9">
        <f t="shared" si="47"/>
        <v>0.61776756373584918</v>
      </c>
      <c r="K431" s="9">
        <f t="shared" si="48"/>
        <v>0.65448277385108433</v>
      </c>
      <c r="AC431" s="11"/>
      <c r="AD431" s="12"/>
    </row>
    <row r="432" spans="1:30" x14ac:dyDescent="0.3">
      <c r="A432" s="15">
        <v>43902</v>
      </c>
      <c r="B432" s="16">
        <v>-0.13240515177397585</v>
      </c>
      <c r="C432" s="8">
        <f t="shared" si="42"/>
        <v>-0.13306896177397584</v>
      </c>
      <c r="D432" s="5">
        <f t="shared" si="43"/>
        <v>1.7707348587603845E-2</v>
      </c>
      <c r="E432" s="5">
        <f t="shared" si="45"/>
        <v>4.8294799049271072E-6</v>
      </c>
      <c r="F432" s="5">
        <f>IF(C423&gt;0,B$6+B$7*E424+B$8*(H431*100)^2,B$6+B$7*E424+B$8*(H431*100)^2+E424*$B$9)</f>
        <v>3.580917119412578</v>
      </c>
      <c r="G432" s="8">
        <v>7.5197406945745282E-2</v>
      </c>
      <c r="H432" s="8">
        <f t="shared" si="46"/>
        <v>1.892331133658319E-2</v>
      </c>
      <c r="I432" s="7">
        <f t="shared" si="44"/>
        <v>5.6274095609162092E-2</v>
      </c>
      <c r="J432" s="9">
        <f t="shared" si="47"/>
        <v>0.74835154421965233</v>
      </c>
      <c r="K432" s="9">
        <f t="shared" si="48"/>
        <v>1.5940753001245005</v>
      </c>
      <c r="AC432" s="11"/>
      <c r="AD432" s="12"/>
    </row>
    <row r="433" spans="1:30" x14ac:dyDescent="0.3">
      <c r="A433" s="15">
        <v>43903</v>
      </c>
      <c r="B433" s="16">
        <v>1.5899010663526537E-2</v>
      </c>
      <c r="C433" s="8">
        <f t="shared" si="42"/>
        <v>1.5235200663526537E-2</v>
      </c>
      <c r="D433" s="5">
        <f t="shared" si="43"/>
        <v>2.3211133925791943E-4</v>
      </c>
      <c r="E433" s="5">
        <f t="shared" si="45"/>
        <v>1.7707348587603845E-2</v>
      </c>
      <c r="F433" s="5">
        <f>IF(C423&gt;0,B$6+B$7*E424+B$8*(H432*100)^2,B$6+B$7*E424+B$8*(H432*100)^2+E424*$B$9)</f>
        <v>3.2290079562901646</v>
      </c>
      <c r="G433" s="8">
        <v>7.7199602543068652E-2</v>
      </c>
      <c r="H433" s="8">
        <f t="shared" si="46"/>
        <v>1.7969440604231855E-2</v>
      </c>
      <c r="I433" s="7">
        <f t="shared" si="44"/>
        <v>5.9230161938836796E-2</v>
      </c>
      <c r="J433" s="9">
        <f t="shared" si="47"/>
        <v>0.7672340269600878</v>
      </c>
      <c r="K433" s="9">
        <f t="shared" si="48"/>
        <v>1.8384388519860986</v>
      </c>
      <c r="AC433" s="11"/>
      <c r="AD433" s="12"/>
    </row>
    <row r="434" spans="1:30" x14ac:dyDescent="0.3">
      <c r="A434" s="15">
        <v>43906</v>
      </c>
      <c r="B434" s="16">
        <v>-5.3880940695445606E-2</v>
      </c>
      <c r="C434" s="8">
        <f t="shared" si="42"/>
        <v>-5.4544750695445607E-2</v>
      </c>
      <c r="D434" s="5">
        <f t="shared" si="43"/>
        <v>2.9751298284283142E-3</v>
      </c>
      <c r="E434" s="5">
        <f t="shared" si="45"/>
        <v>2.3211133925791943E-4</v>
      </c>
      <c r="F434" s="5">
        <f>IF(C433&gt;0,B$6+B$7*E434+B$8*(G433*100)^2,B$6+B$7*E434+B$8*(G433*100)^2+E434*$B$9)</f>
        <v>53.268602526871817</v>
      </c>
      <c r="G434" s="8">
        <v>5.1314437904061455E-2</v>
      </c>
      <c r="H434" s="8">
        <f t="shared" si="46"/>
        <v>7.2985342725010074E-2</v>
      </c>
      <c r="I434" s="7">
        <f t="shared" si="44"/>
        <v>2.1670904820948619E-2</v>
      </c>
      <c r="J434" s="9">
        <f t="shared" si="47"/>
        <v>0.4223159349706801</v>
      </c>
      <c r="K434" s="9">
        <f t="shared" si="48"/>
        <v>5.5365156092236578E-2</v>
      </c>
      <c r="AC434" s="11"/>
      <c r="AD434" s="12"/>
    </row>
    <row r="435" spans="1:30" x14ac:dyDescent="0.3">
      <c r="A435" s="15">
        <v>43907</v>
      </c>
      <c r="B435" s="16">
        <v>3.2177830361740538E-2</v>
      </c>
      <c r="C435" s="8">
        <f t="shared" si="42"/>
        <v>3.1514020361740537E-2</v>
      </c>
      <c r="D435" s="5">
        <f t="shared" si="43"/>
        <v>9.9313347936019715E-4</v>
      </c>
      <c r="E435" s="5">
        <f t="shared" si="45"/>
        <v>2.9751298284283142E-3</v>
      </c>
      <c r="F435" s="5">
        <f>IF(C433&gt;0,B$6+B$7*E434+B$8*(H434*100)^2,B$6+B$7*E434+B$8*(H434*100)^2+E434*$B$9)</f>
        <v>47.614742637254587</v>
      </c>
      <c r="G435" s="8">
        <v>2.9391168651655968E-2</v>
      </c>
      <c r="H435" s="8">
        <f t="shared" si="46"/>
        <v>6.9003436608081031E-2</v>
      </c>
      <c r="I435" s="7">
        <f t="shared" si="44"/>
        <v>3.9612267956425064E-2</v>
      </c>
      <c r="J435" s="9">
        <f t="shared" si="47"/>
        <v>1.3477609014432033</v>
      </c>
      <c r="K435" s="9">
        <f t="shared" si="48"/>
        <v>0.27939981779647782</v>
      </c>
      <c r="AC435" s="11"/>
      <c r="AD435" s="12"/>
    </row>
    <row r="436" spans="1:30" x14ac:dyDescent="0.3">
      <c r="A436" s="15">
        <v>43908</v>
      </c>
      <c r="B436" s="16">
        <v>-5.8874002407343418E-2</v>
      </c>
      <c r="C436" s="8">
        <f t="shared" si="42"/>
        <v>-5.9537812407343418E-2</v>
      </c>
      <c r="D436" s="5">
        <f t="shared" si="43"/>
        <v>3.5447511062520159E-3</v>
      </c>
      <c r="E436" s="5">
        <f t="shared" si="45"/>
        <v>9.9313347936019715E-4</v>
      </c>
      <c r="F436" s="5">
        <f>IF(C433&gt;0,B$6+B$7*E434+B$8*(H435*100)^2,B$6+B$7*E434+B$8*(H435*100)^2+E434*$B$9)</f>
        <v>42.564149597859505</v>
      </c>
      <c r="G436" s="8">
        <v>2.9988673147577392E-2</v>
      </c>
      <c r="H436" s="8">
        <f t="shared" si="46"/>
        <v>6.5241205995796483E-2</v>
      </c>
      <c r="I436" s="7">
        <f t="shared" si="44"/>
        <v>3.5252532848219095E-2</v>
      </c>
      <c r="J436" s="9">
        <f t="shared" si="47"/>
        <v>1.1755282627790067</v>
      </c>
      <c r="K436" s="9">
        <f t="shared" si="48"/>
        <v>0.23692998783939778</v>
      </c>
      <c r="AC436" s="11"/>
      <c r="AD436" s="12"/>
    </row>
    <row r="437" spans="1:30" x14ac:dyDescent="0.3">
      <c r="A437" s="15">
        <v>43909</v>
      </c>
      <c r="B437" s="16">
        <v>2.8209068113509584E-2</v>
      </c>
      <c r="C437" s="8">
        <f t="shared" si="42"/>
        <v>2.7545258113509583E-2</v>
      </c>
      <c r="D437" s="5">
        <f t="shared" si="43"/>
        <v>7.5874124453986552E-4</v>
      </c>
      <c r="E437" s="5">
        <f t="shared" si="45"/>
        <v>3.5447511062520159E-3</v>
      </c>
      <c r="F437" s="5">
        <f>IF(C433&gt;0,B$6+B$7*E434+B$8*(H436*100)^2,B$6+B$7*E434+B$8*(H436*100)^2+E434*$B$9)</f>
        <v>38.05245483576789</v>
      </c>
      <c r="G437" s="8">
        <v>3.6995604299406924E-2</v>
      </c>
      <c r="H437" s="8">
        <f t="shared" si="46"/>
        <v>6.168667184714044E-2</v>
      </c>
      <c r="I437" s="7">
        <f t="shared" si="44"/>
        <v>2.4691067547733515E-2</v>
      </c>
      <c r="J437" s="9">
        <f t="shared" si="47"/>
        <v>0.66740543951945497</v>
      </c>
      <c r="K437" s="9">
        <f t="shared" si="48"/>
        <v>0.11100294887572026</v>
      </c>
      <c r="AC437" s="11"/>
      <c r="AD437" s="12"/>
    </row>
    <row r="438" spans="1:30" x14ac:dyDescent="0.3">
      <c r="A438" s="15">
        <v>43910</v>
      </c>
      <c r="B438" s="16">
        <v>3.7752973419797511E-2</v>
      </c>
      <c r="C438" s="8">
        <f t="shared" si="42"/>
        <v>3.7089163419797511E-2</v>
      </c>
      <c r="D438" s="5">
        <f t="shared" si="43"/>
        <v>1.3756060431804457E-3</v>
      </c>
      <c r="E438" s="5">
        <f t="shared" si="45"/>
        <v>7.5874124453986552E-4</v>
      </c>
      <c r="F438" s="5">
        <f>IF(C433&gt;0,B$6+B$7*E434+B$8*(H437*100)^2,B$6+B$7*E434+B$8*(H437*100)^2+E434*$B$9)</f>
        <v>34.022157904791456</v>
      </c>
      <c r="G438" s="8">
        <v>4.2722175224602602E-2</v>
      </c>
      <c r="H438" s="8">
        <f t="shared" si="46"/>
        <v>5.8328516100438772E-2</v>
      </c>
      <c r="I438" s="7">
        <f t="shared" si="44"/>
        <v>1.5606340875836171E-2</v>
      </c>
      <c r="J438" s="9">
        <f t="shared" si="47"/>
        <v>0.36529836773968571</v>
      </c>
      <c r="K438" s="9">
        <f t="shared" si="48"/>
        <v>4.3813621661976221E-2</v>
      </c>
      <c r="AC438" s="11"/>
      <c r="AD438" s="12"/>
    </row>
    <row r="439" spans="1:30" x14ac:dyDescent="0.3">
      <c r="A439" s="15">
        <v>43913</v>
      </c>
      <c r="B439" s="16">
        <v>-2.5014995342730353E-2</v>
      </c>
      <c r="C439" s="8">
        <f t="shared" si="42"/>
        <v>-2.5678805342730354E-2</v>
      </c>
      <c r="D439" s="5">
        <f t="shared" si="43"/>
        <v>6.59401043829837E-4</v>
      </c>
      <c r="E439" s="5">
        <f t="shared" si="45"/>
        <v>1.3756060431804457E-3</v>
      </c>
      <c r="F439" s="5">
        <f>IF(C433&gt;0,B$6+B$7*E434+B$8*(H438*100)^2,B$6+B$7*E434+B$8*(H438*100)^2+E434*$B$9)</f>
        <v>30.421893656350207</v>
      </c>
      <c r="G439" s="8">
        <v>3.1557984627224346E-2</v>
      </c>
      <c r="H439" s="8">
        <f t="shared" si="46"/>
        <v>5.5156045594612929E-2</v>
      </c>
      <c r="I439" s="7">
        <f t="shared" si="44"/>
        <v>2.3598060967388583E-2</v>
      </c>
      <c r="J439" s="9">
        <f t="shared" si="47"/>
        <v>0.74776831429948409</v>
      </c>
      <c r="K439" s="9">
        <f t="shared" si="48"/>
        <v>0.13049794074645638</v>
      </c>
      <c r="AC439" s="11"/>
      <c r="AD439" s="12"/>
    </row>
    <row r="440" spans="1:30" x14ac:dyDescent="0.3">
      <c r="A440" s="15">
        <v>43914</v>
      </c>
      <c r="B440" s="16">
        <v>8.834255217279216E-2</v>
      </c>
      <c r="C440" s="8">
        <f t="shared" si="42"/>
        <v>8.767874217279216E-2</v>
      </c>
      <c r="D440" s="5">
        <f t="shared" si="43"/>
        <v>7.6875618290029625E-3</v>
      </c>
      <c r="E440" s="5">
        <f t="shared" si="45"/>
        <v>6.59401043829837E-4</v>
      </c>
      <c r="F440" s="5">
        <f>IF(C433&gt;0,B$6+B$7*E434+B$8*(H439*100)^2,B$6+B$7*E434+B$8*(H439*100)^2+E434*$B$9)</f>
        <v>27.205777603217637</v>
      </c>
      <c r="G440" s="8">
        <v>4.2384224776999595E-2</v>
      </c>
      <c r="H440" s="8">
        <f t="shared" si="46"/>
        <v>5.2159157971748006E-2</v>
      </c>
      <c r="I440" s="7">
        <f t="shared" si="44"/>
        <v>9.7749331947484114E-3</v>
      </c>
      <c r="J440" s="9">
        <f t="shared" si="47"/>
        <v>0.23062668354035623</v>
      </c>
      <c r="K440" s="9">
        <f t="shared" si="48"/>
        <v>2.0117652791523E-2</v>
      </c>
      <c r="AC440" s="11"/>
      <c r="AD440" s="12"/>
    </row>
    <row r="441" spans="1:30" x14ac:dyDescent="0.3">
      <c r="A441" s="15">
        <v>43915</v>
      </c>
      <c r="B441" s="16">
        <v>3.0836870090802944E-2</v>
      </c>
      <c r="C441" s="8">
        <f t="shared" si="42"/>
        <v>3.0173060090802943E-2</v>
      </c>
      <c r="D441" s="5">
        <f t="shared" si="43"/>
        <v>9.1041355524320536E-4</v>
      </c>
      <c r="E441" s="5">
        <f t="shared" si="45"/>
        <v>7.6875618290029625E-3</v>
      </c>
      <c r="F441" s="5">
        <f>IF(C433&gt;0,B$6+B$7*E434+B$8*(H440*100)^2,B$6+B$7*E434+B$8*(H440*100)^2+E434*$B$9)</f>
        <v>24.332821132954315</v>
      </c>
      <c r="G441" s="8">
        <v>3.4984152327103328E-2</v>
      </c>
      <c r="H441" s="8">
        <f t="shared" si="46"/>
        <v>4.9328309451018404E-2</v>
      </c>
      <c r="I441" s="7">
        <f t="shared" si="44"/>
        <v>1.4344157123915076E-2</v>
      </c>
      <c r="J441" s="9">
        <f t="shared" si="47"/>
        <v>0.41001871332472456</v>
      </c>
      <c r="K441" s="9">
        <f t="shared" si="48"/>
        <v>5.2813421776728431E-2</v>
      </c>
      <c r="AC441" s="11"/>
      <c r="AD441" s="12"/>
    </row>
    <row r="442" spans="1:30" x14ac:dyDescent="0.3">
      <c r="A442" s="15">
        <v>43916</v>
      </c>
      <c r="B442" s="16">
        <v>1.6870375839546987E-2</v>
      </c>
      <c r="C442" s="8">
        <f t="shared" si="42"/>
        <v>1.6206565839546987E-2</v>
      </c>
      <c r="D442" s="5">
        <f t="shared" si="43"/>
        <v>2.6265277631157133E-4</v>
      </c>
      <c r="E442" s="5">
        <f t="shared" si="45"/>
        <v>9.1041355524320536E-4</v>
      </c>
      <c r="F442" s="5">
        <f>IF(C433&gt;0,B$6+B$7*E434+B$8*(H441*100)^2,B$6+B$7*E434+B$8*(H441*100)^2+E434*$B$9)</f>
        <v>21.76640911806809</v>
      </c>
      <c r="G442" s="8">
        <v>2.7858647622686094E-2</v>
      </c>
      <c r="H442" s="8">
        <f t="shared" si="46"/>
        <v>4.6654484369745307E-2</v>
      </c>
      <c r="I442" s="7">
        <f t="shared" si="44"/>
        <v>1.8795836747059213E-2</v>
      </c>
      <c r="J442" s="9">
        <f t="shared" si="47"/>
        <v>0.67468590010640805</v>
      </c>
      <c r="K442" s="9">
        <f t="shared" si="48"/>
        <v>0.11275252536545066</v>
      </c>
      <c r="AC442" s="11"/>
      <c r="AD442" s="12"/>
    </row>
    <row r="443" spans="1:30" x14ac:dyDescent="0.3">
      <c r="A443" s="15">
        <v>43917</v>
      </c>
      <c r="B443" s="16">
        <v>-4.2732808079370049E-2</v>
      </c>
      <c r="C443" s="8">
        <f t="shared" si="42"/>
        <v>-4.339661807937005E-2</v>
      </c>
      <c r="D443" s="5">
        <f t="shared" si="43"/>
        <v>1.8832664607267074E-3</v>
      </c>
      <c r="E443" s="5">
        <f t="shared" si="45"/>
        <v>2.6265277631157133E-4</v>
      </c>
      <c r="F443" s="5">
        <f>IF(C433&gt;0,B$6+B$7*E434+B$8*(H442*100)^2,B$6+B$7*E434+B$8*(H442*100)^2+E434*$B$9)</f>
        <v>19.473833265170228</v>
      </c>
      <c r="G443" s="8">
        <v>3.1177757261327634E-2</v>
      </c>
      <c r="H443" s="8">
        <f t="shared" si="46"/>
        <v>4.4129166392727417E-2</v>
      </c>
      <c r="I443" s="7">
        <f t="shared" si="44"/>
        <v>1.2951409131399784E-2</v>
      </c>
      <c r="J443" s="9">
        <f t="shared" si="47"/>
        <v>0.41540541299500378</v>
      </c>
      <c r="K443" s="9">
        <f t="shared" si="48"/>
        <v>5.3927358687386739E-2</v>
      </c>
      <c r="AC443" s="11"/>
      <c r="AD443" s="12"/>
    </row>
    <row r="444" spans="1:30" x14ac:dyDescent="0.3">
      <c r="A444" s="15">
        <v>43920</v>
      </c>
      <c r="B444" s="16">
        <v>1.3457938129077791E-2</v>
      </c>
      <c r="C444" s="8">
        <f t="shared" si="42"/>
        <v>1.279412812907779E-2</v>
      </c>
      <c r="D444" s="5">
        <f t="shared" si="43"/>
        <v>1.6368971458325955E-4</v>
      </c>
      <c r="E444" s="5">
        <f t="shared" si="45"/>
        <v>1.8832664607267074E-3</v>
      </c>
      <c r="F444" s="5">
        <f>IF(C443&gt;0,B$6+B$7*E444+B$8*(G443*100)^2,B$6+B$7*E444+B$8*(G443*100)^2+E444*$B$9)</f>
        <v>8.7136049254780623</v>
      </c>
      <c r="G444" s="8">
        <v>2.417945227510835E-2</v>
      </c>
      <c r="H444" s="8">
        <f t="shared" si="46"/>
        <v>2.9518815906939867E-2</v>
      </c>
      <c r="I444" s="7">
        <f t="shared" si="44"/>
        <v>5.3393636318315174E-3</v>
      </c>
      <c r="J444" s="9">
        <f t="shared" si="47"/>
        <v>0.22082235656463362</v>
      </c>
      <c r="K444" s="9">
        <f t="shared" si="48"/>
        <v>1.8644687290900075E-2</v>
      </c>
      <c r="AC444" s="11"/>
      <c r="AD444" s="12"/>
    </row>
    <row r="445" spans="1:30" x14ac:dyDescent="0.3">
      <c r="A445" s="15">
        <v>43921</v>
      </c>
      <c r="B445" s="16">
        <v>7.6649482079846907E-3</v>
      </c>
      <c r="C445" s="8">
        <f t="shared" si="42"/>
        <v>7.0011382079846907E-3</v>
      </c>
      <c r="D445" s="5">
        <f t="shared" si="43"/>
        <v>4.9015936207303085E-5</v>
      </c>
      <c r="E445" s="5">
        <f t="shared" si="45"/>
        <v>1.6368971458325955E-4</v>
      </c>
      <c r="F445" s="5">
        <f>IF(C443&gt;0,B$6+B$7*E444+B$8*(H444*100)^2,B$6+B$7*E444+B$8*(H444*100)^2+E444*$B$9)</f>
        <v>7.814122795496905</v>
      </c>
      <c r="G445" s="8">
        <v>2.025029733001454E-2</v>
      </c>
      <c r="H445" s="8">
        <f t="shared" si="46"/>
        <v>2.7953752512850406E-2</v>
      </c>
      <c r="I445" s="7">
        <f t="shared" si="44"/>
        <v>7.7034551828358659E-3</v>
      </c>
      <c r="J445" s="9">
        <f t="shared" si="47"/>
        <v>0.38041195431822011</v>
      </c>
      <c r="K445" s="9">
        <f t="shared" si="48"/>
        <v>4.6803400840794929E-2</v>
      </c>
      <c r="AC445" s="11"/>
      <c r="AD445" s="12"/>
    </row>
    <row r="446" spans="1:30" x14ac:dyDescent="0.3">
      <c r="A446" s="15">
        <v>43922</v>
      </c>
      <c r="B446" s="16">
        <v>-3.9001084978102965E-2</v>
      </c>
      <c r="C446" s="8">
        <f t="shared" si="42"/>
        <v>-3.9664894978102966E-2</v>
      </c>
      <c r="D446" s="5">
        <f t="shared" si="43"/>
        <v>1.5733038936239379E-3</v>
      </c>
      <c r="E446" s="5">
        <f t="shared" si="45"/>
        <v>4.9015936207303085E-5</v>
      </c>
      <c r="F446" s="5">
        <f>IF(C443&gt;0,B$6+B$7*E444+B$8*(H445*100)^2,B$6+B$7*E444+B$8*(H445*100)^2+E444*$B$9)</f>
        <v>7.0106154087847363</v>
      </c>
      <c r="G446" s="8">
        <v>2.4049454490609388E-2</v>
      </c>
      <c r="H446" s="8">
        <f t="shared" si="46"/>
        <v>2.6477566747691784E-2</v>
      </c>
      <c r="I446" s="7">
        <f t="shared" si="44"/>
        <v>2.4281122570823967E-3</v>
      </c>
      <c r="J446" s="9">
        <f t="shared" si="47"/>
        <v>0.10096329869064198</v>
      </c>
      <c r="K446" s="9">
        <f t="shared" si="48"/>
        <v>4.4810137012361029E-3</v>
      </c>
      <c r="AC446" s="11"/>
      <c r="AD446" s="12"/>
    </row>
    <row r="447" spans="1:30" x14ac:dyDescent="0.3">
      <c r="A447" s="15">
        <v>43923</v>
      </c>
      <c r="B447" s="16">
        <v>3.0509471569423181E-3</v>
      </c>
      <c r="C447" s="8">
        <f t="shared" si="42"/>
        <v>2.3871371569423182E-3</v>
      </c>
      <c r="D447" s="5">
        <f t="shared" si="43"/>
        <v>5.6984238060546536E-6</v>
      </c>
      <c r="E447" s="5">
        <f t="shared" si="45"/>
        <v>1.5733038936239379E-3</v>
      </c>
      <c r="F447" s="5">
        <f>IF(C443&gt;0,B$6+B$7*E444+B$8*(H446*100)^2,B$6+B$7*E444+B$8*(H446*100)^2+E444*$B$9)</f>
        <v>6.2928422602347585</v>
      </c>
      <c r="G447" s="8">
        <v>8.0445109933252844E-3</v>
      </c>
      <c r="H447" s="8">
        <f t="shared" si="46"/>
        <v>2.5085538184848172E-2</v>
      </c>
      <c r="I447" s="7">
        <f t="shared" si="44"/>
        <v>1.7041027191522888E-2</v>
      </c>
      <c r="J447" s="9">
        <f t="shared" si="47"/>
        <v>2.1183422094471895</v>
      </c>
      <c r="K447" s="9">
        <f t="shared" si="48"/>
        <v>0.4579847308165248</v>
      </c>
      <c r="AC447" s="11"/>
      <c r="AD447" s="12"/>
    </row>
    <row r="448" spans="1:30" x14ac:dyDescent="0.3">
      <c r="A448" s="15">
        <v>43924</v>
      </c>
      <c r="B448" s="16">
        <v>-9.530146088685321E-3</v>
      </c>
      <c r="C448" s="8">
        <f t="shared" si="42"/>
        <v>-1.0193956088685322E-2</v>
      </c>
      <c r="D448" s="5">
        <f t="shared" si="43"/>
        <v>1.0391674073804455E-4</v>
      </c>
      <c r="E448" s="5">
        <f t="shared" si="45"/>
        <v>5.6984238060546536E-6</v>
      </c>
      <c r="F448" s="5">
        <f>IF(C443&gt;0,B$6+B$7*E444+B$8*(H447*100)^2,B$6+B$7*E444+B$8*(H447*100)^2+E444*$B$9)</f>
        <v>5.6516555066350609</v>
      </c>
      <c r="G448" s="8">
        <v>2.1903194812199232E-2</v>
      </c>
      <c r="H448" s="8">
        <f t="shared" si="46"/>
        <v>2.377321077733309E-2</v>
      </c>
      <c r="I448" s="7">
        <f t="shared" si="44"/>
        <v>1.8700159651338574E-3</v>
      </c>
      <c r="J448" s="9">
        <f t="shared" si="47"/>
        <v>8.5376401989189762E-2</v>
      </c>
      <c r="K448" s="9">
        <f t="shared" si="48"/>
        <v>3.2662015055116012E-3</v>
      </c>
      <c r="AC448" s="11"/>
      <c r="AD448" s="12"/>
    </row>
    <row r="449" spans="1:30" x14ac:dyDescent="0.3">
      <c r="A449" s="15">
        <v>43927</v>
      </c>
      <c r="B449" s="16">
        <v>4.8729536421978491E-2</v>
      </c>
      <c r="C449" s="8">
        <f t="shared" si="42"/>
        <v>4.806572642197849E-2</v>
      </c>
      <c r="D449" s="5">
        <f t="shared" si="43"/>
        <v>2.3103140564724811E-3</v>
      </c>
      <c r="E449" s="5">
        <f t="shared" si="45"/>
        <v>1.0391674073804455E-4</v>
      </c>
      <c r="F449" s="5">
        <f>IF(C443&gt;0,B$6+B$7*E444+B$8*(H448*100)^2,B$6+B$7*E444+B$8*(H448*100)^2+E444*$B$9)</f>
        <v>5.078883379644453</v>
      </c>
      <c r="G449" s="8">
        <v>2.5566218110620223E-2</v>
      </c>
      <c r="H449" s="8">
        <f t="shared" si="46"/>
        <v>2.25363781021806E-2</v>
      </c>
      <c r="I449" s="7">
        <f t="shared" si="44"/>
        <v>3.0298400084396229E-3</v>
      </c>
      <c r="J449" s="9">
        <f t="shared" si="47"/>
        <v>0.11850951107942811</v>
      </c>
      <c r="K449" s="9">
        <f t="shared" si="48"/>
        <v>8.3011223328484096E-3</v>
      </c>
      <c r="AC449" s="11"/>
      <c r="AD449" s="12"/>
    </row>
    <row r="450" spans="1:30" x14ac:dyDescent="0.3">
      <c r="A450" s="15">
        <v>43928</v>
      </c>
      <c r="B450" s="16">
        <v>2.1827495857485436E-2</v>
      </c>
      <c r="C450" s="8">
        <f t="shared" si="42"/>
        <v>2.1163685857485435E-2</v>
      </c>
      <c r="D450" s="5">
        <f t="shared" si="43"/>
        <v>4.47901599074329E-4</v>
      </c>
      <c r="E450" s="5">
        <f t="shared" si="45"/>
        <v>2.3103140564724811E-3</v>
      </c>
      <c r="F450" s="5">
        <f>IF(C443&gt;0,B$6+B$7*E444+B$8*(H449*100)^2,B$6+B$7*E444+B$8*(H449*100)^2+E444*$B$9)</f>
        <v>4.5672260386037422</v>
      </c>
      <c r="G450" s="8">
        <v>1.8474079998857106E-2</v>
      </c>
      <c r="H450" s="8">
        <f t="shared" si="46"/>
        <v>2.1371069319535096E-2</v>
      </c>
      <c r="I450" s="7">
        <f t="shared" si="44"/>
        <v>2.8969893206779902E-3</v>
      </c>
      <c r="J450" s="9">
        <f t="shared" si="47"/>
        <v>0.15681372608850952</v>
      </c>
      <c r="K450" s="9">
        <f t="shared" si="48"/>
        <v>1.0112846091402172E-2</v>
      </c>
      <c r="AC450" s="11"/>
      <c r="AD450" s="12"/>
    </row>
    <row r="451" spans="1:30" x14ac:dyDescent="0.3">
      <c r="A451" s="15">
        <v>43929</v>
      </c>
      <c r="B451" s="16">
        <v>-2.2420641120649604E-3</v>
      </c>
      <c r="C451" s="8">
        <f t="shared" si="42"/>
        <v>-2.9058741120649603E-3</v>
      </c>
      <c r="D451" s="5">
        <f t="shared" si="43"/>
        <v>8.444104355169321E-6</v>
      </c>
      <c r="E451" s="5">
        <f t="shared" si="45"/>
        <v>4.47901599074329E-4</v>
      </c>
      <c r="F451" s="5">
        <f>IF(C443&gt;0,B$6+B$7*E444+B$8*(H450*100)^2,B$6+B$7*E444+B$8*(H450*100)^2+E444*$B$9)</f>
        <v>4.1101625358520764</v>
      </c>
      <c r="G451" s="8">
        <v>1.9989336771594448E-2</v>
      </c>
      <c r="H451" s="8">
        <f t="shared" si="46"/>
        <v>2.0273535793867026E-2</v>
      </c>
      <c r="I451" s="7">
        <f t="shared" si="44"/>
        <v>2.8419902227257848E-4</v>
      </c>
      <c r="J451" s="9">
        <f t="shared" si="47"/>
        <v>1.4217531352837844E-2</v>
      </c>
      <c r="K451" s="9">
        <f t="shared" si="48"/>
        <v>9.9183348372333668E-5</v>
      </c>
      <c r="AC451" s="11"/>
      <c r="AD451" s="12"/>
    </row>
    <row r="452" spans="1:30" x14ac:dyDescent="0.3">
      <c r="A452" s="15">
        <v>43930</v>
      </c>
      <c r="B452" s="16">
        <v>1.4456931759516132E-2</v>
      </c>
      <c r="C452" s="8">
        <f t="shared" si="42"/>
        <v>1.3793121759516131E-2</v>
      </c>
      <c r="D452" s="5">
        <f t="shared" si="43"/>
        <v>1.9025020787283737E-4</v>
      </c>
      <c r="E452" s="5">
        <f t="shared" si="45"/>
        <v>8.444104355169321E-6</v>
      </c>
      <c r="F452" s="5">
        <f>IF(C443&gt;0,B$6+B$7*E444+B$8*(H451*100)^2,B$6+B$7*E444+B$8*(H451*100)^2+E444*$B$9)</f>
        <v>3.701867708844012</v>
      </c>
      <c r="G452" s="8">
        <v>1.4815379055596932E-2</v>
      </c>
      <c r="H452" s="8">
        <f t="shared" si="46"/>
        <v>1.9240238327120619E-2</v>
      </c>
      <c r="I452" s="7">
        <f t="shared" si="44"/>
        <v>4.424859271523687E-3</v>
      </c>
      <c r="J452" s="9">
        <f t="shared" si="47"/>
        <v>0.29866662573524033</v>
      </c>
      <c r="K452" s="9">
        <f t="shared" si="48"/>
        <v>3.1358623744580871E-2</v>
      </c>
      <c r="AC452" s="11"/>
      <c r="AD452" s="12"/>
    </row>
    <row r="453" spans="1:30" x14ac:dyDescent="0.3">
      <c r="A453" s="15">
        <v>43935</v>
      </c>
      <c r="B453" s="16">
        <v>8.5878927455781268E-3</v>
      </c>
      <c r="C453" s="8">
        <f t="shared" si="42"/>
        <v>7.924082745578126E-3</v>
      </c>
      <c r="D453" s="5">
        <f t="shared" si="43"/>
        <v>6.2791087358768971E-5</v>
      </c>
      <c r="E453" s="5">
        <f t="shared" si="45"/>
        <v>1.9025020787283737E-4</v>
      </c>
      <c r="F453" s="5">
        <f>IF(C443&gt;0,B$6+B$7*E444+B$8*(H452*100)^2,B$6+B$7*E444+B$8*(H452*100)^2+E444*$B$9)</f>
        <v>3.3371379398777088</v>
      </c>
      <c r="G453" s="8">
        <v>1.9046622027493635E-2</v>
      </c>
      <c r="H453" s="8">
        <f t="shared" si="46"/>
        <v>1.8267834956222122E-2</v>
      </c>
      <c r="I453" s="7">
        <f t="shared" si="44"/>
        <v>7.7878707127151253E-4</v>
      </c>
      <c r="J453" s="9">
        <f t="shared" si="47"/>
        <v>4.0888461489252008E-2</v>
      </c>
      <c r="K453" s="9">
        <f t="shared" si="48"/>
        <v>8.8369835044854739E-4</v>
      </c>
      <c r="AC453" s="11"/>
      <c r="AD453" s="12"/>
    </row>
    <row r="454" spans="1:30" x14ac:dyDescent="0.3">
      <c r="A454" s="15">
        <v>43936</v>
      </c>
      <c r="B454" s="16">
        <v>-3.8265649329205599E-2</v>
      </c>
      <c r="C454" s="8">
        <f t="shared" si="42"/>
        <v>-3.89294593292056E-2</v>
      </c>
      <c r="D454" s="5">
        <f t="shared" si="43"/>
        <v>1.5155028036642729E-3</v>
      </c>
      <c r="E454" s="5">
        <f t="shared" si="45"/>
        <v>6.2791087358768971E-5</v>
      </c>
      <c r="F454" s="5">
        <f>IF(C453&gt;0,B$6+B$7*E454+B$8*(G453*100)^2,B$6+B$7*E454+B$8*(G453*100)^2+E454*$B$9)</f>
        <v>3.270558450609752</v>
      </c>
      <c r="G454" s="8">
        <v>1.5498663792103965E-2</v>
      </c>
      <c r="H454" s="8">
        <f t="shared" si="46"/>
        <v>1.8084685373568853E-2</v>
      </c>
      <c r="I454" s="7">
        <f t="shared" si="44"/>
        <v>2.5860215814648875E-3</v>
      </c>
      <c r="J454" s="9">
        <f t="shared" si="47"/>
        <v>0.16685448604816994</v>
      </c>
      <c r="K454" s="9">
        <f t="shared" si="48"/>
        <v>1.131654451566777E-2</v>
      </c>
      <c r="AC454" s="11"/>
      <c r="AD454" s="12"/>
    </row>
    <row r="455" spans="1:30" x14ac:dyDescent="0.3">
      <c r="A455" s="15">
        <v>43937</v>
      </c>
      <c r="B455" s="16">
        <v>1.4767763717295351E-3</v>
      </c>
      <c r="C455" s="8">
        <f t="shared" si="42"/>
        <v>8.129663717295351E-4</v>
      </c>
      <c r="D455" s="5">
        <f t="shared" si="43"/>
        <v>6.609143215630847E-7</v>
      </c>
      <c r="E455" s="5">
        <f t="shared" si="45"/>
        <v>1.5155028036642729E-3</v>
      </c>
      <c r="F455" s="5">
        <f>IF(C453&gt;0,B$6+B$7*E454+B$8*(H454*100)^2,B$6+B$7*E454+B$8*(H454*100)^2+E454*$B$9)</f>
        <v>2.9514898639296909</v>
      </c>
      <c r="G455" s="8">
        <v>2.3284925017642896E-2</v>
      </c>
      <c r="H455" s="8">
        <f t="shared" si="46"/>
        <v>1.7179900651428957E-2</v>
      </c>
      <c r="I455" s="7">
        <f t="shared" si="44"/>
        <v>6.1050243662139382E-3</v>
      </c>
      <c r="J455" s="9">
        <f t="shared" si="47"/>
        <v>0.26218784735566836</v>
      </c>
      <c r="K455" s="9">
        <f t="shared" si="48"/>
        <v>5.1292514792530053E-2</v>
      </c>
      <c r="AC455" s="11"/>
      <c r="AD455" s="12"/>
    </row>
    <row r="456" spans="1:30" x14ac:dyDescent="0.3">
      <c r="A456" s="15">
        <v>43938</v>
      </c>
      <c r="B456" s="16">
        <v>2.6647643095727262E-2</v>
      </c>
      <c r="C456" s="8">
        <f t="shared" si="42"/>
        <v>2.5983833095727261E-2</v>
      </c>
      <c r="D456" s="5">
        <f t="shared" si="43"/>
        <v>6.751595823466113E-4</v>
      </c>
      <c r="E456" s="5">
        <f t="shared" si="45"/>
        <v>6.609143215630847E-7</v>
      </c>
      <c r="F456" s="5">
        <f>IF(C453&gt;0,B$6+B$7*E454+B$8*(H455*100)^2,B$6+B$7*E454+B$8*(H455*100)^2+E454*$B$9)</f>
        <v>2.6664658954483929</v>
      </c>
      <c r="G456" s="8">
        <v>2.0382035141960068E-2</v>
      </c>
      <c r="H456" s="8">
        <f t="shared" si="46"/>
        <v>1.6329316873183623E-2</v>
      </c>
      <c r="I456" s="7">
        <f t="shared" si="44"/>
        <v>4.0527182687764458E-3</v>
      </c>
      <c r="J456" s="9">
        <f t="shared" si="47"/>
        <v>0.19883776279205798</v>
      </c>
      <c r="K456" s="9">
        <f t="shared" si="48"/>
        <v>2.6494829715257406E-2</v>
      </c>
      <c r="AC456" s="11"/>
      <c r="AD456" s="12"/>
    </row>
    <row r="457" spans="1:30" x14ac:dyDescent="0.3">
      <c r="A457" s="15">
        <v>43941</v>
      </c>
      <c r="B457" s="16">
        <v>7.3131343976256388E-3</v>
      </c>
      <c r="C457" s="8">
        <f t="shared" si="42"/>
        <v>6.6493243976256389E-3</v>
      </c>
      <c r="D457" s="5">
        <f t="shared" si="43"/>
        <v>4.4213514944859565E-5</v>
      </c>
      <c r="E457" s="5">
        <f t="shared" si="45"/>
        <v>6.751595823466113E-4</v>
      </c>
      <c r="F457" s="5">
        <f>IF(C453&gt;0,B$6+B$7*E454+B$8*(H456*100)^2,B$6+B$7*E454+B$8*(H456*100)^2+E454*$B$9)</f>
        <v>2.4118539844040501</v>
      </c>
      <c r="G457" s="8">
        <v>1.4863782266125147E-2</v>
      </c>
      <c r="H457" s="8">
        <f t="shared" si="46"/>
        <v>1.5530144829988064E-2</v>
      </c>
      <c r="I457" s="7">
        <f t="shared" si="44"/>
        <v>6.6636256386291663E-4</v>
      </c>
      <c r="J457" s="9">
        <f t="shared" si="47"/>
        <v>4.4831292058251558E-2</v>
      </c>
      <c r="K457" s="9">
        <f t="shared" si="48"/>
        <v>9.477442808294434E-4</v>
      </c>
      <c r="AC457" s="11"/>
      <c r="AD457" s="12"/>
    </row>
    <row r="458" spans="1:30" x14ac:dyDescent="0.3">
      <c r="A458" s="15">
        <v>43942</v>
      </c>
      <c r="B458" s="16">
        <v>-4.1459446317644241E-2</v>
      </c>
      <c r="C458" s="8">
        <f t="shared" si="42"/>
        <v>-4.2123256317644242E-2</v>
      </c>
      <c r="D458" s="5">
        <f t="shared" si="43"/>
        <v>1.7743687228019556E-3</v>
      </c>
      <c r="E458" s="5">
        <f t="shared" si="45"/>
        <v>4.4213514944859565E-5</v>
      </c>
      <c r="F458" s="5">
        <f>IF(C453&gt;0,B$6+B$7*E454+B$8*(H457*100)^2,B$6+B$7*E454+B$8*(H457*100)^2+E454*$B$9)</f>
        <v>2.1844091642681378</v>
      </c>
      <c r="G458" s="8">
        <v>6.7949944857900865E-3</v>
      </c>
      <c r="H458" s="8">
        <f t="shared" si="46"/>
        <v>1.4779746832297696E-2</v>
      </c>
      <c r="I458" s="7">
        <f t="shared" si="44"/>
        <v>7.9847523465076085E-3</v>
      </c>
      <c r="J458" s="9">
        <f t="shared" si="47"/>
        <v>1.175093278325035</v>
      </c>
      <c r="K458" s="9">
        <f t="shared" si="48"/>
        <v>0.23682194802471868</v>
      </c>
      <c r="AC458" s="11"/>
      <c r="AD458" s="12"/>
    </row>
    <row r="459" spans="1:30" x14ac:dyDescent="0.3">
      <c r="A459" s="15">
        <v>43943</v>
      </c>
      <c r="B459" s="16">
        <v>1.5484829822924168E-2</v>
      </c>
      <c r="C459" s="8">
        <f t="shared" si="42"/>
        <v>1.4821019822924168E-2</v>
      </c>
      <c r="D459" s="5">
        <f t="shared" si="43"/>
        <v>2.1966262859151112E-4</v>
      </c>
      <c r="E459" s="5">
        <f t="shared" si="45"/>
        <v>1.7743687228019556E-3</v>
      </c>
      <c r="F459" s="5">
        <f>IF(C453&gt;0,B$6+B$7*E454+B$8*(H458*100)^2,B$6+B$7*E454+B$8*(H458*100)^2+E454*$B$9)</f>
        <v>1.9812327064407276</v>
      </c>
      <c r="G459" s="8">
        <v>1.560392467941514E-2</v>
      </c>
      <c r="H459" s="8">
        <f t="shared" si="46"/>
        <v>1.4075626829526022E-2</v>
      </c>
      <c r="I459" s="7">
        <f t="shared" si="44"/>
        <v>1.5282978498891188E-3</v>
      </c>
      <c r="J459" s="9">
        <f t="shared" si="47"/>
        <v>9.7943170150344622E-2</v>
      </c>
      <c r="K459" s="9">
        <f t="shared" si="48"/>
        <v>5.4998483541519594E-3</v>
      </c>
      <c r="AC459" s="11"/>
      <c r="AD459" s="12"/>
    </row>
    <row r="460" spans="1:30" x14ac:dyDescent="0.3">
      <c r="A460" s="15">
        <v>43944</v>
      </c>
      <c r="B460" s="16">
        <v>6.175137576467803E-3</v>
      </c>
      <c r="C460" s="8">
        <f t="shared" si="42"/>
        <v>5.5113275764678031E-3</v>
      </c>
      <c r="D460" s="5">
        <f t="shared" si="43"/>
        <v>3.0374731655134469E-5</v>
      </c>
      <c r="E460" s="5">
        <f t="shared" si="45"/>
        <v>2.1966262859151112E-4</v>
      </c>
      <c r="F460" s="5">
        <f>IF(C453&gt;0,B$6+B$7*E454+B$8*(H459*100)^2,B$6+B$7*E454+B$8*(H459*100)^2+E454*$B$9)</f>
        <v>1.7997351766635021</v>
      </c>
      <c r="G460" s="8">
        <v>1.1572294746797045E-2</v>
      </c>
      <c r="H460" s="8">
        <f t="shared" si="46"/>
        <v>1.3415420890391409E-2</v>
      </c>
      <c r="I460" s="7">
        <f t="shared" si="44"/>
        <v>1.8431261435943643E-3</v>
      </c>
      <c r="J460" s="9">
        <f t="shared" si="47"/>
        <v>0.15927058409089528</v>
      </c>
      <c r="K460" s="9">
        <f t="shared" si="48"/>
        <v>1.0402381953496187E-2</v>
      </c>
      <c r="AC460" s="11"/>
      <c r="AD460" s="12"/>
    </row>
    <row r="461" spans="1:30" x14ac:dyDescent="0.3">
      <c r="A461" s="15">
        <v>43945</v>
      </c>
      <c r="B461" s="16">
        <v>-1.5328274277104269E-2</v>
      </c>
      <c r="C461" s="8">
        <f t="shared" ref="C461:C524" si="49">B461-B$5</f>
        <v>-1.599208427710427E-2</v>
      </c>
      <c r="D461" s="5">
        <f t="shared" ref="D461:D524" si="50">C461^2</f>
        <v>2.5574675952600562E-4</v>
      </c>
      <c r="E461" s="5">
        <f t="shared" si="45"/>
        <v>3.0374731655134469E-5</v>
      </c>
      <c r="F461" s="5">
        <f>IF(C453&gt;0,B$6+B$7*E454+B$8*(H460*100)^2,B$6+B$7*E454+B$8*(H460*100)^2+E454*$B$9)</f>
        <v>1.6376034333135066</v>
      </c>
      <c r="G461" s="8">
        <v>1.2046877713963202E-2</v>
      </c>
      <c r="H461" s="8">
        <f t="shared" si="46"/>
        <v>1.2796888033086429E-2</v>
      </c>
      <c r="I461" s="7">
        <f t="shared" si="44"/>
        <v>7.5001031912322672E-4</v>
      </c>
      <c r="J461" s="9">
        <f t="shared" si="47"/>
        <v>6.2257651893810668E-2</v>
      </c>
      <c r="K461" s="9">
        <f t="shared" si="48"/>
        <v>1.7876981683917492E-3</v>
      </c>
      <c r="AC461" s="11"/>
      <c r="AD461" s="12"/>
    </row>
    <row r="462" spans="1:30" x14ac:dyDescent="0.3">
      <c r="A462" s="15">
        <v>43948</v>
      </c>
      <c r="B462" s="16">
        <v>2.566226401757379E-2</v>
      </c>
      <c r="C462" s="8">
        <f t="shared" si="49"/>
        <v>2.4998454017573789E-2</v>
      </c>
      <c r="D462" s="5">
        <f t="shared" si="50"/>
        <v>6.2492270326875115E-4</v>
      </c>
      <c r="E462" s="5">
        <f t="shared" si="45"/>
        <v>2.5574675952600562E-4</v>
      </c>
      <c r="F462" s="5">
        <f>IF(C453&gt;0,B$6+B$7*E454+B$8*(H461*100)^2,B$6+B$7*E454+B$8*(H461*100)^2+E454*$B$9)</f>
        <v>1.4927711469789555</v>
      </c>
      <c r="G462" s="8">
        <v>1.3578998327825255E-2</v>
      </c>
      <c r="H462" s="8">
        <f t="shared" si="46"/>
        <v>1.2217901403182772E-2</v>
      </c>
      <c r="I462" s="7">
        <f t="shared" ref="I462:I525" si="51">SQRT((G462-H462)^2)</f>
        <v>1.3610969246424832E-3</v>
      </c>
      <c r="J462" s="9">
        <f t="shared" si="47"/>
        <v>0.10023544386579726</v>
      </c>
      <c r="K462" s="9">
        <f t="shared" si="48"/>
        <v>5.7797044336327374E-3</v>
      </c>
      <c r="AC462" s="11"/>
      <c r="AD462" s="12"/>
    </row>
    <row r="463" spans="1:30" x14ac:dyDescent="0.3">
      <c r="A463" s="15">
        <v>43949</v>
      </c>
      <c r="B463" s="16">
        <v>1.7189511847792733E-2</v>
      </c>
      <c r="C463" s="8">
        <f t="shared" si="49"/>
        <v>1.6525701847792732E-2</v>
      </c>
      <c r="D463" s="5">
        <f t="shared" si="50"/>
        <v>2.7309882156214014E-4</v>
      </c>
      <c r="E463" s="5">
        <f t="shared" ref="E463:E526" si="52">D462</f>
        <v>6.2492270326875115E-4</v>
      </c>
      <c r="F463" s="5">
        <f>IF(C453&gt;0,B$6+B$7*E454+B$8*(H462*100)^2,B$6+B$7*E454+B$8*(H462*100)^2+E454*$B$9)</f>
        <v>1.3633924655963008</v>
      </c>
      <c r="G463" s="8">
        <v>1.422921842704096E-2</v>
      </c>
      <c r="H463" s="8">
        <f t="shared" ref="H463:H526" si="53">SQRT(F463)/100</f>
        <v>1.1676439806706069E-2</v>
      </c>
      <c r="I463" s="7">
        <f t="shared" si="51"/>
        <v>2.5527786203348914E-3</v>
      </c>
      <c r="J463" s="9">
        <f t="shared" ref="J463:J526" si="54">ABS(G463-H463)/G463</f>
        <v>0.17940399421261502</v>
      </c>
      <c r="K463" s="9">
        <f t="shared" ref="K463:K526" si="55">G463/H463-LN(G463/H463)-1</f>
        <v>2.0902086732524694E-2</v>
      </c>
      <c r="AC463" s="11"/>
      <c r="AD463" s="12"/>
    </row>
    <row r="464" spans="1:30" x14ac:dyDescent="0.3">
      <c r="A464" s="15">
        <v>43950</v>
      </c>
      <c r="B464" s="16">
        <v>2.159952581758641E-2</v>
      </c>
      <c r="C464" s="8">
        <f t="shared" si="49"/>
        <v>2.0935715817586409E-2</v>
      </c>
      <c r="D464" s="5">
        <f t="shared" si="50"/>
        <v>4.3830419679473777E-4</v>
      </c>
      <c r="E464" s="5">
        <f t="shared" si="52"/>
        <v>2.7309882156214014E-4</v>
      </c>
      <c r="F464" s="5">
        <f>IF(C463&gt;0,B$6+B$7*E464+B$8*(G463*100)^2,B$6+B$7*E464+B$8*(G463*100)^2+E464*$B$9)</f>
        <v>1.8385703793780002</v>
      </c>
      <c r="G464" s="8">
        <v>1.9438810291814358E-2</v>
      </c>
      <c r="H464" s="8">
        <f t="shared" si="53"/>
        <v>1.3559389290738723E-2</v>
      </c>
      <c r="I464" s="7">
        <f t="shared" si="51"/>
        <v>5.8794210010756354E-3</v>
      </c>
      <c r="J464" s="9">
        <f t="shared" si="54"/>
        <v>0.3024578620200562</v>
      </c>
      <c r="K464" s="9">
        <f t="shared" si="55"/>
        <v>7.3412793827620781E-2</v>
      </c>
      <c r="AC464" s="11"/>
      <c r="AD464" s="12"/>
    </row>
    <row r="465" spans="1:30" x14ac:dyDescent="0.3">
      <c r="A465" s="15">
        <v>43951</v>
      </c>
      <c r="B465" s="16">
        <v>-2.300912811732269E-2</v>
      </c>
      <c r="C465" s="8">
        <f t="shared" si="49"/>
        <v>-2.3672938117322691E-2</v>
      </c>
      <c r="D465" s="5">
        <f t="shared" si="50"/>
        <v>5.6040799910658963E-4</v>
      </c>
      <c r="E465" s="5">
        <f t="shared" si="52"/>
        <v>4.3830419679473777E-4</v>
      </c>
      <c r="F465" s="5">
        <f>IF(C463&gt;0,B$6+B$7*E464+B$8*(H464*100)^2,B$6+B$7*E464+B$8*(H464*100)^2+E464*$B$9)</f>
        <v>1.6722949198983674</v>
      </c>
      <c r="G465" s="8">
        <v>1.952199759936309E-2</v>
      </c>
      <c r="H465" s="8">
        <f t="shared" si="53"/>
        <v>1.2931724246589732E-2</v>
      </c>
      <c r="I465" s="7">
        <f t="shared" si="51"/>
        <v>6.5902733527733581E-3</v>
      </c>
      <c r="J465" s="9">
        <f t="shared" si="54"/>
        <v>0.33758191595046438</v>
      </c>
      <c r="K465" s="9">
        <f t="shared" si="55"/>
        <v>9.7762246414666576E-2</v>
      </c>
      <c r="AC465" s="11"/>
      <c r="AD465" s="12"/>
    </row>
    <row r="466" spans="1:30" x14ac:dyDescent="0.3">
      <c r="A466" s="15">
        <v>43955</v>
      </c>
      <c r="B466" s="16">
        <v>-3.8807794270398668E-2</v>
      </c>
      <c r="C466" s="8">
        <f t="shared" si="49"/>
        <v>-3.9471604270398669E-2</v>
      </c>
      <c r="D466" s="5">
        <f t="shared" si="50"/>
        <v>1.5580075436789544E-3</v>
      </c>
      <c r="E466" s="5">
        <f t="shared" si="52"/>
        <v>5.6040799910658963E-4</v>
      </c>
      <c r="F466" s="5">
        <f>IF(C463&gt;0,B$6+B$7*E464+B$8*(H465*100)^2,B$6+B$7*E464+B$8*(H465*100)^2+E464*$B$9)</f>
        <v>1.5237610519452116</v>
      </c>
      <c r="G466" s="8">
        <v>9.4544302697985132E-3</v>
      </c>
      <c r="H466" s="8">
        <f t="shared" si="53"/>
        <v>1.2344071661916143E-2</v>
      </c>
      <c r="I466" s="7">
        <f t="shared" si="51"/>
        <v>2.8896413921176301E-3</v>
      </c>
      <c r="J466" s="9">
        <f t="shared" si="54"/>
        <v>0.3056388708422102</v>
      </c>
      <c r="K466" s="9">
        <f t="shared" si="55"/>
        <v>3.2601046796659094E-2</v>
      </c>
      <c r="AC466" s="11"/>
      <c r="AD466" s="12"/>
    </row>
    <row r="467" spans="1:30" x14ac:dyDescent="0.3">
      <c r="A467" s="15">
        <v>43956</v>
      </c>
      <c r="B467" s="16">
        <v>2.0881244092532843E-2</v>
      </c>
      <c r="C467" s="8">
        <f t="shared" si="49"/>
        <v>2.0217434092532842E-2</v>
      </c>
      <c r="D467" s="5">
        <f t="shared" si="50"/>
        <v>4.0874464128590925E-4</v>
      </c>
      <c r="E467" s="5">
        <f t="shared" si="52"/>
        <v>1.5580075436789544E-3</v>
      </c>
      <c r="F467" s="5">
        <f>IF(C463&gt;0,B$6+B$7*E464+B$8*(H466*100)^2,B$6+B$7*E464+B$8*(H466*100)^2+E464*$B$9)</f>
        <v>1.3910757477026576</v>
      </c>
      <c r="G467" s="8">
        <v>6.524495393530335E-3</v>
      </c>
      <c r="H467" s="8">
        <f t="shared" si="53"/>
        <v>1.1794387426664674E-2</v>
      </c>
      <c r="I467" s="7">
        <f t="shared" si="51"/>
        <v>5.269892033134339E-3</v>
      </c>
      <c r="J467" s="9">
        <f t="shared" si="54"/>
        <v>0.80770875221399407</v>
      </c>
      <c r="K467" s="9">
        <f t="shared" si="55"/>
        <v>0.14524661765804869</v>
      </c>
      <c r="AC467" s="11"/>
      <c r="AD467" s="12"/>
    </row>
    <row r="468" spans="1:30" x14ac:dyDescent="0.3">
      <c r="A468" s="15">
        <v>43957</v>
      </c>
      <c r="B468" s="16">
        <v>-1.1241991596067208E-2</v>
      </c>
      <c r="C468" s="8">
        <f t="shared" si="49"/>
        <v>-1.1905801596067208E-2</v>
      </c>
      <c r="D468" s="5">
        <f t="shared" si="50"/>
        <v>1.4174811164491648E-4</v>
      </c>
      <c r="E468" s="5">
        <f t="shared" si="52"/>
        <v>4.0874464128590925E-4</v>
      </c>
      <c r="F468" s="5">
        <f>IF(C463&gt;0,B$6+B$7*E464+B$8*(H467*100)^2,B$6+B$7*E464+B$8*(H467*100)^2+E464*$B$9)</f>
        <v>1.272547965422784</v>
      </c>
      <c r="G468" s="8">
        <v>5.9578685673673266E-3</v>
      </c>
      <c r="H468" s="8">
        <f t="shared" si="53"/>
        <v>1.1280726773673689E-2</v>
      </c>
      <c r="I468" s="7">
        <f t="shared" si="51"/>
        <v>5.3228582063063624E-3</v>
      </c>
      <c r="J468" s="9">
        <f t="shared" si="54"/>
        <v>0.89341652071026401</v>
      </c>
      <c r="K468" s="9">
        <f t="shared" si="55"/>
        <v>0.16652868903942197</v>
      </c>
      <c r="AC468" s="11"/>
      <c r="AD468" s="12"/>
    </row>
    <row r="469" spans="1:30" x14ac:dyDescent="0.3">
      <c r="A469" s="15">
        <v>43958</v>
      </c>
      <c r="B469" s="16">
        <v>1.2871516092573754E-2</v>
      </c>
      <c r="C469" s="8">
        <f t="shared" si="49"/>
        <v>1.2207706092573753E-2</v>
      </c>
      <c r="D469" s="5">
        <f t="shared" si="50"/>
        <v>1.4902808804266232E-4</v>
      </c>
      <c r="E469" s="5">
        <f t="shared" si="52"/>
        <v>1.4174811164491648E-4</v>
      </c>
      <c r="F469" s="5">
        <f>IF(C463&gt;0,B$6+B$7*E464+B$8*(H468*100)^2,B$6+B$7*E464+B$8*(H468*100)^2+E464*$B$9)</f>
        <v>1.1666670975121729</v>
      </c>
      <c r="G469" s="8">
        <v>6.4269210210848027E-3</v>
      </c>
      <c r="H469" s="8">
        <f t="shared" si="53"/>
        <v>1.0801236491773399E-2</v>
      </c>
      <c r="I469" s="7">
        <f t="shared" si="51"/>
        <v>4.3743154706885959E-3</v>
      </c>
      <c r="J469" s="9">
        <f t="shared" si="54"/>
        <v>0.68062380980531378</v>
      </c>
      <c r="K469" s="9">
        <f t="shared" si="55"/>
        <v>0.11418219608332736</v>
      </c>
      <c r="AC469" s="11"/>
      <c r="AD469" s="12"/>
    </row>
    <row r="470" spans="1:30" x14ac:dyDescent="0.3">
      <c r="A470" s="15">
        <v>43959</v>
      </c>
      <c r="B470" s="16">
        <v>9.5047826310223904E-3</v>
      </c>
      <c r="C470" s="8">
        <f t="shared" si="49"/>
        <v>8.8409726310223896E-3</v>
      </c>
      <c r="D470" s="5">
        <f t="shared" si="50"/>
        <v>7.816279706248695E-5</v>
      </c>
      <c r="E470" s="5">
        <f t="shared" si="52"/>
        <v>1.4902808804266232E-4</v>
      </c>
      <c r="F470" s="5">
        <f>IF(C463&gt;0,B$6+B$7*E464+B$8*(H469*100)^2,B$6+B$7*E464+B$8*(H469*100)^2+E464*$B$9)</f>
        <v>1.0720837182076242</v>
      </c>
      <c r="G470" s="8">
        <v>1.4059346731400144E-2</v>
      </c>
      <c r="H470" s="8">
        <f t="shared" si="53"/>
        <v>1.035414756610907E-2</v>
      </c>
      <c r="I470" s="7">
        <f t="shared" si="51"/>
        <v>3.7051991652910735E-3</v>
      </c>
      <c r="J470" s="9">
        <f t="shared" si="54"/>
        <v>0.26353992373030261</v>
      </c>
      <c r="K470" s="9">
        <f t="shared" si="55"/>
        <v>5.1946605256320222E-2</v>
      </c>
      <c r="AC470" s="11"/>
      <c r="AD470" s="12"/>
    </row>
    <row r="471" spans="1:30" x14ac:dyDescent="0.3">
      <c r="A471" s="15">
        <v>43962</v>
      </c>
      <c r="B471" s="16">
        <v>-8.4118919286981335E-3</v>
      </c>
      <c r="C471" s="8">
        <f t="shared" si="49"/>
        <v>-9.0757019286981343E-3</v>
      </c>
      <c r="D471" s="5">
        <f t="shared" si="50"/>
        <v>8.2368365498575031E-5</v>
      </c>
      <c r="E471" s="5">
        <f t="shared" si="52"/>
        <v>7.816279706248695E-5</v>
      </c>
      <c r="F471" s="5">
        <f>IF(C463&gt;0,B$6+B$7*E464+B$8*(H470*100)^2,B$6+B$7*E464+B$8*(H470*100)^2+E464*$B$9)</f>
        <v>0.98759238547487049</v>
      </c>
      <c r="G471" s="8">
        <v>5.9838360541420617E-3</v>
      </c>
      <c r="H471" s="8">
        <f t="shared" si="53"/>
        <v>9.937768288075903E-3</v>
      </c>
      <c r="I471" s="7">
        <f t="shared" si="51"/>
        <v>3.9539322339338413E-3</v>
      </c>
      <c r="J471" s="9">
        <f t="shared" si="54"/>
        <v>0.66076881086955852</v>
      </c>
      <c r="K471" s="9">
        <f t="shared" si="55"/>
        <v>0.10941140249603754</v>
      </c>
      <c r="AC471" s="11"/>
      <c r="AD471" s="12"/>
    </row>
    <row r="472" spans="1:30" x14ac:dyDescent="0.3">
      <c r="A472" s="15">
        <v>43963</v>
      </c>
      <c r="B472" s="16">
        <v>1.5601765089335318E-4</v>
      </c>
      <c r="C472" s="8">
        <f t="shared" si="49"/>
        <v>-5.0779234910664688E-4</v>
      </c>
      <c r="D472" s="5">
        <f t="shared" si="50"/>
        <v>2.5785306981124672E-7</v>
      </c>
      <c r="E472" s="5">
        <f t="shared" si="52"/>
        <v>8.2368365498575031E-5</v>
      </c>
      <c r="F472" s="5">
        <f>IF(C463&gt;0,B$6+B$7*E464+B$8*(H471*100)^2,B$6+B$7*E464+B$8*(H471*100)^2+E464*$B$9)</f>
        <v>0.91211627794470207</v>
      </c>
      <c r="G472" s="8">
        <v>1.1121016006035463E-2</v>
      </c>
      <c r="H472" s="8">
        <f t="shared" si="53"/>
        <v>9.5504778830417802E-3</v>
      </c>
      <c r="I472" s="7">
        <f t="shared" si="51"/>
        <v>1.5705381229936827E-3</v>
      </c>
      <c r="J472" s="9">
        <f t="shared" si="54"/>
        <v>0.14122253957204445</v>
      </c>
      <c r="K472" s="9">
        <f t="shared" si="55"/>
        <v>1.2200566071439045E-2</v>
      </c>
      <c r="AC472" s="11"/>
      <c r="AD472" s="12"/>
    </row>
    <row r="473" spans="1:30" x14ac:dyDescent="0.3">
      <c r="A473" s="15">
        <v>43964</v>
      </c>
      <c r="B473" s="16">
        <v>-2.5867336991915728E-2</v>
      </c>
      <c r="C473" s="8">
        <f t="shared" si="49"/>
        <v>-2.6531146991915729E-2</v>
      </c>
      <c r="D473" s="5">
        <f t="shared" si="50"/>
        <v>7.0390176070663901E-4</v>
      </c>
      <c r="E473" s="5">
        <f t="shared" si="52"/>
        <v>2.5785306981124672E-7</v>
      </c>
      <c r="F473" s="5">
        <f>IF(C463&gt;0,B$6+B$7*E464+B$8*(H472*100)^2,B$6+B$7*E464+B$8*(H472*100)^2+E464*$B$9)</f>
        <v>0.84469347108800241</v>
      </c>
      <c r="G473" s="8">
        <v>2.395400036351155E-2</v>
      </c>
      <c r="H473" s="8">
        <f t="shared" si="53"/>
        <v>9.1907207067128439E-3</v>
      </c>
      <c r="I473" s="7">
        <f t="shared" si="51"/>
        <v>1.4763279656798706E-2</v>
      </c>
      <c r="J473" s="9">
        <f t="shared" si="54"/>
        <v>0.61631791904316713</v>
      </c>
      <c r="K473" s="9">
        <f t="shared" si="55"/>
        <v>0.6483834961682482</v>
      </c>
      <c r="AC473" s="11"/>
      <c r="AD473" s="12"/>
    </row>
    <row r="474" spans="1:30" x14ac:dyDescent="0.3">
      <c r="A474" s="15">
        <v>43965</v>
      </c>
      <c r="B474" s="16">
        <v>-1.8066208820214359E-2</v>
      </c>
      <c r="C474" s="8">
        <f t="shared" si="49"/>
        <v>-1.8730018820214359E-2</v>
      </c>
      <c r="D474" s="5">
        <f t="shared" si="50"/>
        <v>3.508136050055841E-4</v>
      </c>
      <c r="E474" s="5">
        <f t="shared" si="52"/>
        <v>7.0390176070663901E-4</v>
      </c>
      <c r="F474" s="5">
        <f>IF(C473&gt;0,B$6+B$7*E474+B$8*(G473*100)^2,B$6+B$7*E474+B$8*(G473*100)^2+E474*$B$9)</f>
        <v>5.1557373686433081</v>
      </c>
      <c r="G474" s="8">
        <v>1.2722019098758038E-2</v>
      </c>
      <c r="H474" s="8">
        <f t="shared" si="53"/>
        <v>2.2706248850577034E-2</v>
      </c>
      <c r="I474" s="7">
        <f t="shared" si="51"/>
        <v>9.9842297518189967E-3</v>
      </c>
      <c r="J474" s="9">
        <f t="shared" si="54"/>
        <v>0.78479914817874219</v>
      </c>
      <c r="K474" s="9">
        <f t="shared" si="55"/>
        <v>0.13959302115267525</v>
      </c>
      <c r="AC474" s="11"/>
      <c r="AD474" s="12"/>
    </row>
    <row r="475" spans="1:30" x14ac:dyDescent="0.3">
      <c r="A475" s="15">
        <v>43966</v>
      </c>
      <c r="B475" s="16">
        <v>3.7859758256407472E-3</v>
      </c>
      <c r="C475" s="8">
        <f t="shared" si="49"/>
        <v>3.1221658256407473E-3</v>
      </c>
      <c r="D475" s="5">
        <f t="shared" si="50"/>
        <v>9.7479194427989692E-6</v>
      </c>
      <c r="E475" s="5">
        <f t="shared" si="52"/>
        <v>3.508136050055841E-4</v>
      </c>
      <c r="F475" s="5">
        <f>IF(C473&gt;0,B$6+B$7*E474+B$8*(H474*100)^2,B$6+B$7*E474+B$8*(H474*100)^2+E474*$B$9)</f>
        <v>4.6356545662551856</v>
      </c>
      <c r="G475" s="8">
        <v>2.1867023940262995E-2</v>
      </c>
      <c r="H475" s="8">
        <f t="shared" si="53"/>
        <v>2.1530570281010176E-2</v>
      </c>
      <c r="I475" s="7">
        <f t="shared" si="51"/>
        <v>3.3645365925281945E-4</v>
      </c>
      <c r="J475" s="9">
        <f t="shared" si="54"/>
        <v>1.5386348877284529E-2</v>
      </c>
      <c r="K475" s="9">
        <f t="shared" si="55"/>
        <v>1.2084097467202071E-4</v>
      </c>
      <c r="AC475" s="11"/>
      <c r="AD475" s="12"/>
    </row>
    <row r="476" spans="1:30" x14ac:dyDescent="0.3">
      <c r="A476" s="15">
        <v>43969</v>
      </c>
      <c r="B476" s="16">
        <v>4.9698902343666716E-2</v>
      </c>
      <c r="C476" s="8">
        <f t="shared" si="49"/>
        <v>4.9035092343666715E-2</v>
      </c>
      <c r="D476" s="5">
        <f t="shared" si="50"/>
        <v>2.4044402811519219E-3</v>
      </c>
      <c r="E476" s="5">
        <f t="shared" si="52"/>
        <v>9.7479194427989692E-6</v>
      </c>
      <c r="F476" s="5">
        <f>IF(C473&gt;0,B$6+B$7*E474+B$8*(H475*100)^2,B$6+B$7*E474+B$8*(H475*100)^2+E474*$B$9)</f>
        <v>4.1710645988818751</v>
      </c>
      <c r="G476" s="8">
        <v>1.6113280708549983E-2</v>
      </c>
      <c r="H476" s="8">
        <f t="shared" si="53"/>
        <v>2.0423184371889402E-2</v>
      </c>
      <c r="I476" s="7">
        <f t="shared" si="51"/>
        <v>4.3099036633394185E-3</v>
      </c>
      <c r="J476" s="9">
        <f t="shared" si="54"/>
        <v>0.26747524239756526</v>
      </c>
      <c r="K476" s="9">
        <f t="shared" si="55"/>
        <v>2.5996969431917094E-2</v>
      </c>
      <c r="AC476" s="11"/>
      <c r="AD476" s="12"/>
    </row>
    <row r="477" spans="1:30" x14ac:dyDescent="0.3">
      <c r="A477" s="15">
        <v>43970</v>
      </c>
      <c r="B477" s="16">
        <v>-3.198856985013859E-3</v>
      </c>
      <c r="C477" s="8">
        <f t="shared" si="49"/>
        <v>-3.8626669850138589E-3</v>
      </c>
      <c r="D477" s="5">
        <f t="shared" si="50"/>
        <v>1.4920196237116056E-5</v>
      </c>
      <c r="E477" s="5">
        <f t="shared" si="52"/>
        <v>2.4044402811519219E-3</v>
      </c>
      <c r="F477" s="5">
        <f>IF(C473&gt;0,B$6+B$7*E474+B$8*(H476*100)^2,B$6+B$7*E474+B$8*(H476*100)^2+E474*$B$9)</f>
        <v>3.7560463810272973</v>
      </c>
      <c r="G477" s="8">
        <v>1.4328494910683651E-2</v>
      </c>
      <c r="H477" s="8">
        <f t="shared" si="53"/>
        <v>1.9380522131839731E-2</v>
      </c>
      <c r="I477" s="7">
        <f t="shared" si="51"/>
        <v>5.0520272211560802E-3</v>
      </c>
      <c r="J477" s="9">
        <f t="shared" si="54"/>
        <v>0.35258603591289789</v>
      </c>
      <c r="K477" s="9">
        <f t="shared" si="55"/>
        <v>4.1342846132519595E-2</v>
      </c>
      <c r="AC477" s="11"/>
      <c r="AD477" s="12"/>
    </row>
    <row r="478" spans="1:30" x14ac:dyDescent="0.3">
      <c r="A478" s="15">
        <v>43971</v>
      </c>
      <c r="B478" s="16">
        <v>1.3622116382076385E-2</v>
      </c>
      <c r="C478" s="8">
        <f t="shared" si="49"/>
        <v>1.2958306382076384E-2</v>
      </c>
      <c r="D478" s="5">
        <f t="shared" si="50"/>
        <v>1.6791770429176153E-4</v>
      </c>
      <c r="E478" s="5">
        <f t="shared" si="52"/>
        <v>1.4920196237116056E-5</v>
      </c>
      <c r="F478" s="5">
        <f>IF(C473&gt;0,B$6+B$7*E474+B$8*(H477*100)^2,B$6+B$7*E474+B$8*(H477*100)^2+E474*$B$9)</f>
        <v>3.3853106070178027</v>
      </c>
      <c r="G478" s="8">
        <v>2.4042359427817676E-2</v>
      </c>
      <c r="H478" s="8">
        <f t="shared" si="53"/>
        <v>1.8399213589221152E-2</v>
      </c>
      <c r="I478" s="7">
        <f t="shared" si="51"/>
        <v>5.6431458385965243E-3</v>
      </c>
      <c r="J478" s="9">
        <f t="shared" si="54"/>
        <v>0.23471680703963058</v>
      </c>
      <c r="K478" s="9">
        <f t="shared" si="55"/>
        <v>3.9196490357412683E-2</v>
      </c>
      <c r="AC478" s="11"/>
      <c r="AD478" s="12"/>
    </row>
    <row r="479" spans="1:30" x14ac:dyDescent="0.3">
      <c r="A479" s="15">
        <v>43973</v>
      </c>
      <c r="B479" s="16">
        <v>-1.2626982657640385E-2</v>
      </c>
      <c r="C479" s="8">
        <f t="shared" si="49"/>
        <v>-1.3290792657640386E-2</v>
      </c>
      <c r="D479" s="5">
        <f t="shared" si="50"/>
        <v>1.7664516946838758E-4</v>
      </c>
      <c r="E479" s="5">
        <f t="shared" si="52"/>
        <v>1.6791770429176153E-4</v>
      </c>
      <c r="F479" s="5">
        <f>IF(C473&gt;0,B$6+B$7*E474+B$8*(H478*100)^2,B$6+B$7*E474+B$8*(H478*100)^2+E474*$B$9)</f>
        <v>3.0541323400951228</v>
      </c>
      <c r="G479" s="8">
        <v>1.0165029037626547E-2</v>
      </c>
      <c r="H479" s="8">
        <f t="shared" si="53"/>
        <v>1.747607604725707E-2</v>
      </c>
      <c r="I479" s="7">
        <f t="shared" si="51"/>
        <v>7.3110470096305231E-3</v>
      </c>
      <c r="J479" s="9">
        <f t="shared" si="54"/>
        <v>0.71923523116049992</v>
      </c>
      <c r="K479" s="9">
        <f t="shared" si="55"/>
        <v>0.12353353031492276</v>
      </c>
      <c r="AC479" s="11"/>
      <c r="AD479" s="12"/>
    </row>
    <row r="480" spans="1:30" x14ac:dyDescent="0.3">
      <c r="A480" s="15">
        <v>43976</v>
      </c>
      <c r="B480" s="16">
        <v>2.2421270722984093E-2</v>
      </c>
      <c r="C480" s="8">
        <f t="shared" si="49"/>
        <v>2.1757460722984092E-2</v>
      </c>
      <c r="D480" s="5">
        <f t="shared" si="50"/>
        <v>4.7338709711219543E-4</v>
      </c>
      <c r="E480" s="5">
        <f t="shared" si="52"/>
        <v>1.7664516946838758E-4</v>
      </c>
      <c r="F480" s="5">
        <f>IF(C473&gt;0,B$6+B$7*E474+B$8*(H479*100)^2,B$6+B$7*E474+B$8*(H479*100)^2+E474*$B$9)</f>
        <v>2.7582907942530923</v>
      </c>
      <c r="G480" s="8">
        <v>7.4935345887781188E-3</v>
      </c>
      <c r="H480" s="8">
        <f t="shared" si="53"/>
        <v>1.6608102824383922E-2</v>
      </c>
      <c r="I480" s="7">
        <f t="shared" si="51"/>
        <v>9.1145682356058022E-3</v>
      </c>
      <c r="J480" s="9">
        <f t="shared" si="54"/>
        <v>1.2163243029871709</v>
      </c>
      <c r="K480" s="9">
        <f t="shared" si="55"/>
        <v>0.24704761119548491</v>
      </c>
      <c r="AC480" s="11"/>
      <c r="AD480" s="12"/>
    </row>
    <row r="481" spans="1:30" x14ac:dyDescent="0.3">
      <c r="A481" s="15">
        <v>43977</v>
      </c>
      <c r="B481" s="16">
        <v>9.3358172167657561E-3</v>
      </c>
      <c r="C481" s="8">
        <f t="shared" si="49"/>
        <v>8.6720072167657553E-3</v>
      </c>
      <c r="D481" s="5">
        <f t="shared" si="50"/>
        <v>7.5203709167637338E-5</v>
      </c>
      <c r="E481" s="5">
        <f t="shared" si="52"/>
        <v>4.7338709711219543E-4</v>
      </c>
      <c r="F481" s="5">
        <f>IF(C473&gt;0,B$6+B$7*E474+B$8*(H480*100)^2,B$6+B$7*E474+B$8*(H480*100)^2+E474*$B$9)</f>
        <v>2.4940155413524061</v>
      </c>
      <c r="G481" s="8">
        <v>1.178393859971298E-2</v>
      </c>
      <c r="H481" s="8">
        <f t="shared" si="53"/>
        <v>1.5792452442076266E-2</v>
      </c>
      <c r="I481" s="7">
        <f t="shared" si="51"/>
        <v>4.0085138423632868E-3</v>
      </c>
      <c r="J481" s="9">
        <f t="shared" si="54"/>
        <v>0.34016757711729095</v>
      </c>
      <c r="K481" s="9">
        <f t="shared" si="55"/>
        <v>3.897000555012653E-2</v>
      </c>
      <c r="AC481" s="11"/>
      <c r="AD481" s="12"/>
    </row>
    <row r="482" spans="1:30" x14ac:dyDescent="0.3">
      <c r="A482" s="15">
        <v>43978</v>
      </c>
      <c r="B482" s="16">
        <v>1.7143406673595769E-2</v>
      </c>
      <c r="C482" s="8">
        <f t="shared" si="49"/>
        <v>1.6479596673595769E-2</v>
      </c>
      <c r="D482" s="5">
        <f t="shared" si="50"/>
        <v>2.7157710652438871E-4</v>
      </c>
      <c r="E482" s="5">
        <f t="shared" si="52"/>
        <v>7.5203709167637338E-5</v>
      </c>
      <c r="F482" s="5">
        <f>IF(C473&gt;0,B$6+B$7*E474+B$8*(H481*100)^2,B$6+B$7*E474+B$8*(H481*100)^2+E474*$B$9)</f>
        <v>2.2579384579362234</v>
      </c>
      <c r="G482" s="8">
        <v>8.8299062586256853E-3</v>
      </c>
      <c r="H482" s="8">
        <f t="shared" si="53"/>
        <v>1.5026438227125627E-2</v>
      </c>
      <c r="I482" s="7">
        <f t="shared" si="51"/>
        <v>6.1965319684999416E-3</v>
      </c>
      <c r="J482" s="9">
        <f t="shared" si="54"/>
        <v>0.70176644994919679</v>
      </c>
      <c r="K482" s="9">
        <f t="shared" si="55"/>
        <v>0.11929150001154754</v>
      </c>
      <c r="AC482" s="11"/>
      <c r="AD482" s="12"/>
    </row>
    <row r="483" spans="1:30" x14ac:dyDescent="0.3">
      <c r="A483" s="15">
        <v>43979</v>
      </c>
      <c r="B483" s="16">
        <v>1.4120986292578616E-2</v>
      </c>
      <c r="C483" s="8">
        <f t="shared" si="49"/>
        <v>1.3457176292578615E-2</v>
      </c>
      <c r="D483" s="5">
        <f t="shared" si="50"/>
        <v>1.8109559376953992E-4</v>
      </c>
      <c r="E483" s="5">
        <f t="shared" si="52"/>
        <v>2.7157710652438871E-4</v>
      </c>
      <c r="F483" s="5">
        <f>IF(C473&gt;0,B$6+B$7*E474+B$8*(H482*100)^2,B$6+B$7*E474+B$8*(H482*100)^2+E474*$B$9)</f>
        <v>2.0470507993205476</v>
      </c>
      <c r="G483" s="8">
        <v>9.7374716483049385E-3</v>
      </c>
      <c r="H483" s="8">
        <f t="shared" si="53"/>
        <v>1.4307518300951243E-2</v>
      </c>
      <c r="I483" s="7">
        <f t="shared" si="51"/>
        <v>4.5700466526463045E-3</v>
      </c>
      <c r="J483" s="9">
        <f t="shared" si="54"/>
        <v>0.46932579808248692</v>
      </c>
      <c r="K483" s="9">
        <f t="shared" si="55"/>
        <v>6.5387907345092255E-2</v>
      </c>
      <c r="AC483" s="11"/>
      <c r="AD483" s="12"/>
    </row>
    <row r="484" spans="1:30" x14ac:dyDescent="0.3">
      <c r="A484" s="15">
        <v>43980</v>
      </c>
      <c r="B484" s="16">
        <v>-1.4409491983817557E-2</v>
      </c>
      <c r="C484" s="8">
        <f t="shared" si="49"/>
        <v>-1.5073301983817558E-2</v>
      </c>
      <c r="D484" s="5">
        <f t="shared" si="50"/>
        <v>2.2720443269535833E-4</v>
      </c>
      <c r="E484" s="5">
        <f t="shared" si="52"/>
        <v>1.8109559376953992E-4</v>
      </c>
      <c r="F484" s="5">
        <f>IF(C483&gt;0,B$6+B$7*E484+B$8*(G483*100)^2,B$6+B$7*E484+B$8*(G483*100)^2+E484*$B$9)</f>
        <v>0.87691235718907912</v>
      </c>
      <c r="G484" s="8">
        <v>1.847347982485778E-2</v>
      </c>
      <c r="H484" s="8">
        <f t="shared" si="53"/>
        <v>9.3643598670121557E-3</v>
      </c>
      <c r="I484" s="7">
        <f t="shared" si="51"/>
        <v>9.1091199578456246E-3</v>
      </c>
      <c r="J484" s="9">
        <f t="shared" si="54"/>
        <v>0.49309172089973319</v>
      </c>
      <c r="K484" s="9">
        <f t="shared" si="55"/>
        <v>0.29331827413401856</v>
      </c>
      <c r="AC484" s="11"/>
      <c r="AD484" s="12"/>
    </row>
    <row r="485" spans="1:30" x14ac:dyDescent="0.3">
      <c r="A485" s="15">
        <v>43984</v>
      </c>
      <c r="B485" s="16">
        <v>3.5054713073000468E-2</v>
      </c>
      <c r="C485" s="8">
        <f t="shared" si="49"/>
        <v>3.4390903073000467E-2</v>
      </c>
      <c r="D485" s="5">
        <f t="shared" si="50"/>
        <v>1.1827342141765131E-3</v>
      </c>
      <c r="E485" s="5">
        <f t="shared" si="52"/>
        <v>2.2720443269535833E-4</v>
      </c>
      <c r="F485" s="5">
        <f>IF(C483&gt;0,B$6+B$7*E484+B$8*(H484*100)^2,B$6+B$7*E484+B$8*(H484*100)^2+E484*$B$9)</f>
        <v>0.81324580867700436</v>
      </c>
      <c r="G485" s="8">
        <v>1.4263788777491482E-2</v>
      </c>
      <c r="H485" s="8">
        <f t="shared" si="53"/>
        <v>9.0180142419326679E-3</v>
      </c>
      <c r="I485" s="7">
        <f t="shared" si="51"/>
        <v>5.2457745355588142E-3</v>
      </c>
      <c r="J485" s="9">
        <f t="shared" si="54"/>
        <v>0.36776866352905768</v>
      </c>
      <c r="K485" s="9">
        <f t="shared" si="55"/>
        <v>0.12319960465473923</v>
      </c>
      <c r="AC485" s="11"/>
      <c r="AD485" s="12"/>
    </row>
    <row r="486" spans="1:30" x14ac:dyDescent="0.3">
      <c r="A486" s="15">
        <v>43985</v>
      </c>
      <c r="B486" s="16">
        <v>3.4402762451414923E-2</v>
      </c>
      <c r="C486" s="8">
        <f t="shared" si="49"/>
        <v>3.3738952451414922E-2</v>
      </c>
      <c r="D486" s="5">
        <f t="shared" si="50"/>
        <v>1.1383169125188369E-3</v>
      </c>
      <c r="E486" s="5">
        <f t="shared" si="52"/>
        <v>1.1827342141765131E-3</v>
      </c>
      <c r="F486" s="5">
        <f>IF(C483&gt;0,B$6+B$7*E484+B$8*(H485*100)^2,B$6+B$7*E484+B$8*(H485*100)^2+E484*$B$9)</f>
        <v>0.75637248089116804</v>
      </c>
      <c r="G486" s="8">
        <v>1.2406512149333224E-2</v>
      </c>
      <c r="H486" s="8">
        <f t="shared" si="53"/>
        <v>8.6969677525627759E-3</v>
      </c>
      <c r="I486" s="7">
        <f t="shared" si="51"/>
        <v>3.7095443967704485E-3</v>
      </c>
      <c r="J486" s="9">
        <f t="shared" si="54"/>
        <v>0.2989997794803122</v>
      </c>
      <c r="K486" s="9">
        <f t="shared" si="55"/>
        <v>7.1285997411974833E-2</v>
      </c>
      <c r="AC486" s="11"/>
      <c r="AD486" s="12"/>
    </row>
    <row r="487" spans="1:30" x14ac:dyDescent="0.3">
      <c r="A487" s="15">
        <v>43986</v>
      </c>
      <c r="B487" s="16">
        <v>-2.4253114621570248E-3</v>
      </c>
      <c r="C487" s="8">
        <f t="shared" si="49"/>
        <v>-3.0891214621570247E-3</v>
      </c>
      <c r="D487" s="5">
        <f t="shared" si="50"/>
        <v>9.5426714079591533E-6</v>
      </c>
      <c r="E487" s="5">
        <f t="shared" si="52"/>
        <v>1.1383169125188369E-3</v>
      </c>
      <c r="F487" s="5">
        <f>IF(C483&gt;0,B$6+B$7*E484+B$8*(H486*100)^2,B$6+B$7*E484+B$8*(H486*100)^2+E484*$B$9)</f>
        <v>0.70556753718008058</v>
      </c>
      <c r="G487" s="8">
        <v>1.401901585348579E-2</v>
      </c>
      <c r="H487" s="8">
        <f t="shared" si="53"/>
        <v>8.3998067667064857E-3</v>
      </c>
      <c r="I487" s="7">
        <f t="shared" si="51"/>
        <v>5.6192090867793042E-3</v>
      </c>
      <c r="J487" s="9">
        <f t="shared" si="54"/>
        <v>0.40082764336000826</v>
      </c>
      <c r="K487" s="9">
        <f t="shared" si="55"/>
        <v>0.15676287002516931</v>
      </c>
      <c r="AC487" s="11"/>
      <c r="AD487" s="12"/>
    </row>
    <row r="488" spans="1:30" x14ac:dyDescent="0.3">
      <c r="A488" s="15">
        <v>43987</v>
      </c>
      <c r="B488" s="16">
        <v>3.690483675784241E-2</v>
      </c>
      <c r="C488" s="8">
        <f t="shared" si="49"/>
        <v>3.6241026757842409E-2</v>
      </c>
      <c r="D488" s="5">
        <f t="shared" si="50"/>
        <v>1.3134120204626495E-3</v>
      </c>
      <c r="E488" s="5">
        <f t="shared" si="52"/>
        <v>9.5426714079591533E-6</v>
      </c>
      <c r="F488" s="5">
        <f>IF(C483&gt;0,B$6+B$7*E484+B$8*(H487*100)^2,B$6+B$7*E484+B$8*(H487*100)^2+E484*$B$9)</f>
        <v>0.66018348096296608</v>
      </c>
      <c r="G488" s="8">
        <v>1.0501044134094086E-2</v>
      </c>
      <c r="H488" s="8">
        <f t="shared" si="53"/>
        <v>8.1251675734286613E-3</v>
      </c>
      <c r="I488" s="7">
        <f t="shared" si="51"/>
        <v>2.3758765606654245E-3</v>
      </c>
      <c r="J488" s="9">
        <f t="shared" si="54"/>
        <v>0.22625145940979219</v>
      </c>
      <c r="K488" s="9">
        <f t="shared" si="55"/>
        <v>3.590120478271519E-2</v>
      </c>
      <c r="AC488" s="11"/>
      <c r="AD488" s="12"/>
    </row>
    <row r="489" spans="1:30" x14ac:dyDescent="0.3">
      <c r="A489" s="15">
        <v>43990</v>
      </c>
      <c r="B489" s="16">
        <v>-5.3328876782538755E-3</v>
      </c>
      <c r="C489" s="8">
        <f t="shared" si="49"/>
        <v>-5.9966976782538754E-3</v>
      </c>
      <c r="D489" s="5">
        <f t="shared" si="50"/>
        <v>3.5960383044375421E-5</v>
      </c>
      <c r="E489" s="5">
        <f t="shared" si="52"/>
        <v>1.3134120204626495E-3</v>
      </c>
      <c r="F489" s="5">
        <f>IF(C483&gt;0,B$6+B$7*E484+B$8*(H488*100)^2,B$6+B$7*E484+B$8*(H488*100)^2+E484*$B$9)</f>
        <v>0.61964190354421755</v>
      </c>
      <c r="G489" s="8">
        <v>1.4691055297939373E-2</v>
      </c>
      <c r="H489" s="8">
        <f t="shared" si="53"/>
        <v>7.8717336308097817E-3</v>
      </c>
      <c r="I489" s="7">
        <f t="shared" si="51"/>
        <v>6.8193216671295909E-3</v>
      </c>
      <c r="J489" s="9">
        <f t="shared" si="54"/>
        <v>0.46418187998285576</v>
      </c>
      <c r="K489" s="9">
        <f t="shared" si="55"/>
        <v>0.24234442809737344</v>
      </c>
      <c r="AC489" s="11"/>
      <c r="AD489" s="12"/>
    </row>
    <row r="490" spans="1:30" x14ac:dyDescent="0.3">
      <c r="A490" s="15">
        <v>43991</v>
      </c>
      <c r="B490" s="16">
        <v>-1.3632655575476301E-2</v>
      </c>
      <c r="C490" s="8">
        <f t="shared" si="49"/>
        <v>-1.4296465575476302E-2</v>
      </c>
      <c r="D490" s="5">
        <f t="shared" si="50"/>
        <v>2.0438892795077894E-4</v>
      </c>
      <c r="E490" s="5">
        <f t="shared" si="52"/>
        <v>3.5960383044375421E-5</v>
      </c>
      <c r="F490" s="5">
        <f>IF(C483&gt;0,B$6+B$7*E484+B$8*(H489*100)^2,B$6+B$7*E484+B$8*(H489*100)^2+E484*$B$9)</f>
        <v>0.58342611243604958</v>
      </c>
      <c r="G490" s="8">
        <v>1.2963678685186966E-2</v>
      </c>
      <c r="H490" s="8">
        <f t="shared" si="53"/>
        <v>7.6382335159122343E-3</v>
      </c>
      <c r="I490" s="7">
        <f t="shared" si="51"/>
        <v>5.3254451692747312E-3</v>
      </c>
      <c r="J490" s="9">
        <f t="shared" si="54"/>
        <v>0.41079737461866339</v>
      </c>
      <c r="K490" s="9">
        <f t="shared" si="55"/>
        <v>0.16822386377783927</v>
      </c>
      <c r="AC490" s="11"/>
      <c r="AD490" s="12"/>
    </row>
    <row r="491" spans="1:30" x14ac:dyDescent="0.3">
      <c r="A491" s="15">
        <v>43992</v>
      </c>
      <c r="B491" s="16">
        <v>-8.1640265612774529E-3</v>
      </c>
      <c r="C491" s="8">
        <f t="shared" si="49"/>
        <v>-8.8278365612774537E-3</v>
      </c>
      <c r="D491" s="5">
        <f t="shared" si="50"/>
        <v>7.7930698352626941E-5</v>
      </c>
      <c r="E491" s="5">
        <f t="shared" si="52"/>
        <v>2.0438892795077894E-4</v>
      </c>
      <c r="F491" s="5">
        <f>IF(C483&gt;0,B$6+B$7*E484+B$8*(H490*100)^2,B$6+B$7*E484+B$8*(H490*100)^2+E484*$B$9)</f>
        <v>0.55107454623912322</v>
      </c>
      <c r="G491" s="8">
        <v>1.6874570805387686E-2</v>
      </c>
      <c r="H491" s="8">
        <f t="shared" si="53"/>
        <v>7.4234395413387945E-3</v>
      </c>
      <c r="I491" s="7">
        <f t="shared" si="51"/>
        <v>9.4511312640488919E-3</v>
      </c>
      <c r="J491" s="9">
        <f t="shared" si="54"/>
        <v>0.56008128283958192</v>
      </c>
      <c r="K491" s="9">
        <f t="shared" si="55"/>
        <v>0.45198189681841971</v>
      </c>
      <c r="AC491" s="11"/>
      <c r="AD491" s="12"/>
    </row>
    <row r="492" spans="1:30" x14ac:dyDescent="0.3">
      <c r="A492" s="15">
        <v>43993</v>
      </c>
      <c r="B492" s="16">
        <v>-4.6337399711500984E-2</v>
      </c>
      <c r="C492" s="8">
        <f t="shared" si="49"/>
        <v>-4.7001209711500985E-2</v>
      </c>
      <c r="D492" s="5">
        <f t="shared" si="50"/>
        <v>2.2091137143444945E-3</v>
      </c>
      <c r="E492" s="5">
        <f t="shared" si="52"/>
        <v>7.7930698352626941E-5</v>
      </c>
      <c r="F492" s="5">
        <f>IF(C483&gt;0,B$6+B$7*E484+B$8*(H491*100)^2,B$6+B$7*E484+B$8*(H491*100)^2+E484*$B$9)</f>
        <v>0.52217489215540891</v>
      </c>
      <c r="G492" s="8">
        <v>2.2522023221432604E-2</v>
      </c>
      <c r="H492" s="8">
        <f t="shared" si="53"/>
        <v>7.2261669794947926E-3</v>
      </c>
      <c r="I492" s="7">
        <f t="shared" si="51"/>
        <v>1.529585624193781E-2</v>
      </c>
      <c r="J492" s="9">
        <f t="shared" si="54"/>
        <v>0.67915107322071466</v>
      </c>
      <c r="K492" s="9">
        <f t="shared" si="55"/>
        <v>0.97994673481526839</v>
      </c>
      <c r="AC492" s="11"/>
      <c r="AD492" s="12"/>
    </row>
    <row r="493" spans="1:30" x14ac:dyDescent="0.3">
      <c r="A493" s="15">
        <v>43994</v>
      </c>
      <c r="B493" s="16">
        <v>2.9118694998679835E-3</v>
      </c>
      <c r="C493" s="8">
        <f t="shared" si="49"/>
        <v>2.2480594998679835E-3</v>
      </c>
      <c r="D493" s="5">
        <f t="shared" si="50"/>
        <v>5.0537715149466885E-6</v>
      </c>
      <c r="E493" s="5">
        <f t="shared" si="52"/>
        <v>2.2091137143444945E-3</v>
      </c>
      <c r="F493" s="5">
        <f>IF(C483&gt;0,B$6+B$7*E484+B$8*(H492*100)^2,B$6+B$7*E484+B$8*(H492*100)^2+E484*$B$9)</f>
        <v>0.49635883116242674</v>
      </c>
      <c r="G493" s="8">
        <v>2.5518148894637837E-2</v>
      </c>
      <c r="H493" s="8">
        <f t="shared" si="53"/>
        <v>7.0452738141425471E-3</v>
      </c>
      <c r="I493" s="7">
        <f t="shared" si="51"/>
        <v>1.8472875080495291E-2</v>
      </c>
      <c r="J493" s="9">
        <f t="shared" si="54"/>
        <v>0.72391125064628103</v>
      </c>
      <c r="K493" s="9">
        <f t="shared" si="55"/>
        <v>1.3349908143553701</v>
      </c>
      <c r="AC493" s="11"/>
      <c r="AD493" s="12"/>
    </row>
    <row r="494" spans="1:30" x14ac:dyDescent="0.3">
      <c r="A494" s="15">
        <v>43997</v>
      </c>
      <c r="B494" s="16">
        <v>-5.5134328402712133E-3</v>
      </c>
      <c r="C494" s="8">
        <f t="shared" si="49"/>
        <v>-6.1772428402712132E-3</v>
      </c>
      <c r="D494" s="5">
        <f t="shared" si="50"/>
        <v>3.8158329107681967E-5</v>
      </c>
      <c r="E494" s="5">
        <f t="shared" si="52"/>
        <v>5.0537715149466885E-6</v>
      </c>
      <c r="F494" s="5">
        <f>IF(C493&gt;0,B$6+B$7*E494+B$8*(G493*100)^2,B$6+B$7*E494+B$8*(G493*100)^2+E494*$B$9)</f>
        <v>5.8468545202385593</v>
      </c>
      <c r="G494" s="8">
        <v>2.2252310253657138E-2</v>
      </c>
      <c r="H494" s="8">
        <f t="shared" si="53"/>
        <v>2.4180269891460188E-2</v>
      </c>
      <c r="I494" s="7">
        <f t="shared" si="51"/>
        <v>1.9279596378030499E-3</v>
      </c>
      <c r="J494" s="9">
        <f t="shared" si="54"/>
        <v>8.6640875299057646E-2</v>
      </c>
      <c r="K494" s="9">
        <f t="shared" si="55"/>
        <v>3.3584127936536756E-3</v>
      </c>
      <c r="AC494" s="11"/>
      <c r="AD494" s="12"/>
    </row>
    <row r="495" spans="1:30" x14ac:dyDescent="0.3">
      <c r="A495" s="15">
        <v>43998</v>
      </c>
      <c r="B495" s="16">
        <v>3.3315252389051017E-2</v>
      </c>
      <c r="C495" s="8">
        <f t="shared" si="49"/>
        <v>3.2651442389051016E-2</v>
      </c>
      <c r="D495" s="5">
        <f t="shared" si="50"/>
        <v>1.0661166900855176E-3</v>
      </c>
      <c r="E495" s="5">
        <f t="shared" si="52"/>
        <v>3.8158329107681967E-5</v>
      </c>
      <c r="F495" s="5">
        <f>IF(C493&gt;0,B$6+B$7*E494+B$8*(H494*100)^2,B$6+B$7*E494+B$8*(H494*100)^2+E494*$B$9)</f>
        <v>5.2528951429291055</v>
      </c>
      <c r="G495" s="8">
        <v>8.2453184054561146E-3</v>
      </c>
      <c r="H495" s="8">
        <f t="shared" si="53"/>
        <v>2.2919195323852681E-2</v>
      </c>
      <c r="I495" s="7">
        <f t="shared" si="51"/>
        <v>1.4673876918396566E-2</v>
      </c>
      <c r="J495" s="9">
        <f t="shared" si="54"/>
        <v>1.7796616451690366</v>
      </c>
      <c r="K495" s="9">
        <f t="shared" si="55"/>
        <v>0.38208522617836849</v>
      </c>
      <c r="AC495" s="11"/>
      <c r="AD495" s="12"/>
    </row>
    <row r="496" spans="1:30" x14ac:dyDescent="0.3">
      <c r="A496" s="15">
        <v>43999</v>
      </c>
      <c r="B496" s="16">
        <v>7.5608497112671785E-3</v>
      </c>
      <c r="C496" s="8">
        <f t="shared" si="49"/>
        <v>6.8970397112671786E-3</v>
      </c>
      <c r="D496" s="5">
        <f t="shared" si="50"/>
        <v>4.7569156778796445E-5</v>
      </c>
      <c r="E496" s="5">
        <f t="shared" si="52"/>
        <v>1.0661166900855176E-3</v>
      </c>
      <c r="F496" s="5">
        <f>IF(C493&gt;0,B$6+B$7*E494+B$8*(H495*100)^2,B$6+B$7*E494+B$8*(H495*100)^2+E494*$B$9)</f>
        <v>4.7223112311785691</v>
      </c>
      <c r="G496" s="8">
        <v>1.2711610596289977E-2</v>
      </c>
      <c r="H496" s="8">
        <f t="shared" si="53"/>
        <v>2.1730879483303406E-2</v>
      </c>
      <c r="I496" s="7">
        <f t="shared" si="51"/>
        <v>9.0192688870134284E-3</v>
      </c>
      <c r="J496" s="9">
        <f t="shared" si="54"/>
        <v>0.70952998588910521</v>
      </c>
      <c r="K496" s="9">
        <f t="shared" si="55"/>
        <v>0.12117457455305924</v>
      </c>
      <c r="AC496" s="11"/>
      <c r="AD496" s="12"/>
    </row>
    <row r="497" spans="1:30" x14ac:dyDescent="0.3">
      <c r="A497" s="15">
        <v>44000</v>
      </c>
      <c r="B497" s="16">
        <v>-5.3275197462130698E-3</v>
      </c>
      <c r="C497" s="8">
        <f t="shared" si="49"/>
        <v>-5.9913297462130697E-3</v>
      </c>
      <c r="D497" s="5">
        <f t="shared" si="50"/>
        <v>3.5896032127857568E-5</v>
      </c>
      <c r="E497" s="5">
        <f t="shared" si="52"/>
        <v>4.7569156778796445E-5</v>
      </c>
      <c r="F497" s="5">
        <f>IF(C493&gt;0,B$6+B$7*E494+B$8*(H496*100)^2,B$6+B$7*E494+B$8*(H496*100)^2+E494*$B$9)</f>
        <v>4.2483406228118152</v>
      </c>
      <c r="G497" s="8">
        <v>1.0775797045880711E-2</v>
      </c>
      <c r="H497" s="8">
        <f t="shared" si="53"/>
        <v>2.0611503154335482E-2</v>
      </c>
      <c r="I497" s="7">
        <f t="shared" si="51"/>
        <v>9.8357061084547708E-3</v>
      </c>
      <c r="J497" s="9">
        <f t="shared" si="54"/>
        <v>0.91275903458247565</v>
      </c>
      <c r="K497" s="9">
        <f t="shared" si="55"/>
        <v>0.17135172722324299</v>
      </c>
      <c r="AC497" s="11"/>
      <c r="AD497" s="12"/>
    </row>
    <row r="498" spans="1:30" x14ac:dyDescent="0.3">
      <c r="A498" s="15">
        <v>44001</v>
      </c>
      <c r="B498" s="16">
        <v>5.8905511637623873E-3</v>
      </c>
      <c r="C498" s="8">
        <f t="shared" si="49"/>
        <v>5.2267411637623874E-3</v>
      </c>
      <c r="D498" s="5">
        <f t="shared" si="50"/>
        <v>2.7318823192968196E-5</v>
      </c>
      <c r="E498" s="5">
        <f t="shared" si="52"/>
        <v>3.5896032127857568E-5</v>
      </c>
      <c r="F498" s="5">
        <f>IF(C493&gt;0,B$6+B$7*E494+B$8*(H497*100)^2,B$6+B$7*E494+B$8*(H497*100)^2+E494*$B$9)</f>
        <v>3.8249426783577944</v>
      </c>
      <c r="G498" s="8">
        <v>1.2155101285344399E-2</v>
      </c>
      <c r="H498" s="8">
        <f t="shared" si="53"/>
        <v>1.9557460669416656E-2</v>
      </c>
      <c r="I498" s="7">
        <f t="shared" si="51"/>
        <v>7.4023593840722574E-3</v>
      </c>
      <c r="J498" s="9">
        <f t="shared" si="54"/>
        <v>0.6089919952372097</v>
      </c>
      <c r="K498" s="9">
        <f t="shared" si="55"/>
        <v>9.7115024774982128E-2</v>
      </c>
      <c r="AC498" s="11"/>
      <c r="AD498" s="12"/>
    </row>
    <row r="499" spans="1:30" x14ac:dyDescent="0.3">
      <c r="A499" s="15">
        <v>44004</v>
      </c>
      <c r="B499" s="16">
        <v>-8.4199670929255982E-3</v>
      </c>
      <c r="C499" s="8">
        <f t="shared" si="49"/>
        <v>-9.083777092925599E-3</v>
      </c>
      <c r="D499" s="5">
        <f t="shared" si="50"/>
        <v>8.2515006273959845E-5</v>
      </c>
      <c r="E499" s="5">
        <f t="shared" si="52"/>
        <v>2.7318823192968196E-5</v>
      </c>
      <c r="F499" s="5">
        <f>IF(C493&gt;0,B$6+B$7*E494+B$8*(H498*100)^2,B$6+B$7*E494+B$8*(H498*100)^2+E494*$B$9)</f>
        <v>3.4467212945770171</v>
      </c>
      <c r="G499" s="8">
        <v>1.1725819214216804E-2</v>
      </c>
      <c r="H499" s="8">
        <f t="shared" si="53"/>
        <v>1.8565347544759341E-2</v>
      </c>
      <c r="I499" s="7">
        <f t="shared" si="51"/>
        <v>6.839528330542537E-3</v>
      </c>
      <c r="J499" s="9">
        <f t="shared" si="54"/>
        <v>0.58328788851273161</v>
      </c>
      <c r="K499" s="9">
        <f t="shared" si="55"/>
        <v>9.1100702437173275E-2</v>
      </c>
      <c r="AC499" s="11"/>
      <c r="AD499" s="12"/>
    </row>
    <row r="500" spans="1:30" x14ac:dyDescent="0.3">
      <c r="A500" s="15">
        <v>44005</v>
      </c>
      <c r="B500" s="16">
        <v>1.747310324297947E-2</v>
      </c>
      <c r="C500" s="8">
        <f t="shared" si="49"/>
        <v>1.6809293242979469E-2</v>
      </c>
      <c r="D500" s="5">
        <f t="shared" si="50"/>
        <v>2.8255233932847525E-4</v>
      </c>
      <c r="E500" s="5">
        <f t="shared" si="52"/>
        <v>8.2515006273959845E-5</v>
      </c>
      <c r="F500" s="5">
        <f>IF(C493&gt;0,B$6+B$7*E494+B$8*(H499*100)^2,B$6+B$7*E494+B$8*(H499*100)^2+E494*$B$9)</f>
        <v>3.108856132445649</v>
      </c>
      <c r="G500" s="8">
        <v>1.1316195212677765E-2</v>
      </c>
      <c r="H500" s="8">
        <f t="shared" si="53"/>
        <v>1.7631948651370469E-2</v>
      </c>
      <c r="I500" s="7">
        <f t="shared" si="51"/>
        <v>6.315753438692704E-3</v>
      </c>
      <c r="J500" s="9">
        <f t="shared" si="54"/>
        <v>0.55811633857438547</v>
      </c>
      <c r="K500" s="9">
        <f t="shared" si="55"/>
        <v>8.5278215782464084E-2</v>
      </c>
      <c r="AC500" s="11"/>
      <c r="AD500" s="12"/>
    </row>
    <row r="501" spans="1:30" x14ac:dyDescent="0.3">
      <c r="A501" s="15">
        <v>44006</v>
      </c>
      <c r="B501" s="16">
        <v>-3.1630273056824171E-2</v>
      </c>
      <c r="C501" s="8">
        <f t="shared" si="49"/>
        <v>-3.2294083056824172E-2</v>
      </c>
      <c r="D501" s="5">
        <f t="shared" si="50"/>
        <v>1.042907800481058E-3</v>
      </c>
      <c r="E501" s="5">
        <f t="shared" si="52"/>
        <v>2.8255233932847525E-4</v>
      </c>
      <c r="F501" s="5">
        <f>IF(C493&gt;0,B$6+B$7*E494+B$8*(H500*100)^2,B$6+B$7*E494+B$8*(H500*100)^2+E494*$B$9)</f>
        <v>2.8070411831136988</v>
      </c>
      <c r="G501" s="8">
        <v>1.8251583992365768E-2</v>
      </c>
      <c r="H501" s="8">
        <f t="shared" si="53"/>
        <v>1.6754226878951169E-2</v>
      </c>
      <c r="I501" s="7">
        <f t="shared" si="51"/>
        <v>1.4973571134145984E-3</v>
      </c>
      <c r="J501" s="9">
        <f t="shared" si="54"/>
        <v>8.2039844543953536E-2</v>
      </c>
      <c r="K501" s="9">
        <f t="shared" si="55"/>
        <v>3.7706084988449184E-3</v>
      </c>
      <c r="AC501" s="11"/>
      <c r="AD501" s="12"/>
    </row>
    <row r="502" spans="1:30" x14ac:dyDescent="0.3">
      <c r="A502" s="15">
        <v>44007</v>
      </c>
      <c r="B502" s="16">
        <v>7.1051548541757169E-3</v>
      </c>
      <c r="C502" s="8">
        <f t="shared" si="49"/>
        <v>6.441344854175717E-3</v>
      </c>
      <c r="D502" s="5">
        <f t="shared" si="50"/>
        <v>4.1490923530415991E-5</v>
      </c>
      <c r="E502" s="5">
        <f t="shared" si="52"/>
        <v>1.042907800481058E-3</v>
      </c>
      <c r="F502" s="5">
        <f>IF(C493&gt;0,B$6+B$7*E494+B$8*(H501*100)^2,B$6+B$7*E494+B$8*(H501*100)^2+E494*$B$9)</f>
        <v>2.5374298888754665</v>
      </c>
      <c r="G502" s="8">
        <v>1.6298248171973041E-2</v>
      </c>
      <c r="H502" s="8">
        <f t="shared" si="53"/>
        <v>1.5929312254066293E-2</v>
      </c>
      <c r="I502" s="7">
        <f t="shared" si="51"/>
        <v>3.6893591790674793E-4</v>
      </c>
      <c r="J502" s="9">
        <f t="shared" si="54"/>
        <v>2.2636538234899459E-2</v>
      </c>
      <c r="K502" s="9">
        <f t="shared" si="55"/>
        <v>2.6414106209404764E-4</v>
      </c>
      <c r="AC502" s="11"/>
      <c r="AD502" s="12"/>
    </row>
    <row r="503" spans="1:30" x14ac:dyDescent="0.3">
      <c r="A503" s="15">
        <v>44008</v>
      </c>
      <c r="B503" s="16">
        <v>-4.5897034619604713E-3</v>
      </c>
      <c r="C503" s="8">
        <f t="shared" si="49"/>
        <v>-5.2535134619604712E-3</v>
      </c>
      <c r="D503" s="5">
        <f t="shared" si="50"/>
        <v>2.7599403694999895E-5</v>
      </c>
      <c r="E503" s="5">
        <f t="shared" si="52"/>
        <v>4.1490923530415991E-5</v>
      </c>
      <c r="F503" s="5">
        <f>IF(C493&gt;0,B$6+B$7*E494+B$8*(H502*100)^2,B$6+B$7*E494+B$8*(H502*100)^2+E494*$B$9)</f>
        <v>2.2965861197324533</v>
      </c>
      <c r="G503" s="8">
        <v>1.3074734168081237E-2</v>
      </c>
      <c r="H503" s="8">
        <f t="shared" si="53"/>
        <v>1.5154491478543426E-2</v>
      </c>
      <c r="I503" s="7">
        <f t="shared" si="51"/>
        <v>2.0797573104621887E-3</v>
      </c>
      <c r="J503" s="9">
        <f t="shared" si="54"/>
        <v>0.15906689067066518</v>
      </c>
      <c r="K503" s="9">
        <f t="shared" si="55"/>
        <v>1.0378252835940849E-2</v>
      </c>
      <c r="AC503" s="11"/>
      <c r="AD503" s="12"/>
    </row>
    <row r="504" spans="1:30" x14ac:dyDescent="0.3">
      <c r="A504" s="15">
        <v>44011</v>
      </c>
      <c r="B504" s="16">
        <v>8.6542728146678585E-3</v>
      </c>
      <c r="C504" s="8">
        <f t="shared" si="49"/>
        <v>7.9904628146678577E-3</v>
      </c>
      <c r="D504" s="5">
        <f t="shared" si="50"/>
        <v>6.3847495992589787E-5</v>
      </c>
      <c r="E504" s="5">
        <f t="shared" si="52"/>
        <v>2.7599403694999895E-5</v>
      </c>
      <c r="F504" s="5">
        <f>IF(C503&gt;0,B$6+B$7*E504+B$8*(G503*100)^2,B$6+B$7*E504+B$8*(G503*100)^2+E504*$B$9)</f>
        <v>1.5569897696911625</v>
      </c>
      <c r="G504" s="8">
        <v>8.3559814418486204E-3</v>
      </c>
      <c r="H504" s="8">
        <f t="shared" si="53"/>
        <v>1.2477939612336494E-2</v>
      </c>
      <c r="I504" s="7">
        <f t="shared" si="51"/>
        <v>4.121958170487874E-3</v>
      </c>
      <c r="J504" s="9">
        <f t="shared" si="54"/>
        <v>0.49329431846798838</v>
      </c>
      <c r="K504" s="9">
        <f t="shared" si="55"/>
        <v>7.064498409816955E-2</v>
      </c>
      <c r="AC504" s="11"/>
      <c r="AD504" s="12"/>
    </row>
    <row r="505" spans="1:30" x14ac:dyDescent="0.3">
      <c r="A505" s="15">
        <v>44012</v>
      </c>
      <c r="B505" s="16">
        <v>6.3409202185217496E-4</v>
      </c>
      <c r="C505" s="8">
        <f t="shared" si="49"/>
        <v>-2.9717978147825066E-5</v>
      </c>
      <c r="D505" s="5">
        <f t="shared" si="50"/>
        <v>8.8315822519460813E-10</v>
      </c>
      <c r="E505" s="5">
        <f t="shared" si="52"/>
        <v>6.3847495992589787E-5</v>
      </c>
      <c r="F505" s="5">
        <f>IF(C503&gt;0,B$6+B$7*E504+B$8*(H504*100)^2,B$6+B$7*E504+B$8*(H504*100)^2+E504*$B$9)</f>
        <v>1.4207642299912806</v>
      </c>
      <c r="G505" s="8">
        <v>1.5975841350332299E-2</v>
      </c>
      <c r="H505" s="8">
        <f t="shared" si="53"/>
        <v>1.1919581494294507E-2</v>
      </c>
      <c r="I505" s="7">
        <f t="shared" si="51"/>
        <v>4.0562598560377923E-3</v>
      </c>
      <c r="J505" s="9">
        <f t="shared" si="54"/>
        <v>0.25389960798236283</v>
      </c>
      <c r="K505" s="9">
        <f t="shared" si="55"/>
        <v>4.7407090150111131E-2</v>
      </c>
      <c r="AC505" s="11"/>
      <c r="AD505" s="12"/>
    </row>
    <row r="506" spans="1:30" x14ac:dyDescent="0.3">
      <c r="A506" s="15">
        <v>44013</v>
      </c>
      <c r="B506" s="16">
        <v>-1.7392962498484191E-3</v>
      </c>
      <c r="C506" s="8">
        <f t="shared" si="49"/>
        <v>-2.4031062498484192E-3</v>
      </c>
      <c r="D506" s="5">
        <f t="shared" si="50"/>
        <v>5.7749196480605329E-6</v>
      </c>
      <c r="E506" s="5">
        <f t="shared" si="52"/>
        <v>8.8315822519460813E-10</v>
      </c>
      <c r="F506" s="5">
        <f>IF(C503&gt;0,B$6+B$7*E504+B$8*(H505*100)^2,B$6+B$7*E504+B$8*(H505*100)^2+E504*$B$9)</f>
        <v>1.2990739553773762</v>
      </c>
      <c r="G506" s="8">
        <v>1.4632386615028387E-2</v>
      </c>
      <c r="H506" s="8">
        <f t="shared" si="53"/>
        <v>1.1397692553220483E-2</v>
      </c>
      <c r="I506" s="7">
        <f t="shared" si="51"/>
        <v>3.234694061807904E-3</v>
      </c>
      <c r="J506" s="9">
        <f t="shared" si="54"/>
        <v>0.22106401005599924</v>
      </c>
      <c r="K506" s="9">
        <f t="shared" si="55"/>
        <v>3.3976130927507286E-2</v>
      </c>
      <c r="AC506" s="11"/>
      <c r="AD506" s="12"/>
    </row>
    <row r="507" spans="1:30" x14ac:dyDescent="0.3">
      <c r="A507" s="15">
        <v>44014</v>
      </c>
      <c r="B507" s="16">
        <v>2.7989786781411761E-2</v>
      </c>
      <c r="C507" s="8">
        <f t="shared" si="49"/>
        <v>2.732597678141176E-2</v>
      </c>
      <c r="D507" s="5">
        <f t="shared" si="50"/>
        <v>7.4670900705825461E-4</v>
      </c>
      <c r="E507" s="5">
        <f t="shared" si="52"/>
        <v>5.7749196480605329E-6</v>
      </c>
      <c r="F507" s="5">
        <f>IF(C503&gt;0,B$6+B$7*E504+B$8*(H506*100)^2,B$6+B$7*E504+B$8*(H506*100)^2+E504*$B$9)</f>
        <v>1.1903680330647757</v>
      </c>
      <c r="G507" s="8">
        <v>9.2782841482316383E-3</v>
      </c>
      <c r="H507" s="8">
        <f t="shared" si="53"/>
        <v>1.0910398861016841E-2</v>
      </c>
      <c r="I507" s="7">
        <f t="shared" si="51"/>
        <v>1.6321147127852029E-3</v>
      </c>
      <c r="J507" s="9">
        <f t="shared" si="54"/>
        <v>0.1759069550695179</v>
      </c>
      <c r="K507" s="9">
        <f t="shared" si="55"/>
        <v>1.2447146659907427E-2</v>
      </c>
      <c r="AC507" s="11"/>
      <c r="AD507" s="12"/>
    </row>
    <row r="508" spans="1:30" x14ac:dyDescent="0.3">
      <c r="A508" s="15">
        <v>44015</v>
      </c>
      <c r="B508" s="16">
        <v>-7.7739666502875809E-3</v>
      </c>
      <c r="C508" s="8">
        <f t="shared" si="49"/>
        <v>-8.4377766502875817E-3</v>
      </c>
      <c r="D508" s="5">
        <f t="shared" si="50"/>
        <v>7.119607480013832E-5</v>
      </c>
      <c r="E508" s="5">
        <f t="shared" si="52"/>
        <v>7.4670900705825461E-4</v>
      </c>
      <c r="F508" s="5">
        <f>IF(C503&gt;0,B$6+B$7*E504+B$8*(H507*100)^2,B$6+B$7*E504+B$8*(H507*100)^2+E504*$B$9)</f>
        <v>1.0932610326629297</v>
      </c>
      <c r="G508" s="8">
        <v>1.314863447922591E-2</v>
      </c>
      <c r="H508" s="8">
        <f t="shared" si="53"/>
        <v>1.0455912359344495E-2</v>
      </c>
      <c r="I508" s="7">
        <f t="shared" si="51"/>
        <v>2.6927221198814154E-3</v>
      </c>
      <c r="J508" s="9">
        <f t="shared" si="54"/>
        <v>0.20479100884093798</v>
      </c>
      <c r="K508" s="9">
        <f t="shared" si="55"/>
        <v>2.8380736076662139E-2</v>
      </c>
      <c r="AC508" s="11"/>
      <c r="AD508" s="12"/>
    </row>
    <row r="509" spans="1:30" x14ac:dyDescent="0.3">
      <c r="A509" s="15">
        <v>44018</v>
      </c>
      <c r="B509" s="16">
        <v>1.6751358827674E-2</v>
      </c>
      <c r="C509" s="8">
        <f t="shared" si="49"/>
        <v>1.6087548827673999E-2</v>
      </c>
      <c r="D509" s="5">
        <f t="shared" si="50"/>
        <v>2.5880922728279505E-4</v>
      </c>
      <c r="E509" s="5">
        <f t="shared" si="52"/>
        <v>7.119607480013832E-5</v>
      </c>
      <c r="F509" s="5">
        <f>IF(C503&gt;0,B$6+B$7*E504+B$8*(H508*100)^2,B$6+B$7*E504+B$8*(H508*100)^2+E504*$B$9)</f>
        <v>1.0065153492039602</v>
      </c>
      <c r="G509" s="8">
        <v>8.9595266356192818E-3</v>
      </c>
      <c r="H509" s="8">
        <f t="shared" si="53"/>
        <v>1.0032523855959477E-2</v>
      </c>
      <c r="I509" s="7">
        <f t="shared" si="51"/>
        <v>1.0729972203401949E-3</v>
      </c>
      <c r="J509" s="9">
        <f t="shared" si="54"/>
        <v>0.11976048110336684</v>
      </c>
      <c r="K509" s="9">
        <f t="shared" si="55"/>
        <v>6.1629329769732344E-3</v>
      </c>
      <c r="AC509" s="11"/>
      <c r="AD509" s="12"/>
    </row>
    <row r="510" spans="1:30" x14ac:dyDescent="0.3">
      <c r="A510" s="15">
        <v>44019</v>
      </c>
      <c r="B510" s="16">
        <v>-8.5347398270014009E-3</v>
      </c>
      <c r="C510" s="8">
        <f t="shared" si="49"/>
        <v>-9.1985498270014017E-3</v>
      </c>
      <c r="D510" s="5">
        <f t="shared" si="50"/>
        <v>8.4613318919827515E-5</v>
      </c>
      <c r="E510" s="5">
        <f t="shared" si="52"/>
        <v>2.5880922728279505E-4</v>
      </c>
      <c r="F510" s="5">
        <f>IF(C503&gt;0,B$6+B$7*E504+B$8*(H509*100)^2,B$6+B$7*E504+B$8*(H509*100)^2+E504*$B$9)</f>
        <v>0.92902543017006289</v>
      </c>
      <c r="G510" s="8">
        <v>9.0370237174685307E-3</v>
      </c>
      <c r="H510" s="8">
        <f t="shared" si="53"/>
        <v>9.6385965273480707E-3</v>
      </c>
      <c r="I510" s="7">
        <f t="shared" si="51"/>
        <v>6.0157280987954004E-4</v>
      </c>
      <c r="J510" s="9">
        <f t="shared" si="54"/>
        <v>6.6567581173512053E-2</v>
      </c>
      <c r="K510" s="9">
        <f t="shared" si="55"/>
        <v>2.032719122647908E-3</v>
      </c>
      <c r="AC510" s="11"/>
      <c r="AD510" s="12"/>
    </row>
    <row r="511" spans="1:30" x14ac:dyDescent="0.3">
      <c r="A511" s="15">
        <v>44020</v>
      </c>
      <c r="B511" s="16">
        <v>-1.073613490814024E-2</v>
      </c>
      <c r="C511" s="8">
        <f t="shared" si="49"/>
        <v>-1.139994490814024E-2</v>
      </c>
      <c r="D511" s="5">
        <f t="shared" si="50"/>
        <v>1.2995874390863259E-4</v>
      </c>
      <c r="E511" s="5">
        <f t="shared" si="52"/>
        <v>8.4613318919827515E-5</v>
      </c>
      <c r="F511" s="5">
        <f>IF(C503&gt;0,B$6+B$7*E504+B$8*(H510*100)^2,B$6+B$7*E504+B$8*(H510*100)^2+E504*$B$9)</f>
        <v>0.85980368549708264</v>
      </c>
      <c r="G511" s="8">
        <v>1.1862165900287299E-2</v>
      </c>
      <c r="H511" s="8">
        <f t="shared" si="53"/>
        <v>9.2725599782211305E-3</v>
      </c>
      <c r="I511" s="7">
        <f t="shared" si="51"/>
        <v>2.5896059220661682E-3</v>
      </c>
      <c r="J511" s="9">
        <f t="shared" si="54"/>
        <v>0.21830801759427834</v>
      </c>
      <c r="K511" s="9">
        <f t="shared" si="55"/>
        <v>3.2981765048895273E-2</v>
      </c>
      <c r="AC511" s="11"/>
      <c r="AD511" s="12"/>
    </row>
    <row r="512" spans="1:30" x14ac:dyDescent="0.3">
      <c r="A512" s="15">
        <v>44021</v>
      </c>
      <c r="B512" s="16">
        <v>-7.6124321635726204E-3</v>
      </c>
      <c r="C512" s="8">
        <f t="shared" si="49"/>
        <v>-8.2762421635726204E-3</v>
      </c>
      <c r="D512" s="5">
        <f t="shared" si="50"/>
        <v>6.8496184350097202E-5</v>
      </c>
      <c r="E512" s="5">
        <f t="shared" si="52"/>
        <v>1.2995874390863259E-4</v>
      </c>
      <c r="F512" s="5">
        <f>IF(C503&gt;0,B$6+B$7*E504+B$8*(H511*100)^2,B$6+B$7*E504+B$8*(H511*100)^2+E504*$B$9)</f>
        <v>0.79796790098070924</v>
      </c>
      <c r="G512" s="8">
        <v>9.9834720486753157E-3</v>
      </c>
      <c r="H512" s="8">
        <f t="shared" si="53"/>
        <v>8.9329049081511517E-3</v>
      </c>
      <c r="I512" s="7">
        <f t="shared" si="51"/>
        <v>1.050567140524164E-3</v>
      </c>
      <c r="J512" s="9">
        <f t="shared" si="54"/>
        <v>0.10523063873991227</v>
      </c>
      <c r="K512" s="9">
        <f t="shared" si="55"/>
        <v>6.41714865412224E-3</v>
      </c>
      <c r="AC512" s="11"/>
      <c r="AD512" s="12"/>
    </row>
    <row r="513" spans="1:30" x14ac:dyDescent="0.3">
      <c r="A513" s="15">
        <v>44022</v>
      </c>
      <c r="B513" s="16">
        <v>1.0690345815881554E-2</v>
      </c>
      <c r="C513" s="8">
        <f t="shared" si="49"/>
        <v>1.0026535815881553E-2</v>
      </c>
      <c r="D513" s="5">
        <f t="shared" si="50"/>
        <v>1.0053142046715556E-4</v>
      </c>
      <c r="E513" s="5">
        <f t="shared" si="52"/>
        <v>6.8496184350097202E-5</v>
      </c>
      <c r="F513" s="5">
        <f>IF(C503&gt;0,B$6+B$7*E504+B$8*(H512*100)^2,B$6+B$7*E504+B$8*(H512*100)^2+E504*$B$9)</f>
        <v>0.742729994672233</v>
      </c>
      <c r="G513" s="8">
        <v>8.1078470029958532E-3</v>
      </c>
      <c r="H513" s="8">
        <f t="shared" si="53"/>
        <v>8.6181784309228189E-3</v>
      </c>
      <c r="I513" s="7">
        <f t="shared" si="51"/>
        <v>5.1033142792696572E-4</v>
      </c>
      <c r="J513" s="9">
        <f t="shared" si="54"/>
        <v>6.2942903059023933E-2</v>
      </c>
      <c r="K513" s="9">
        <f t="shared" si="55"/>
        <v>1.8256896057766703E-3</v>
      </c>
      <c r="AC513" s="11"/>
      <c r="AD513" s="12"/>
    </row>
    <row r="514" spans="1:30" x14ac:dyDescent="0.3">
      <c r="A514" s="15">
        <v>44025</v>
      </c>
      <c r="B514" s="16">
        <v>1.6183997242410875E-2</v>
      </c>
      <c r="C514" s="8">
        <f t="shared" si="49"/>
        <v>1.5520187242410874E-2</v>
      </c>
      <c r="D514" s="5">
        <f t="shared" si="50"/>
        <v>2.4087621203949325E-4</v>
      </c>
      <c r="E514" s="5">
        <f t="shared" si="52"/>
        <v>1.0053142046715556E-4</v>
      </c>
      <c r="F514" s="5">
        <f>IF(C513&gt;0,B$6+B$7*E514+B$8*(G513*100)^2,B$6+B$7*E514+B$8*(G513*100)^2+E514*$B$9)</f>
        <v>0.61713025595329229</v>
      </c>
      <c r="G514" s="8">
        <v>1.4774863714513295E-2</v>
      </c>
      <c r="H514" s="8">
        <f t="shared" si="53"/>
        <v>7.8557638454404451E-3</v>
      </c>
      <c r="I514" s="7">
        <f t="shared" si="51"/>
        <v>6.9190998690728499E-3</v>
      </c>
      <c r="J514" s="9">
        <f t="shared" si="54"/>
        <v>0.46830211112378944</v>
      </c>
      <c r="K514" s="9">
        <f t="shared" si="55"/>
        <v>0.24908746559172057</v>
      </c>
      <c r="AC514" s="11"/>
      <c r="AD514" s="12"/>
    </row>
    <row r="515" spans="1:30" x14ac:dyDescent="0.3">
      <c r="A515" s="15">
        <v>44026</v>
      </c>
      <c r="B515" s="16">
        <v>-8.5770080450074913E-3</v>
      </c>
      <c r="C515" s="8">
        <f t="shared" si="49"/>
        <v>-9.2408180450074921E-3</v>
      </c>
      <c r="D515" s="5">
        <f t="shared" si="50"/>
        <v>8.5392718140936093E-5</v>
      </c>
      <c r="E515" s="5">
        <f t="shared" si="52"/>
        <v>2.4087621203949325E-4</v>
      </c>
      <c r="F515" s="5">
        <f>IF(C513&gt;0,B$6+B$7*E514+B$8*(H514*100)^2,B$6+B$7*E514+B$8*(H514*100)^2+E514*$B$9)</f>
        <v>0.58118245764307619</v>
      </c>
      <c r="G515" s="8">
        <v>1.2122787131848558E-2</v>
      </c>
      <c r="H515" s="8">
        <f t="shared" si="53"/>
        <v>7.623532367892696E-3</v>
      </c>
      <c r="I515" s="7">
        <f t="shared" si="51"/>
        <v>4.4992547639558615E-3</v>
      </c>
      <c r="J515" s="9">
        <f t="shared" si="54"/>
        <v>0.37114029265890336</v>
      </c>
      <c r="K515" s="9">
        <f t="shared" si="55"/>
        <v>0.1263327062473012</v>
      </c>
      <c r="AC515" s="11"/>
      <c r="AD515" s="12"/>
    </row>
    <row r="516" spans="1:30" x14ac:dyDescent="0.3">
      <c r="A516" s="15">
        <v>44027</v>
      </c>
      <c r="B516" s="16">
        <v>1.6962634079479542E-2</v>
      </c>
      <c r="C516" s="8">
        <f t="shared" si="49"/>
        <v>1.6298824079479541E-2</v>
      </c>
      <c r="D516" s="5">
        <f t="shared" si="50"/>
        <v>2.6565166637382211E-4</v>
      </c>
      <c r="E516" s="5">
        <f t="shared" si="52"/>
        <v>8.5392718140936093E-5</v>
      </c>
      <c r="F516" s="5">
        <f>IF(C513&gt;0,B$6+B$7*E514+B$8*(H515*100)^2,B$6+B$7*E514+B$8*(H515*100)^2+E514*$B$9)</f>
        <v>0.54907028941255998</v>
      </c>
      <c r="G516" s="8">
        <v>8.0828943369866037E-3</v>
      </c>
      <c r="H516" s="8">
        <f t="shared" si="53"/>
        <v>7.4099277284772492E-3</v>
      </c>
      <c r="I516" s="7">
        <f t="shared" si="51"/>
        <v>6.7296660850935455E-4</v>
      </c>
      <c r="J516" s="9">
        <f t="shared" si="54"/>
        <v>8.3258122703635917E-2</v>
      </c>
      <c r="K516" s="9">
        <f t="shared" si="55"/>
        <v>3.890258991539941E-3</v>
      </c>
      <c r="AC516" s="11"/>
      <c r="AD516" s="12"/>
    </row>
    <row r="517" spans="1:30" x14ac:dyDescent="0.3">
      <c r="A517" s="15">
        <v>44028</v>
      </c>
      <c r="B517" s="16">
        <v>-3.8139731762454562E-3</v>
      </c>
      <c r="C517" s="8">
        <f t="shared" si="49"/>
        <v>-4.4777831762454565E-3</v>
      </c>
      <c r="D517" s="5">
        <f t="shared" si="50"/>
        <v>2.0050542173466851E-5</v>
      </c>
      <c r="E517" s="5">
        <f t="shared" si="52"/>
        <v>2.6565166637382211E-4</v>
      </c>
      <c r="F517" s="5">
        <f>IF(C513&gt;0,B$6+B$7*E514+B$8*(H516*100)^2,B$6+B$7*E514+B$8*(H516*100)^2+E514*$B$9)</f>
        <v>0.52038448953223992</v>
      </c>
      <c r="G517" s="8">
        <v>4.5384549394807613E-3</v>
      </c>
      <c r="H517" s="8">
        <f t="shared" si="53"/>
        <v>7.2137680135435454E-3</v>
      </c>
      <c r="I517" s="7">
        <f t="shared" si="51"/>
        <v>2.675313074062784E-3</v>
      </c>
      <c r="J517" s="9">
        <f t="shared" si="54"/>
        <v>0.5894766191881291</v>
      </c>
      <c r="K517" s="9">
        <f t="shared" si="55"/>
        <v>9.2542702860578308E-2</v>
      </c>
      <c r="AC517" s="11"/>
      <c r="AD517" s="12"/>
    </row>
    <row r="518" spans="1:30" x14ac:dyDescent="0.3">
      <c r="A518" s="15">
        <v>44029</v>
      </c>
      <c r="B518" s="16">
        <v>7.428371710836113E-5</v>
      </c>
      <c r="C518" s="8">
        <f t="shared" si="49"/>
        <v>-5.8952628289163887E-4</v>
      </c>
      <c r="D518" s="5">
        <f t="shared" si="50"/>
        <v>3.4754123822003263E-7</v>
      </c>
      <c r="E518" s="5">
        <f t="shared" si="52"/>
        <v>2.0050542173466851E-5</v>
      </c>
      <c r="F518" s="5">
        <f>IF(C513&gt;0,B$6+B$7*E514+B$8*(H517*100)^2,B$6+B$7*E514+B$8*(H517*100)^2+E514*$B$9)</f>
        <v>0.49475946449914987</v>
      </c>
      <c r="G518" s="8">
        <v>1.2015433074366887E-2</v>
      </c>
      <c r="H518" s="8">
        <f t="shared" si="53"/>
        <v>7.0339140206513041E-3</v>
      </c>
      <c r="I518" s="7">
        <f t="shared" si="51"/>
        <v>4.9815190537155826E-3</v>
      </c>
      <c r="J518" s="9">
        <f t="shared" si="54"/>
        <v>0.41459338359953929</v>
      </c>
      <c r="K518" s="9">
        <f t="shared" si="55"/>
        <v>0.17276577708750862</v>
      </c>
      <c r="AC518" s="11"/>
      <c r="AD518" s="12"/>
    </row>
    <row r="519" spans="1:30" x14ac:dyDescent="0.3">
      <c r="A519" s="15">
        <v>44032</v>
      </c>
      <c r="B519" s="16">
        <v>6.7338695050354076E-3</v>
      </c>
      <c r="C519" s="8">
        <f t="shared" si="49"/>
        <v>6.0700595050354076E-3</v>
      </c>
      <c r="D519" s="5">
        <f t="shared" si="50"/>
        <v>3.6845622394670697E-5</v>
      </c>
      <c r="E519" s="5">
        <f t="shared" si="52"/>
        <v>3.4754123822003263E-7</v>
      </c>
      <c r="F519" s="5">
        <f>IF(C513&gt;0,B$6+B$7*E514+B$8*(H518*100)^2,B$6+B$7*E514+B$8*(H518*100)^2+E514*$B$9)</f>
        <v>0.47186862963709059</v>
      </c>
      <c r="G519" s="8">
        <v>1.338415505615099E-2</v>
      </c>
      <c r="H519" s="8">
        <f t="shared" si="53"/>
        <v>6.8692694636117643E-3</v>
      </c>
      <c r="I519" s="7">
        <f t="shared" si="51"/>
        <v>6.5148855925392258E-3</v>
      </c>
      <c r="J519" s="9">
        <f t="shared" si="54"/>
        <v>0.48676106673952224</v>
      </c>
      <c r="K519" s="9">
        <f t="shared" si="55"/>
        <v>0.28139646798348483</v>
      </c>
      <c r="AC519" s="11"/>
      <c r="AD519" s="12"/>
    </row>
    <row r="520" spans="1:30" x14ac:dyDescent="0.3">
      <c r="A520" s="15">
        <v>44033</v>
      </c>
      <c r="B520" s="16">
        <v>5.0076011945284033E-3</v>
      </c>
      <c r="C520" s="8">
        <f t="shared" si="49"/>
        <v>4.3437911945284034E-3</v>
      </c>
      <c r="D520" s="5">
        <f t="shared" si="50"/>
        <v>1.8868521941662494E-5</v>
      </c>
      <c r="E520" s="5">
        <f t="shared" si="52"/>
        <v>3.6845622394670697E-5</v>
      </c>
      <c r="F520" s="5">
        <f>IF(C513&gt;0,B$6+B$7*E514+B$8*(H519*100)^2,B$6+B$7*E514+B$8*(H519*100)^2+E514*$B$9)</f>
        <v>0.45142024685481297</v>
      </c>
      <c r="G520" s="8">
        <v>6.7309202277880649E-3</v>
      </c>
      <c r="H520" s="8">
        <f t="shared" si="53"/>
        <v>6.7187814881480776E-3</v>
      </c>
      <c r="I520" s="7">
        <f t="shared" si="51"/>
        <v>1.2138739639987357E-5</v>
      </c>
      <c r="J520" s="9">
        <f t="shared" si="54"/>
        <v>1.803429431517186E-3</v>
      </c>
      <c r="K520" s="9">
        <f t="shared" si="55"/>
        <v>1.6300970708815754E-6</v>
      </c>
      <c r="AC520" s="11"/>
      <c r="AD520" s="12"/>
    </row>
    <row r="521" spans="1:30" x14ac:dyDescent="0.3">
      <c r="A521" s="15">
        <v>44034</v>
      </c>
      <c r="B521" s="16">
        <v>-1.0209511918731784E-2</v>
      </c>
      <c r="C521" s="8">
        <f t="shared" si="49"/>
        <v>-1.0873321918731785E-2</v>
      </c>
      <c r="D521" s="5">
        <f t="shared" si="50"/>
        <v>1.1822912954837307E-4</v>
      </c>
      <c r="E521" s="5">
        <f t="shared" si="52"/>
        <v>1.8868521941662494E-5</v>
      </c>
      <c r="F521" s="5">
        <f>IF(C513&gt;0,B$6+B$7*E514+B$8*(H520*100)^2,B$6+B$7*E514+B$8*(H520*100)^2+E514*$B$9)</f>
        <v>0.43315370651540447</v>
      </c>
      <c r="G521" s="8">
        <v>8.1350035789561157E-3</v>
      </c>
      <c r="H521" s="8">
        <f t="shared" si="53"/>
        <v>6.5814413810000964E-3</v>
      </c>
      <c r="I521" s="7">
        <f t="shared" si="51"/>
        <v>1.5535621979560193E-3</v>
      </c>
      <c r="J521" s="9">
        <f t="shared" si="54"/>
        <v>0.19097252790088784</v>
      </c>
      <c r="K521" s="9">
        <f t="shared" si="55"/>
        <v>2.412956476420125E-2</v>
      </c>
      <c r="AC521" s="11"/>
      <c r="AD521" s="12"/>
    </row>
    <row r="522" spans="1:30" x14ac:dyDescent="0.3">
      <c r="A522" s="15">
        <v>44035</v>
      </c>
      <c r="B522" s="16">
        <v>2.9068743252531301E-4</v>
      </c>
      <c r="C522" s="8">
        <f t="shared" si="49"/>
        <v>-3.7312256747468702E-4</v>
      </c>
      <c r="D522" s="5">
        <f t="shared" si="50"/>
        <v>1.3922045035890236E-7</v>
      </c>
      <c r="E522" s="5">
        <f t="shared" si="52"/>
        <v>1.1822912954837307E-4</v>
      </c>
      <c r="F522" s="5">
        <f>IF(C513&gt;0,B$6+B$7*E514+B$8*(H521*100)^2,B$6+B$7*E514+B$8*(H521*100)^2+E514*$B$9)</f>
        <v>0.41683620603021082</v>
      </c>
      <c r="G522" s="8">
        <v>1.1459263731563769E-2</v>
      </c>
      <c r="H522" s="8">
        <f t="shared" si="53"/>
        <v>6.4562853563811043E-3</v>
      </c>
      <c r="I522" s="7">
        <f t="shared" si="51"/>
        <v>5.0029783751826644E-3</v>
      </c>
      <c r="J522" s="9">
        <f t="shared" si="54"/>
        <v>0.43658811703602718</v>
      </c>
      <c r="K522" s="9">
        <f t="shared" si="55"/>
        <v>0.20115610958163721</v>
      </c>
      <c r="AC522" s="11"/>
      <c r="AD522" s="12"/>
    </row>
    <row r="523" spans="1:30" x14ac:dyDescent="0.3">
      <c r="A523" s="15">
        <v>44036</v>
      </c>
      <c r="B523" s="16">
        <v>-1.8211925521397717E-2</v>
      </c>
      <c r="C523" s="8">
        <f t="shared" si="49"/>
        <v>-1.8875735521397718E-2</v>
      </c>
      <c r="D523" s="5">
        <f t="shared" si="50"/>
        <v>3.5629339147375558E-4</v>
      </c>
      <c r="E523" s="5">
        <f t="shared" si="52"/>
        <v>1.3922045035890236E-7</v>
      </c>
      <c r="F523" s="5">
        <f>IF(C513&gt;0,B$6+B$7*E514+B$8*(H522*100)^2,B$6+B$7*E514+B$8*(H522*100)^2+E514*$B$9)</f>
        <v>0.40225978284678726</v>
      </c>
      <c r="G523" s="8">
        <v>4.8879652394400713E-3</v>
      </c>
      <c r="H523" s="8">
        <f t="shared" si="53"/>
        <v>6.3423953112904221E-3</v>
      </c>
      <c r="I523" s="7">
        <f t="shared" si="51"/>
        <v>1.4544300718503508E-3</v>
      </c>
      <c r="J523" s="9">
        <f t="shared" si="54"/>
        <v>0.29755327638478857</v>
      </c>
      <c r="K523" s="9">
        <f t="shared" si="55"/>
        <v>3.1161660666328972E-2</v>
      </c>
      <c r="AC523" s="11"/>
      <c r="AD523" s="12"/>
    </row>
    <row r="524" spans="1:30" x14ac:dyDescent="0.3">
      <c r="A524" s="15">
        <v>44039</v>
      </c>
      <c r="B524" s="16">
        <v>-2.4342720365582117E-3</v>
      </c>
      <c r="C524" s="8">
        <f t="shared" si="49"/>
        <v>-3.0980820365582116E-3</v>
      </c>
      <c r="D524" s="5">
        <f t="shared" si="50"/>
        <v>9.5981123052446753E-6</v>
      </c>
      <c r="E524" s="5">
        <f t="shared" si="52"/>
        <v>3.5629339147375558E-4</v>
      </c>
      <c r="F524" s="5">
        <f>IF(C523&gt;0,B$6+B$7*E524+B$8*(G523*100)^2,B$6+B$7*E524+B$8*(G523*100)^2+E524*$B$9)</f>
        <v>0.24339707636600996</v>
      </c>
      <c r="G524" s="8">
        <v>7.3744950166255534E-3</v>
      </c>
      <c r="H524" s="8">
        <f t="shared" si="53"/>
        <v>4.9335289232557457E-3</v>
      </c>
      <c r="I524" s="7">
        <f t="shared" si="51"/>
        <v>2.4409660933698077E-3</v>
      </c>
      <c r="J524" s="9">
        <f t="shared" si="54"/>
        <v>0.33100111775338259</v>
      </c>
      <c r="K524" s="9">
        <f t="shared" si="55"/>
        <v>9.2797918710831206E-2</v>
      </c>
      <c r="AC524" s="11"/>
      <c r="AD524" s="12"/>
    </row>
    <row r="525" spans="1:30" x14ac:dyDescent="0.3">
      <c r="A525" s="15">
        <v>44040</v>
      </c>
      <c r="B525" s="16">
        <v>2.1796166954166473E-4</v>
      </c>
      <c r="C525" s="8">
        <f t="shared" ref="C525:C588" si="56">B525-B$5</f>
        <v>-4.4584833045833527E-4</v>
      </c>
      <c r="D525" s="5">
        <f t="shared" ref="D525:D588" si="57">C525^2</f>
        <v>1.9878073377248494E-7</v>
      </c>
      <c r="E525" s="5">
        <f t="shared" si="52"/>
        <v>9.5981123052446753E-6</v>
      </c>
      <c r="F525" s="5">
        <f>IF(C523&gt;0,B$6+B$7*E524+B$8*(H524*100)^2,B$6+B$7*E524+B$8*(H524*100)^2+E524*$B$9)</f>
        <v>0.24739462472618906</v>
      </c>
      <c r="G525" s="8">
        <v>4.2567401604828737E-3</v>
      </c>
      <c r="H525" s="8">
        <f t="shared" si="53"/>
        <v>4.9738780114332217E-3</v>
      </c>
      <c r="I525" s="7">
        <f t="shared" si="51"/>
        <v>7.1713785095034802E-4</v>
      </c>
      <c r="J525" s="9">
        <f t="shared" si="54"/>
        <v>0.16847113610735351</v>
      </c>
      <c r="K525" s="9">
        <f t="shared" si="55"/>
        <v>1.1515344850053122E-2</v>
      </c>
      <c r="AC525" s="11"/>
      <c r="AD525" s="12"/>
    </row>
    <row r="526" spans="1:30" x14ac:dyDescent="0.3">
      <c r="A526" s="15">
        <v>44041</v>
      </c>
      <c r="B526" s="16">
        <v>-1.0297672570602548E-3</v>
      </c>
      <c r="C526" s="8">
        <f t="shared" si="56"/>
        <v>-1.693577257060255E-3</v>
      </c>
      <c r="D526" s="5">
        <f t="shared" si="57"/>
        <v>2.8682039256317367E-6</v>
      </c>
      <c r="E526" s="5">
        <f t="shared" si="52"/>
        <v>1.9878073377248494E-7</v>
      </c>
      <c r="F526" s="5">
        <f>IF(C523&gt;0,B$6+B$7*E524+B$8*(H525*100)^2,B$6+B$7*E524+B$8*(H525*100)^2+E524*$B$9)</f>
        <v>0.25096563467633698</v>
      </c>
      <c r="G526" s="8">
        <v>2.1687837922854281E-2</v>
      </c>
      <c r="H526" s="8">
        <f t="shared" si="53"/>
        <v>5.0096470402248598E-3</v>
      </c>
      <c r="I526" s="7">
        <f t="shared" ref="I526:I589" si="58">SQRT((G526-H526)^2)</f>
        <v>1.667819088262942E-2</v>
      </c>
      <c r="J526" s="9">
        <f t="shared" si="54"/>
        <v>0.76901122841084224</v>
      </c>
      <c r="K526" s="9">
        <f t="shared" si="55"/>
        <v>1.8638285852982519</v>
      </c>
      <c r="AC526" s="11"/>
      <c r="AD526" s="12"/>
    </row>
    <row r="527" spans="1:30" x14ac:dyDescent="0.3">
      <c r="A527" s="15">
        <v>44042</v>
      </c>
      <c r="B527" s="16">
        <v>-2.8260908552951273E-2</v>
      </c>
      <c r="C527" s="8">
        <f t="shared" si="56"/>
        <v>-2.8924718552951274E-2</v>
      </c>
      <c r="D527" s="5">
        <f t="shared" si="57"/>
        <v>8.3663934336744366E-4</v>
      </c>
      <c r="E527" s="5">
        <f t="shared" ref="E527:E590" si="59">D526</f>
        <v>2.8682039256317367E-6</v>
      </c>
      <c r="F527" s="5">
        <f>IF(C523&gt;0,B$6+B$7*E524+B$8*(H526*100)^2,B$6+B$7*E524+B$8*(H526*100)^2+E524*$B$9)</f>
        <v>0.25415561786480412</v>
      </c>
      <c r="G527" s="8">
        <v>1.5022813979220903E-2</v>
      </c>
      <c r="H527" s="8">
        <f t="shared" ref="H527:H590" si="60">SQRT(F527)/100</f>
        <v>5.0413849075904146E-3</v>
      </c>
      <c r="I527" s="7">
        <f t="shared" si="58"/>
        <v>9.9814290716304897E-3</v>
      </c>
      <c r="J527" s="9">
        <f t="shared" ref="J527:J590" si="61">ABS(G527-H527)/G527</f>
        <v>0.66441807010567377</v>
      </c>
      <c r="K527" s="9">
        <f t="shared" ref="K527:K590" si="62">G527/H527-LN(G527/H527)-1</f>
        <v>0.88800908322651417</v>
      </c>
      <c r="AC527" s="11"/>
      <c r="AD527" s="12"/>
    </row>
    <row r="528" spans="1:30" x14ac:dyDescent="0.3">
      <c r="A528" s="15">
        <v>44043</v>
      </c>
      <c r="B528" s="16">
        <v>-1.0616559327383774E-2</v>
      </c>
      <c r="C528" s="8">
        <f t="shared" si="56"/>
        <v>-1.1280369327383775E-2</v>
      </c>
      <c r="D528" s="5">
        <f t="shared" si="57"/>
        <v>1.2724673216218068E-4</v>
      </c>
      <c r="E528" s="5">
        <f t="shared" si="59"/>
        <v>8.3663934336744366E-4</v>
      </c>
      <c r="F528" s="5">
        <f>IF(C523&gt;0,B$6+B$7*E524+B$8*(H527*100)^2,B$6+B$7*E524+B$8*(H527*100)^2+E524*$B$9)</f>
        <v>0.25700522984706192</v>
      </c>
      <c r="G528" s="8">
        <v>1.4222599306539963E-2</v>
      </c>
      <c r="H528" s="8">
        <f t="shared" si="60"/>
        <v>5.0695683233098051E-3</v>
      </c>
      <c r="I528" s="7">
        <f t="shared" si="58"/>
        <v>9.1530309832301565E-3</v>
      </c>
      <c r="J528" s="9">
        <f t="shared" si="61"/>
        <v>0.64355542794637599</v>
      </c>
      <c r="K528" s="9">
        <f t="shared" si="62"/>
        <v>0.77390875058305419</v>
      </c>
      <c r="AC528" s="11"/>
      <c r="AD528" s="12"/>
    </row>
    <row r="529" spans="1:30" x14ac:dyDescent="0.3">
      <c r="A529" s="15">
        <v>44046</v>
      </c>
      <c r="B529" s="16">
        <v>2.3032176808326029E-2</v>
      </c>
      <c r="C529" s="8">
        <f t="shared" si="56"/>
        <v>2.2368366808326028E-2</v>
      </c>
      <c r="D529" s="5">
        <f t="shared" si="57"/>
        <v>5.0034383367182156E-4</v>
      </c>
      <c r="E529" s="5">
        <f t="shared" si="59"/>
        <v>1.2724673216218068E-4</v>
      </c>
      <c r="F529" s="5">
        <f>IF(C523&gt;0,B$6+B$7*E524+B$8*(H528*100)^2,B$6+B$7*E524+B$8*(H528*100)^2+E524*$B$9)</f>
        <v>0.25955078823081273</v>
      </c>
      <c r="G529" s="8">
        <v>9.8015815268012625E-3</v>
      </c>
      <c r="H529" s="8">
        <f t="shared" si="60"/>
        <v>5.0946127255250004E-3</v>
      </c>
      <c r="I529" s="7">
        <f t="shared" si="58"/>
        <v>4.7069688012762621E-3</v>
      </c>
      <c r="J529" s="9">
        <f t="shared" si="61"/>
        <v>0.48022543998696682</v>
      </c>
      <c r="K529" s="9">
        <f t="shared" si="62"/>
        <v>0.26955091260107911</v>
      </c>
      <c r="AC529" s="11"/>
      <c r="AD529" s="12"/>
    </row>
    <row r="530" spans="1:30" x14ac:dyDescent="0.3">
      <c r="A530" s="15">
        <v>44047</v>
      </c>
      <c r="B530" s="16">
        <v>1.8485034835406724E-3</v>
      </c>
      <c r="C530" s="8">
        <f t="shared" si="56"/>
        <v>1.1846934835406725E-3</v>
      </c>
      <c r="D530" s="5">
        <f t="shared" si="57"/>
        <v>1.4034986499437337E-6</v>
      </c>
      <c r="E530" s="5">
        <f t="shared" si="59"/>
        <v>5.0034383367182156E-4</v>
      </c>
      <c r="F530" s="5">
        <f>IF(C523&gt;0,B$6+B$7*E524+B$8*(H529*100)^2,B$6+B$7*E524+B$8*(H529*100)^2+E524*$B$9)</f>
        <v>0.26182473553501734</v>
      </c>
      <c r="G530" s="8">
        <v>8.4633422434293969E-3</v>
      </c>
      <c r="H530" s="8">
        <f t="shared" si="60"/>
        <v>5.1168812330854166E-3</v>
      </c>
      <c r="I530" s="7">
        <f t="shared" si="58"/>
        <v>3.3464610103439802E-3</v>
      </c>
      <c r="J530" s="9">
        <f t="shared" si="61"/>
        <v>0.39540655619144316</v>
      </c>
      <c r="K530" s="9">
        <f t="shared" si="62"/>
        <v>0.15080500174257616</v>
      </c>
      <c r="AC530" s="11"/>
      <c r="AD530" s="12"/>
    </row>
    <row r="531" spans="1:30" x14ac:dyDescent="0.3">
      <c r="A531" s="15">
        <v>44048</v>
      </c>
      <c r="B531" s="16">
        <v>4.3202756183604481E-3</v>
      </c>
      <c r="C531" s="8">
        <f t="shared" si="56"/>
        <v>3.6564656183604482E-3</v>
      </c>
      <c r="D531" s="5">
        <f t="shared" si="57"/>
        <v>1.3369740818252055E-5</v>
      </c>
      <c r="E531" s="5">
        <f t="shared" si="59"/>
        <v>1.4034986499437337E-6</v>
      </c>
      <c r="F531" s="5">
        <f>IF(C523&gt;0,B$6+B$7*E524+B$8*(H530*100)^2,B$6+B$7*E524+B$8*(H530*100)^2+E524*$B$9)</f>
        <v>0.26385605266186329</v>
      </c>
      <c r="G531" s="8">
        <v>1.2027396090688784E-2</v>
      </c>
      <c r="H531" s="8">
        <f t="shared" si="60"/>
        <v>5.1366920548331805E-3</v>
      </c>
      <c r="I531" s="7">
        <f t="shared" si="58"/>
        <v>6.8907040358556033E-3</v>
      </c>
      <c r="J531" s="9">
        <f t="shared" si="61"/>
        <v>0.57291736165487728</v>
      </c>
      <c r="K531" s="9">
        <f t="shared" si="62"/>
        <v>0.4906894728247817</v>
      </c>
      <c r="AC531" s="11"/>
      <c r="AD531" s="12"/>
    </row>
    <row r="532" spans="1:30" x14ac:dyDescent="0.3">
      <c r="A532" s="15">
        <v>44049</v>
      </c>
      <c r="B532" s="16">
        <v>-8.6007536001257313E-3</v>
      </c>
      <c r="C532" s="8">
        <f t="shared" si="56"/>
        <v>-9.2645636001257321E-3</v>
      </c>
      <c r="D532" s="5">
        <f t="shared" si="57"/>
        <v>8.5832138700774662E-5</v>
      </c>
      <c r="E532" s="5">
        <f t="shared" si="59"/>
        <v>1.3369740818252055E-5</v>
      </c>
      <c r="F532" s="5">
        <f>IF(C523&gt;0,B$6+B$7*E524+B$8*(H531*100)^2,B$6+B$7*E524+B$8*(H531*100)^2+E524*$B$9)</f>
        <v>0.26567062825127474</v>
      </c>
      <c r="G532" s="8">
        <v>7.8900937657973794E-3</v>
      </c>
      <c r="H532" s="8">
        <f t="shared" si="60"/>
        <v>5.1543246720717429E-3</v>
      </c>
      <c r="I532" s="7">
        <f t="shared" si="58"/>
        <v>2.7357690937256365E-3</v>
      </c>
      <c r="J532" s="9">
        <f t="shared" si="61"/>
        <v>0.34673467450854273</v>
      </c>
      <c r="K532" s="9">
        <f t="shared" si="62"/>
        <v>0.10499967399843468</v>
      </c>
      <c r="AC532" s="11"/>
      <c r="AD532" s="12"/>
    </row>
    <row r="533" spans="1:30" x14ac:dyDescent="0.3">
      <c r="A533" s="15">
        <v>44050</v>
      </c>
      <c r="B533" s="16">
        <v>3.7763586723490081E-3</v>
      </c>
      <c r="C533" s="8">
        <f t="shared" si="56"/>
        <v>3.1125486723490082E-3</v>
      </c>
      <c r="D533" s="5">
        <f t="shared" si="57"/>
        <v>9.6879592377415745E-6</v>
      </c>
      <c r="E533" s="5">
        <f t="shared" si="59"/>
        <v>8.5832138700774662E-5</v>
      </c>
      <c r="F533" s="5">
        <f>IF(C523&gt;0,B$6+B$7*E524+B$8*(H532*100)^2,B$6+B$7*E524+B$8*(H532*100)^2+E524*$B$9)</f>
        <v>0.26729158862529612</v>
      </c>
      <c r="G533" s="8">
        <v>7.7944348547051272E-3</v>
      </c>
      <c r="H533" s="8">
        <f t="shared" si="60"/>
        <v>5.1700250350002761E-3</v>
      </c>
      <c r="I533" s="7">
        <f t="shared" si="58"/>
        <v>2.6244098197048512E-3</v>
      </c>
      <c r="J533" s="9">
        <f t="shared" si="61"/>
        <v>0.336703028330607</v>
      </c>
      <c r="K533" s="9">
        <f t="shared" si="62"/>
        <v>9.7087863017897735E-2</v>
      </c>
      <c r="AC533" s="11"/>
      <c r="AD533" s="12"/>
    </row>
    <row r="534" spans="1:30" x14ac:dyDescent="0.3">
      <c r="A534" s="15">
        <v>44053</v>
      </c>
      <c r="B534" s="16">
        <v>2.1682038199249232E-3</v>
      </c>
      <c r="C534" s="8">
        <f t="shared" si="56"/>
        <v>1.5043938199249232E-3</v>
      </c>
      <c r="D534" s="5">
        <f t="shared" si="57"/>
        <v>2.2632007654283025E-6</v>
      </c>
      <c r="E534" s="5">
        <f t="shared" si="59"/>
        <v>9.6879592377415745E-6</v>
      </c>
      <c r="F534" s="5">
        <f>IF(C533&gt;0,B$6+B$7*E534+B$8*(G533*100)^2,B$6+B$7*E534+B$8*(G533*100)^2+E534*$B$9)</f>
        <v>0.57260846695299494</v>
      </c>
      <c r="G534" s="8">
        <v>1.304692763683331E-2</v>
      </c>
      <c r="H534" s="8">
        <f t="shared" si="60"/>
        <v>7.5670897110645839E-3</v>
      </c>
      <c r="I534" s="7">
        <f t="shared" si="58"/>
        <v>5.479837925768726E-3</v>
      </c>
      <c r="J534" s="9">
        <f t="shared" si="61"/>
        <v>0.42000983513531365</v>
      </c>
      <c r="K534" s="9">
        <f t="shared" si="62"/>
        <v>0.17942303524573799</v>
      </c>
      <c r="AC534" s="11"/>
      <c r="AD534" s="12"/>
    </row>
    <row r="535" spans="1:30" x14ac:dyDescent="0.3">
      <c r="A535" s="15">
        <v>44054</v>
      </c>
      <c r="B535" s="16">
        <v>2.1970550772402241E-2</v>
      </c>
      <c r="C535" s="8">
        <f t="shared" si="56"/>
        <v>2.130674077240224E-2</v>
      </c>
      <c r="D535" s="5">
        <f t="shared" si="57"/>
        <v>4.53977202342348E-4</v>
      </c>
      <c r="E535" s="5">
        <f t="shared" si="59"/>
        <v>2.2632007654283025E-6</v>
      </c>
      <c r="F535" s="5">
        <f>IF(C533&gt;0,B$6+B$7*E534+B$8*(H534*100)^2,B$6+B$7*E534+B$8*(H534*100)^2+E534*$B$9)</f>
        <v>0.54141114352911046</v>
      </c>
      <c r="G535" s="8">
        <v>9.5841241264328983E-3</v>
      </c>
      <c r="H535" s="8">
        <f t="shared" si="60"/>
        <v>7.3580645792838103E-3</v>
      </c>
      <c r="I535" s="7">
        <f t="shared" si="58"/>
        <v>2.226059547149088E-3</v>
      </c>
      <c r="J535" s="9">
        <f t="shared" si="61"/>
        <v>0.23226530852304414</v>
      </c>
      <c r="K535" s="9">
        <f t="shared" si="62"/>
        <v>3.8222239095351718E-2</v>
      </c>
      <c r="AC535" s="11"/>
      <c r="AD535" s="12"/>
    </row>
    <row r="536" spans="1:30" x14ac:dyDescent="0.3">
      <c r="A536" s="15">
        <v>44055</v>
      </c>
      <c r="B536" s="16">
        <v>9.2781615718057712E-3</v>
      </c>
      <c r="C536" s="8">
        <f t="shared" si="56"/>
        <v>8.6143515718057704E-3</v>
      </c>
      <c r="D536" s="5">
        <f t="shared" si="57"/>
        <v>7.4207053002672553E-5</v>
      </c>
      <c r="E536" s="5">
        <f t="shared" si="59"/>
        <v>4.53977202342348E-4</v>
      </c>
      <c r="F536" s="5">
        <f>IF(C533&gt;0,B$6+B$7*E534+B$8*(H535*100)^2,B$6+B$7*E534+B$8*(H535*100)^2+E534*$B$9)</f>
        <v>0.51354257451455443</v>
      </c>
      <c r="G536" s="8">
        <v>5.890464039450375E-3</v>
      </c>
      <c r="H536" s="8">
        <f t="shared" si="60"/>
        <v>7.1661884884124723E-3</v>
      </c>
      <c r="I536" s="7">
        <f t="shared" si="58"/>
        <v>1.2757244489620973E-3</v>
      </c>
      <c r="J536" s="9">
        <f t="shared" si="61"/>
        <v>0.21657452459061818</v>
      </c>
      <c r="K536" s="9">
        <f t="shared" si="62"/>
        <v>1.8019202255451061E-2</v>
      </c>
      <c r="AC536" s="11"/>
      <c r="AD536" s="12"/>
    </row>
    <row r="537" spans="1:30" x14ac:dyDescent="0.3">
      <c r="A537" s="15">
        <v>44056</v>
      </c>
      <c r="B537" s="16">
        <v>-6.0631688762171811E-3</v>
      </c>
      <c r="C537" s="8">
        <f t="shared" si="56"/>
        <v>-6.7269788762171811E-3</v>
      </c>
      <c r="D537" s="5">
        <f t="shared" si="57"/>
        <v>4.5252244801072168E-5</v>
      </c>
      <c r="E537" s="5">
        <f t="shared" si="59"/>
        <v>7.4207053002672553E-5</v>
      </c>
      <c r="F537" s="5">
        <f>IF(C533&gt;0,B$6+B$7*E534+B$8*(H536*100)^2,B$6+B$7*E534+B$8*(H536*100)^2+E534*$B$9)</f>
        <v>0.48864758181385143</v>
      </c>
      <c r="G537" s="8">
        <v>1.2717014912787003E-2</v>
      </c>
      <c r="H537" s="8">
        <f t="shared" si="60"/>
        <v>6.9903331953051527E-3</v>
      </c>
      <c r="I537" s="7">
        <f t="shared" si="58"/>
        <v>5.7266817174818499E-3</v>
      </c>
      <c r="J537" s="9">
        <f t="shared" si="61"/>
        <v>0.45031650562300213</v>
      </c>
      <c r="K537" s="9">
        <f t="shared" si="62"/>
        <v>0.22081608904911221</v>
      </c>
      <c r="AC537" s="11"/>
      <c r="AD537" s="12"/>
    </row>
    <row r="538" spans="1:30" x14ac:dyDescent="0.3">
      <c r="A538" s="15">
        <v>44057</v>
      </c>
      <c r="B538" s="16">
        <v>-1.137214926217316E-2</v>
      </c>
      <c r="C538" s="8">
        <f t="shared" si="56"/>
        <v>-1.2035959262173161E-2</v>
      </c>
      <c r="D538" s="5">
        <f t="shared" si="57"/>
        <v>1.4486431536069188E-4</v>
      </c>
      <c r="E538" s="5">
        <f t="shared" si="59"/>
        <v>4.5252244801072168E-5</v>
      </c>
      <c r="F538" s="5">
        <f>IF(C533&gt;0,B$6+B$7*E534+B$8*(H537*100)^2,B$6+B$7*E534+B$8*(H537*100)^2+E534*$B$9)</f>
        <v>0.46640888483431353</v>
      </c>
      <c r="G538" s="8">
        <v>6.6814992731198475E-3</v>
      </c>
      <c r="H538" s="8">
        <f t="shared" si="60"/>
        <v>6.8294134801922301E-3</v>
      </c>
      <c r="I538" s="7">
        <f t="shared" si="58"/>
        <v>1.4791420707238254E-4</v>
      </c>
      <c r="J538" s="9">
        <f t="shared" si="61"/>
        <v>2.2137876698939719E-2</v>
      </c>
      <c r="K538" s="9">
        <f t="shared" si="62"/>
        <v>2.3798580296019445E-4</v>
      </c>
      <c r="AC538" s="11"/>
      <c r="AD538" s="12"/>
    </row>
    <row r="539" spans="1:30" x14ac:dyDescent="0.3">
      <c r="A539" s="15">
        <v>44060</v>
      </c>
      <c r="B539" s="16">
        <v>2.4203935503965812E-4</v>
      </c>
      <c r="C539" s="8">
        <f t="shared" si="56"/>
        <v>-4.2177064496034188E-4</v>
      </c>
      <c r="D539" s="5">
        <f t="shared" si="57"/>
        <v>1.7789047695026278E-7</v>
      </c>
      <c r="E539" s="5">
        <f t="shared" si="59"/>
        <v>1.4486431536069188E-4</v>
      </c>
      <c r="F539" s="5">
        <f>IF(C533&gt;0,B$6+B$7*E534+B$8*(H538*100)^2,B$6+B$7*E534+B$8*(H538*100)^2+E534*$B$9)</f>
        <v>0.44654305682249218</v>
      </c>
      <c r="G539" s="8">
        <v>1.189622828430145E-2</v>
      </c>
      <c r="H539" s="8">
        <f t="shared" si="60"/>
        <v>6.682387723130798E-3</v>
      </c>
      <c r="I539" s="7">
        <f t="shared" si="58"/>
        <v>5.2138405611706524E-3</v>
      </c>
      <c r="J539" s="9">
        <f t="shared" si="61"/>
        <v>0.43827677450095354</v>
      </c>
      <c r="K539" s="9">
        <f t="shared" si="62"/>
        <v>0.20349013194234122</v>
      </c>
      <c r="AC539" s="11"/>
      <c r="AD539" s="12"/>
    </row>
    <row r="540" spans="1:30" x14ac:dyDescent="0.3">
      <c r="A540" s="15">
        <v>44061</v>
      </c>
      <c r="B540" s="16">
        <v>-4.915552191645238E-3</v>
      </c>
      <c r="C540" s="8">
        <f t="shared" si="56"/>
        <v>-5.5793621916452379E-3</v>
      </c>
      <c r="D540" s="5">
        <f t="shared" si="57"/>
        <v>3.1129282465560354E-5</v>
      </c>
      <c r="E540" s="5">
        <f t="shared" si="59"/>
        <v>1.7789047695026278E-7</v>
      </c>
      <c r="F540" s="5">
        <f>IF(C533&gt;0,B$6+B$7*E534+B$8*(H539*100)^2,B$6+B$7*E534+B$8*(H539*100)^2+E534*$B$9)</f>
        <v>0.42879691265953218</v>
      </c>
      <c r="G540" s="8">
        <v>7.2148835202222508E-3</v>
      </c>
      <c r="H540" s="8">
        <f t="shared" si="60"/>
        <v>6.5482586437886851E-3</v>
      </c>
      <c r="I540" s="7">
        <f t="shared" si="58"/>
        <v>6.6662487643356569E-4</v>
      </c>
      <c r="J540" s="9">
        <f t="shared" si="61"/>
        <v>9.2395791916129316E-2</v>
      </c>
      <c r="K540" s="9">
        <f t="shared" si="62"/>
        <v>4.8549653289053918E-3</v>
      </c>
      <c r="AC540" s="11"/>
      <c r="AD540" s="12"/>
    </row>
    <row r="541" spans="1:30" x14ac:dyDescent="0.3">
      <c r="A541" s="15">
        <v>44062</v>
      </c>
      <c r="B541" s="16">
        <v>8.4695898809665961E-3</v>
      </c>
      <c r="C541" s="8">
        <f t="shared" si="56"/>
        <v>7.8057798809665962E-3</v>
      </c>
      <c r="D541" s="5">
        <f t="shared" si="57"/>
        <v>6.093019955010289E-5</v>
      </c>
      <c r="E541" s="5">
        <f t="shared" si="59"/>
        <v>3.1129282465560354E-5</v>
      </c>
      <c r="F541" s="5">
        <f>IF(C533&gt;0,B$6+B$7*E534+B$8*(H540*100)^2,B$6+B$7*E534+B$8*(H540*100)^2+E534*$B$9)</f>
        <v>0.41294428207876011</v>
      </c>
      <c r="G541" s="8">
        <v>9.4533373640783829E-3</v>
      </c>
      <c r="H541" s="8">
        <f t="shared" si="60"/>
        <v>6.426074089821562E-3</v>
      </c>
      <c r="I541" s="7">
        <f t="shared" si="58"/>
        <v>3.0272632742568209E-3</v>
      </c>
      <c r="J541" s="9">
        <f t="shared" si="61"/>
        <v>0.3202322267435499</v>
      </c>
      <c r="K541" s="9">
        <f t="shared" si="62"/>
        <v>8.5086578275373803E-2</v>
      </c>
      <c r="AC541" s="11"/>
      <c r="AD541" s="12"/>
    </row>
    <row r="542" spans="1:30" x14ac:dyDescent="0.3">
      <c r="A542" s="15">
        <v>44063</v>
      </c>
      <c r="B542" s="16">
        <v>-1.3241329566391943E-2</v>
      </c>
      <c r="C542" s="8">
        <f t="shared" si="56"/>
        <v>-1.3905139566391944E-2</v>
      </c>
      <c r="D542" s="5">
        <f t="shared" si="57"/>
        <v>1.9335290636083875E-4</v>
      </c>
      <c r="E542" s="5">
        <f t="shared" si="59"/>
        <v>6.093019955010289E-5</v>
      </c>
      <c r="F542" s="5">
        <f>IF(C533&gt;0,B$6+B$7*E534+B$8*(H541*100)^2,B$6+B$7*E534+B$8*(H541*100)^2+E534*$B$9)</f>
        <v>0.39878312718095643</v>
      </c>
      <c r="G542" s="8">
        <v>1.4812111976354458E-2</v>
      </c>
      <c r="H542" s="8">
        <f t="shared" si="60"/>
        <v>6.3149277682405559E-3</v>
      </c>
      <c r="I542" s="7">
        <f t="shared" si="58"/>
        <v>8.4971842081139025E-3</v>
      </c>
      <c r="J542" s="9">
        <f t="shared" si="61"/>
        <v>0.57366459433188954</v>
      </c>
      <c r="K542" s="9">
        <f t="shared" si="62"/>
        <v>0.49304217963901587</v>
      </c>
      <c r="AC542" s="11"/>
      <c r="AD542" s="12"/>
    </row>
    <row r="543" spans="1:30" x14ac:dyDescent="0.3">
      <c r="A543" s="15">
        <v>44064</v>
      </c>
      <c r="B543" s="16">
        <v>-4.3558587645756257E-3</v>
      </c>
      <c r="C543" s="8">
        <f t="shared" si="56"/>
        <v>-5.0196687645756256E-3</v>
      </c>
      <c r="D543" s="5">
        <f t="shared" si="57"/>
        <v>2.5197074506056187E-5</v>
      </c>
      <c r="E543" s="5">
        <f t="shared" si="59"/>
        <v>1.9335290636083875E-4</v>
      </c>
      <c r="F543" s="5">
        <f>IF(C533&gt;0,B$6+B$7*E534+B$8*(H542*100)^2,B$6+B$7*E534+B$8*(H542*100)^2+E534*$B$9)</f>
        <v>0.38613296751074838</v>
      </c>
      <c r="G543" s="8">
        <v>9.8264501211809494E-3</v>
      </c>
      <c r="H543" s="8">
        <f t="shared" si="60"/>
        <v>6.2139598285694472E-3</v>
      </c>
      <c r="I543" s="7">
        <f t="shared" si="58"/>
        <v>3.6124902926115022E-3</v>
      </c>
      <c r="J543" s="9">
        <f t="shared" si="61"/>
        <v>0.3676292300944739</v>
      </c>
      <c r="K543" s="9">
        <f t="shared" si="62"/>
        <v>0.12307136819727726</v>
      </c>
      <c r="AC543" s="11"/>
      <c r="AD543" s="12"/>
    </row>
    <row r="544" spans="1:30" x14ac:dyDescent="0.3">
      <c r="A544" s="15">
        <v>44067</v>
      </c>
      <c r="B544" s="16">
        <v>2.1844181724638461E-2</v>
      </c>
      <c r="C544" s="8">
        <f t="shared" si="56"/>
        <v>2.118037172463846E-2</v>
      </c>
      <c r="D544" s="5">
        <f t="shared" si="57"/>
        <v>4.486081463938644E-4</v>
      </c>
      <c r="E544" s="5">
        <f t="shared" si="59"/>
        <v>2.5197074506056187E-5</v>
      </c>
      <c r="F544" s="5">
        <f>IF(C543&gt;0,B$6+B$7*E544+B$8*(G543*100)^2,B$6+B$7*E544+B$8*(G543*100)^2+E544*$B$9)</f>
        <v>0.89246744680510526</v>
      </c>
      <c r="G544" s="8">
        <v>1.1371107977681951E-2</v>
      </c>
      <c r="H544" s="8">
        <f t="shared" si="60"/>
        <v>9.4470495224969857E-3</v>
      </c>
      <c r="I544" s="7">
        <f t="shared" si="58"/>
        <v>1.9240584551849654E-3</v>
      </c>
      <c r="J544" s="9">
        <f t="shared" si="61"/>
        <v>0.16920589083854545</v>
      </c>
      <c r="K544" s="9">
        <f t="shared" si="62"/>
        <v>1.8294380848909997E-2</v>
      </c>
      <c r="AC544" s="11"/>
      <c r="AD544" s="12"/>
    </row>
    <row r="545" spans="1:30" x14ac:dyDescent="0.3">
      <c r="A545" s="15">
        <v>44068</v>
      </c>
      <c r="B545" s="16">
        <v>-6.0948564585015861E-4</v>
      </c>
      <c r="C545" s="8">
        <f t="shared" si="56"/>
        <v>-1.2732956458501588E-3</v>
      </c>
      <c r="D545" s="5">
        <f t="shared" si="57"/>
        <v>1.621281801740973E-6</v>
      </c>
      <c r="E545" s="5">
        <f t="shared" si="59"/>
        <v>4.486081463938644E-4</v>
      </c>
      <c r="F545" s="5">
        <f>IF(C543&gt;0,B$6+B$7*E544+B$8*(H544*100)^2,B$6+B$7*E544+B$8*(H544*100)^2+E544*$B$9)</f>
        <v>0.82714598035252362</v>
      </c>
      <c r="G545" s="8">
        <v>7.3917493569449974E-3</v>
      </c>
      <c r="H545" s="8">
        <f t="shared" si="60"/>
        <v>9.0947566232006654E-3</v>
      </c>
      <c r="I545" s="7">
        <f t="shared" si="58"/>
        <v>1.703007266255668E-3</v>
      </c>
      <c r="J545" s="9">
        <f t="shared" si="61"/>
        <v>0.23039299413684655</v>
      </c>
      <c r="K545" s="9">
        <f t="shared" si="62"/>
        <v>2.0082076694897699E-2</v>
      </c>
      <c r="AC545" s="11"/>
      <c r="AD545" s="12"/>
    </row>
    <row r="546" spans="1:30" x14ac:dyDescent="0.3">
      <c r="A546" s="15">
        <v>44069</v>
      </c>
      <c r="B546" s="16">
        <v>8.0910246170920637E-3</v>
      </c>
      <c r="C546" s="8">
        <f t="shared" si="56"/>
        <v>7.4272146170920638E-3</v>
      </c>
      <c r="D546" s="5">
        <f t="shared" si="57"/>
        <v>5.5163516968346014E-5</v>
      </c>
      <c r="E546" s="5">
        <f t="shared" si="59"/>
        <v>1.621281801740973E-6</v>
      </c>
      <c r="F546" s="5">
        <f>IF(C543&gt;0,B$6+B$7*E544+B$8*(H545*100)^2,B$6+B$7*E544+B$8*(H545*100)^2+E544*$B$9)</f>
        <v>0.76879431437043255</v>
      </c>
      <c r="G546" s="8">
        <v>4.8526423031797529E-3</v>
      </c>
      <c r="H546" s="8">
        <f t="shared" si="60"/>
        <v>8.768091664498226E-3</v>
      </c>
      <c r="I546" s="7">
        <f t="shared" si="58"/>
        <v>3.9154493613184731E-3</v>
      </c>
      <c r="J546" s="9">
        <f t="shared" si="61"/>
        <v>0.80686956027087087</v>
      </c>
      <c r="K546" s="9">
        <f t="shared" si="62"/>
        <v>0.14503920506195289</v>
      </c>
      <c r="AC546" s="11"/>
      <c r="AD546" s="12"/>
    </row>
    <row r="547" spans="1:30" x14ac:dyDescent="0.3">
      <c r="A547" s="15">
        <v>44070</v>
      </c>
      <c r="B547" s="16">
        <v>-7.6916467639437736E-3</v>
      </c>
      <c r="C547" s="8">
        <f t="shared" si="56"/>
        <v>-8.3554567639437735E-3</v>
      </c>
      <c r="D547" s="5">
        <f t="shared" si="57"/>
        <v>6.981365773413375E-5</v>
      </c>
      <c r="E547" s="5">
        <f t="shared" si="59"/>
        <v>5.5163516968346014E-5</v>
      </c>
      <c r="F547" s="5">
        <f>IF(C543&gt;0,B$6+B$7*E544+B$8*(H546*100)^2,B$6+B$7*E544+B$8*(H546*100)^2+E544*$B$9)</f>
        <v>0.7166687711486307</v>
      </c>
      <c r="G547" s="8">
        <v>8.5002901447712182E-3</v>
      </c>
      <c r="H547" s="8">
        <f t="shared" si="60"/>
        <v>8.4656291623755337E-3</v>
      </c>
      <c r="I547" s="7">
        <f t="shared" si="58"/>
        <v>3.4660982395684492E-5</v>
      </c>
      <c r="J547" s="9">
        <f t="shared" si="61"/>
        <v>4.0776234464191194E-3</v>
      </c>
      <c r="K547" s="9">
        <f t="shared" si="62"/>
        <v>8.3589138661910312E-6</v>
      </c>
      <c r="AC547" s="11"/>
      <c r="AD547" s="12"/>
    </row>
    <row r="548" spans="1:30" x14ac:dyDescent="0.3">
      <c r="A548" s="15">
        <v>44071</v>
      </c>
      <c r="B548" s="16">
        <v>-4.6640611912650669E-3</v>
      </c>
      <c r="C548" s="8">
        <f t="shared" si="56"/>
        <v>-5.3278711912650668E-3</v>
      </c>
      <c r="D548" s="5">
        <f t="shared" si="57"/>
        <v>2.8386211430712242E-5</v>
      </c>
      <c r="E548" s="5">
        <f t="shared" si="59"/>
        <v>6.981365773413375E-5</v>
      </c>
      <c r="F548" s="5">
        <f>IF(C543&gt;0,B$6+B$7*E544+B$8*(H547*100)^2,B$6+B$7*E544+B$8*(H547*100)^2+E544*$B$9)</f>
        <v>0.67010502338859523</v>
      </c>
      <c r="G548" s="8">
        <v>1.428466976909803E-2</v>
      </c>
      <c r="H548" s="8">
        <f t="shared" si="60"/>
        <v>8.1859942791856089E-3</v>
      </c>
      <c r="I548" s="7">
        <f t="shared" si="58"/>
        <v>6.098675489912421E-3</v>
      </c>
      <c r="J548" s="9">
        <f t="shared" si="61"/>
        <v>0.42693850039891451</v>
      </c>
      <c r="K548" s="9">
        <f t="shared" si="62"/>
        <v>0.18825116840020328</v>
      </c>
      <c r="AC548" s="11"/>
      <c r="AD548" s="12"/>
    </row>
    <row r="549" spans="1:30" x14ac:dyDescent="0.3">
      <c r="A549" s="15">
        <v>44074</v>
      </c>
      <c r="B549" s="16">
        <v>-1.3063240441347254E-2</v>
      </c>
      <c r="C549" s="8">
        <f t="shared" si="56"/>
        <v>-1.3727050441347255E-2</v>
      </c>
      <c r="D549" s="5">
        <f t="shared" si="57"/>
        <v>1.8843191381929186E-4</v>
      </c>
      <c r="E549" s="5">
        <f t="shared" si="59"/>
        <v>2.8386211430712242E-5</v>
      </c>
      <c r="F549" s="5">
        <f>IF(C543&gt;0,B$6+B$7*E544+B$8*(H548*100)^2,B$6+B$7*E544+B$8*(H548*100)^2+E544*$B$9)</f>
        <v>0.6285096275145553</v>
      </c>
      <c r="G549" s="8">
        <v>1.3386966115657296E-2</v>
      </c>
      <c r="H549" s="8">
        <f t="shared" si="60"/>
        <v>7.9278599099287528E-3</v>
      </c>
      <c r="I549" s="7">
        <f t="shared" si="58"/>
        <v>5.4591062057285436E-3</v>
      </c>
      <c r="J549" s="9">
        <f t="shared" si="61"/>
        <v>0.40779263640203089</v>
      </c>
      <c r="K549" s="9">
        <f t="shared" si="62"/>
        <v>0.16469928426640124</v>
      </c>
      <c r="AC549" s="11"/>
      <c r="AD549" s="12"/>
    </row>
    <row r="550" spans="1:30" x14ac:dyDescent="0.3">
      <c r="A550" s="15">
        <v>44075</v>
      </c>
      <c r="B550" s="16">
        <v>1.5480913833109012E-3</v>
      </c>
      <c r="C550" s="8">
        <f t="shared" si="56"/>
        <v>8.8428138331090114E-4</v>
      </c>
      <c r="D550" s="5">
        <f t="shared" si="57"/>
        <v>7.819535648702409E-7</v>
      </c>
      <c r="E550" s="5">
        <f t="shared" si="59"/>
        <v>1.8843191381929186E-4</v>
      </c>
      <c r="F550" s="5">
        <f>IF(C543&gt;0,B$6+B$7*E544+B$8*(H549*100)^2,B$6+B$7*E544+B$8*(H549*100)^2+E544*$B$9)</f>
        <v>0.59135246038027545</v>
      </c>
      <c r="G550" s="8">
        <v>1.2549221702083155E-2</v>
      </c>
      <c r="H550" s="8">
        <f t="shared" si="60"/>
        <v>7.6899444756140826E-3</v>
      </c>
      <c r="I550" s="7">
        <f t="shared" si="58"/>
        <v>4.8592772264690722E-3</v>
      </c>
      <c r="J550" s="9">
        <f t="shared" si="61"/>
        <v>0.38721741808597088</v>
      </c>
      <c r="K550" s="9">
        <f t="shared" si="62"/>
        <v>0.14215508592588444</v>
      </c>
      <c r="AC550" s="11"/>
      <c r="AD550" s="12"/>
    </row>
    <row r="551" spans="1:30" x14ac:dyDescent="0.3">
      <c r="A551" s="15">
        <v>44076</v>
      </c>
      <c r="B551" s="16">
        <v>1.8197556318579375E-2</v>
      </c>
      <c r="C551" s="8">
        <f t="shared" si="56"/>
        <v>1.7533746318579374E-2</v>
      </c>
      <c r="D551" s="5">
        <f t="shared" si="57"/>
        <v>3.0743225996429576E-4</v>
      </c>
      <c r="E551" s="5">
        <f t="shared" si="59"/>
        <v>7.819535648702409E-7</v>
      </c>
      <c r="F551" s="5">
        <f>IF(C543&gt;0,B$6+B$7*E544+B$8*(H550*100)^2,B$6+B$7*E544+B$8*(H550*100)^2+E544*$B$9)</f>
        <v>0.55815996297922332</v>
      </c>
      <c r="G551" s="8">
        <v>2.1692562219230566E-2</v>
      </c>
      <c r="H551" s="8">
        <f t="shared" si="60"/>
        <v>7.4710103933753394E-3</v>
      </c>
      <c r="I551" s="7">
        <f t="shared" si="58"/>
        <v>1.4221551825855227E-2</v>
      </c>
      <c r="J551" s="9">
        <f t="shared" si="61"/>
        <v>0.65559576052513291</v>
      </c>
      <c r="K551" s="9">
        <f t="shared" si="62"/>
        <v>0.8376255256826699</v>
      </c>
      <c r="AC551" s="11"/>
      <c r="AD551" s="12"/>
    </row>
    <row r="552" spans="1:30" x14ac:dyDescent="0.3">
      <c r="A552" s="15">
        <v>44077</v>
      </c>
      <c r="B552" s="16">
        <v>-1.0102494700912954E-2</v>
      </c>
      <c r="C552" s="8">
        <f t="shared" si="56"/>
        <v>-1.0766304700912955E-2</v>
      </c>
      <c r="D552" s="5">
        <f t="shared" si="57"/>
        <v>1.1591331691290039E-4</v>
      </c>
      <c r="E552" s="5">
        <f t="shared" si="59"/>
        <v>3.0743225996429576E-4</v>
      </c>
      <c r="F552" s="5">
        <f>IF(C543&gt;0,B$6+B$7*E544+B$8*(H551*100)^2,B$6+B$7*E544+B$8*(H551*100)^2+E544*$B$9)</f>
        <v>0.52850910505086346</v>
      </c>
      <c r="G552" s="8">
        <v>1.8151852085092509E-2</v>
      </c>
      <c r="H552" s="8">
        <f t="shared" si="60"/>
        <v>7.269863169626121E-3</v>
      </c>
      <c r="I552" s="7">
        <f t="shared" si="58"/>
        <v>1.0881988915466389E-2</v>
      </c>
      <c r="J552" s="9">
        <f t="shared" si="61"/>
        <v>0.59949744326108689</v>
      </c>
      <c r="K552" s="9">
        <f t="shared" si="62"/>
        <v>0.58182783310444708</v>
      </c>
      <c r="AC552" s="11"/>
      <c r="AD552" s="12"/>
    </row>
    <row r="553" spans="1:30" x14ac:dyDescent="0.3">
      <c r="A553" s="15">
        <v>44078</v>
      </c>
      <c r="B553" s="16">
        <v>-1.3292243034251083E-2</v>
      </c>
      <c r="C553" s="8">
        <f t="shared" si="56"/>
        <v>-1.3956053034251084E-2</v>
      </c>
      <c r="D553" s="5">
        <f t="shared" si="57"/>
        <v>1.947714162948289E-4</v>
      </c>
      <c r="E553" s="5">
        <f t="shared" si="59"/>
        <v>1.1591331691290039E-4</v>
      </c>
      <c r="F553" s="5">
        <f>IF(C543&gt;0,B$6+B$7*E544+B$8*(H552*100)^2,B$6+B$7*E544+B$8*(H552*100)^2+E544*$B$9)</f>
        <v>0.50202199366345956</v>
      </c>
      <c r="G553" s="8">
        <v>7.9321097336997031E-3</v>
      </c>
      <c r="H553" s="8">
        <f t="shared" si="60"/>
        <v>7.0853510404457701E-3</v>
      </c>
      <c r="I553" s="7">
        <f t="shared" si="58"/>
        <v>8.4675869325393296E-4</v>
      </c>
      <c r="J553" s="9">
        <f t="shared" si="61"/>
        <v>0.10675075379460074</v>
      </c>
      <c r="K553" s="9">
        <f t="shared" si="62"/>
        <v>6.6187355082161226E-3</v>
      </c>
      <c r="AC553" s="11"/>
      <c r="AD553" s="12"/>
    </row>
    <row r="554" spans="1:30" x14ac:dyDescent="0.3">
      <c r="A554" s="15">
        <v>44081</v>
      </c>
      <c r="B554" s="16">
        <v>1.6268874222936647E-2</v>
      </c>
      <c r="C554" s="8">
        <f t="shared" si="56"/>
        <v>1.5605064222936647E-2</v>
      </c>
      <c r="D554" s="5">
        <f t="shared" si="57"/>
        <v>2.4351802940197732E-4</v>
      </c>
      <c r="E554" s="5">
        <f t="shared" si="59"/>
        <v>1.947714162948289E-4</v>
      </c>
      <c r="F554" s="5">
        <f>IF(C553&gt;0,B$6+B$7*E554+B$8*(G553*100)^2,B$6+B$7*E554+B$8*(G553*100)^2+E554*$B$9)</f>
        <v>0.59198693486701337</v>
      </c>
      <c r="G554" s="8">
        <v>1.4295943203700524E-2</v>
      </c>
      <c r="H554" s="8">
        <f t="shared" si="60"/>
        <v>7.6940687212099512E-3</v>
      </c>
      <c r="I554" s="7">
        <f t="shared" si="58"/>
        <v>6.6018744824905724E-3</v>
      </c>
      <c r="J554" s="9">
        <f t="shared" si="61"/>
        <v>0.4618005533752868</v>
      </c>
      <c r="K554" s="9">
        <f t="shared" si="62"/>
        <v>0.238521177857411</v>
      </c>
      <c r="AC554" s="11"/>
      <c r="AD554" s="12"/>
    </row>
    <row r="555" spans="1:30" x14ac:dyDescent="0.3">
      <c r="A555" s="15">
        <v>44082</v>
      </c>
      <c r="B555" s="16">
        <v>-1.4191646045987173E-2</v>
      </c>
      <c r="C555" s="8">
        <f t="shared" si="56"/>
        <v>-1.4855456045987174E-2</v>
      </c>
      <c r="D555" s="5">
        <f t="shared" si="57"/>
        <v>2.2068457433425687E-4</v>
      </c>
      <c r="E555" s="5">
        <f t="shared" si="59"/>
        <v>2.4351802940197732E-4</v>
      </c>
      <c r="F555" s="5">
        <f>IF(C553&gt;0,B$6+B$7*E554+B$8*(H554*100)^2,B$6+B$7*E554+B$8*(H554*100)^2+E554*$B$9)</f>
        <v>0.55875911078007368</v>
      </c>
      <c r="G555" s="8">
        <v>9.3228071362820471E-3</v>
      </c>
      <c r="H555" s="8">
        <f t="shared" si="60"/>
        <v>7.4750191356281739E-3</v>
      </c>
      <c r="I555" s="7">
        <f t="shared" si="58"/>
        <v>1.8477880006538732E-3</v>
      </c>
      <c r="J555" s="9">
        <f t="shared" si="61"/>
        <v>0.19820081802000836</v>
      </c>
      <c r="K555" s="9">
        <f t="shared" si="62"/>
        <v>2.6297987340149875E-2</v>
      </c>
      <c r="AC555" s="11"/>
      <c r="AD555" s="12"/>
    </row>
    <row r="556" spans="1:30" x14ac:dyDescent="0.3">
      <c r="A556" s="15">
        <v>44083</v>
      </c>
      <c r="B556" s="16">
        <v>1.7433152676597931E-2</v>
      </c>
      <c r="C556" s="8">
        <f t="shared" si="56"/>
        <v>1.676934267659793E-2</v>
      </c>
      <c r="D556" s="5">
        <f t="shared" si="57"/>
        <v>2.8121085380516866E-4</v>
      </c>
      <c r="E556" s="5">
        <f t="shared" si="59"/>
        <v>2.2068457433425687E-4</v>
      </c>
      <c r="F556" s="5">
        <f>IF(C553&gt;0,B$6+B$7*E554+B$8*(H555*100)^2,B$6+B$7*E554+B$8*(H555*100)^2+E554*$B$9)</f>
        <v>0.52907669552321046</v>
      </c>
      <c r="G556" s="8">
        <v>7.1104919651808277E-3</v>
      </c>
      <c r="H556" s="8">
        <f t="shared" si="60"/>
        <v>7.2737658439298858E-3</v>
      </c>
      <c r="I556" s="7">
        <f t="shared" si="58"/>
        <v>1.6327387874905813E-4</v>
      </c>
      <c r="J556" s="9">
        <f t="shared" si="61"/>
        <v>2.2962388474466956E-2</v>
      </c>
      <c r="K556" s="9">
        <f t="shared" si="62"/>
        <v>2.5576756033274251E-4</v>
      </c>
      <c r="AC556" s="11"/>
      <c r="AD556" s="12"/>
    </row>
    <row r="557" spans="1:30" x14ac:dyDescent="0.3">
      <c r="A557" s="15">
        <v>44084</v>
      </c>
      <c r="B557" s="16">
        <v>-3.6338649792096618E-3</v>
      </c>
      <c r="C557" s="8">
        <f t="shared" si="56"/>
        <v>-4.2976749792096617E-3</v>
      </c>
      <c r="D557" s="5">
        <f t="shared" si="57"/>
        <v>1.8470010226924767E-5</v>
      </c>
      <c r="E557" s="5">
        <f t="shared" si="59"/>
        <v>2.8121085380516866E-4</v>
      </c>
      <c r="F557" s="5">
        <f>IF(C553&gt;0,B$6+B$7*E554+B$8*(H556*100)^2,B$6+B$7*E554+B$8*(H556*100)^2+E554*$B$9)</f>
        <v>0.50256139397425459</v>
      </c>
      <c r="G557" s="8">
        <v>7.3625349907656462E-3</v>
      </c>
      <c r="H557" s="8">
        <f t="shared" si="60"/>
        <v>7.0891564658586469E-3</v>
      </c>
      <c r="I557" s="7">
        <f t="shared" si="58"/>
        <v>2.7337852490699928E-4</v>
      </c>
      <c r="J557" s="9">
        <f t="shared" si="61"/>
        <v>3.7131032348217068E-2</v>
      </c>
      <c r="K557" s="9">
        <f t="shared" si="62"/>
        <v>7.2496986030246013E-4</v>
      </c>
      <c r="AC557" s="11"/>
      <c r="AD557" s="12"/>
    </row>
    <row r="558" spans="1:30" x14ac:dyDescent="0.3">
      <c r="A558" s="15">
        <v>44085</v>
      </c>
      <c r="B558" s="16">
        <v>9.1725201382904633E-4</v>
      </c>
      <c r="C558" s="8">
        <f t="shared" si="56"/>
        <v>2.534420138290463E-4</v>
      </c>
      <c r="D558" s="5">
        <f t="shared" si="57"/>
        <v>6.4232854373722494E-8</v>
      </c>
      <c r="E558" s="5">
        <f t="shared" si="59"/>
        <v>1.8470010226924767E-5</v>
      </c>
      <c r="F558" s="5">
        <f>IF(C553&gt;0,B$6+B$7*E554+B$8*(H557*100)^2,B$6+B$7*E554+B$8*(H557*100)^2+E554*$B$9)</f>
        <v>0.47887527510057232</v>
      </c>
      <c r="G558" s="8">
        <v>8.2786826920682472E-3</v>
      </c>
      <c r="H558" s="8">
        <f t="shared" si="60"/>
        <v>6.9200814670101422E-3</v>
      </c>
      <c r="I558" s="7">
        <f t="shared" si="58"/>
        <v>1.358601225058105E-3</v>
      </c>
      <c r="J558" s="9">
        <f t="shared" si="61"/>
        <v>0.16410838240723638</v>
      </c>
      <c r="K558" s="9">
        <f t="shared" si="62"/>
        <v>1.7071027169715647E-2</v>
      </c>
      <c r="AC558" s="11"/>
      <c r="AD558" s="12"/>
    </row>
    <row r="559" spans="1:30" x14ac:dyDescent="0.3">
      <c r="A559" s="15">
        <v>44088</v>
      </c>
      <c r="B559" s="16">
        <v>2.9550402335474108E-4</v>
      </c>
      <c r="C559" s="8">
        <f t="shared" si="56"/>
        <v>-3.6830597664525895E-4</v>
      </c>
      <c r="D559" s="5">
        <f t="shared" si="57"/>
        <v>1.3564929243261803E-7</v>
      </c>
      <c r="E559" s="5">
        <f t="shared" si="59"/>
        <v>6.4232854373722494E-8</v>
      </c>
      <c r="F559" s="5">
        <f>IF(C553&gt;0,B$6+B$7*E554+B$8*(H558*100)^2,B$6+B$7*E554+B$8*(H558*100)^2+E554*$B$9)</f>
        <v>0.45771646511071196</v>
      </c>
      <c r="G559" s="8">
        <v>6.9790057934412354E-3</v>
      </c>
      <c r="H559" s="8">
        <f t="shared" si="60"/>
        <v>6.7654745961441025E-3</v>
      </c>
      <c r="I559" s="7">
        <f t="shared" si="58"/>
        <v>2.1353119729713294E-4</v>
      </c>
      <c r="J559" s="9">
        <f t="shared" si="61"/>
        <v>3.0596220094530707E-2</v>
      </c>
      <c r="K559" s="9">
        <f t="shared" si="62"/>
        <v>4.8783841681343532E-4</v>
      </c>
      <c r="AC559" s="11"/>
      <c r="AD559" s="12"/>
    </row>
    <row r="560" spans="1:30" x14ac:dyDescent="0.3">
      <c r="A560" s="15">
        <v>44089</v>
      </c>
      <c r="B560" s="16">
        <v>4.6532959747537621E-3</v>
      </c>
      <c r="C560" s="8">
        <f t="shared" si="56"/>
        <v>3.9894859747537622E-3</v>
      </c>
      <c r="D560" s="5">
        <f t="shared" si="57"/>
        <v>1.5915998342756977E-5</v>
      </c>
      <c r="E560" s="5">
        <f t="shared" si="59"/>
        <v>1.3564929243261803E-7</v>
      </c>
      <c r="F560" s="5">
        <f>IF(C553&gt;0,B$6+B$7*E554+B$8*(H559*100)^2,B$6+B$7*E554+B$8*(H559*100)^2+E554*$B$9)</f>
        <v>0.43881530014676973</v>
      </c>
      <c r="G560" s="8">
        <v>7.3715476042123078E-3</v>
      </c>
      <c r="H560" s="8">
        <f t="shared" si="60"/>
        <v>6.6243135504501123E-3</v>
      </c>
      <c r="I560" s="7">
        <f t="shared" si="58"/>
        <v>7.4723405376219548E-4</v>
      </c>
      <c r="J560" s="9">
        <f t="shared" si="61"/>
        <v>0.10136732391651451</v>
      </c>
      <c r="K560" s="9">
        <f t="shared" si="62"/>
        <v>5.9208141229163402E-3</v>
      </c>
      <c r="AC560" s="11"/>
      <c r="AD560" s="12"/>
    </row>
    <row r="561" spans="1:30" x14ac:dyDescent="0.3">
      <c r="A561" s="15">
        <v>44090</v>
      </c>
      <c r="B561" s="16">
        <v>1.9727121575909621E-3</v>
      </c>
      <c r="C561" s="8">
        <f t="shared" si="56"/>
        <v>1.3089021575909622E-3</v>
      </c>
      <c r="D561" s="5">
        <f t="shared" si="57"/>
        <v>1.7132248581462762E-6</v>
      </c>
      <c r="E561" s="5">
        <f t="shared" si="59"/>
        <v>1.5915998342756977E-5</v>
      </c>
      <c r="F561" s="5">
        <f>IF(C553&gt;0,B$6+B$7*E554+B$8*(H560*100)^2,B$6+B$7*E554+B$8*(H560*100)^2+E554*$B$9)</f>
        <v>0.42193088948448015</v>
      </c>
      <c r="G561" s="8">
        <v>1.1102788652472741E-2</v>
      </c>
      <c r="H561" s="8">
        <f t="shared" si="60"/>
        <v>6.4956207515870267E-3</v>
      </c>
      <c r="I561" s="7">
        <f t="shared" si="58"/>
        <v>4.6071679008857147E-3</v>
      </c>
      <c r="J561" s="9">
        <f t="shared" si="61"/>
        <v>0.41495592189441849</v>
      </c>
      <c r="K561" s="9">
        <f t="shared" si="62"/>
        <v>0.17320483309215895</v>
      </c>
      <c r="AC561" s="11"/>
      <c r="AD561" s="12"/>
    </row>
    <row r="562" spans="1:30" x14ac:dyDescent="0.3">
      <c r="A562" s="15">
        <v>44091</v>
      </c>
      <c r="B562" s="16">
        <v>-6.6923307792484165E-3</v>
      </c>
      <c r="C562" s="8">
        <f t="shared" si="56"/>
        <v>-7.3561407792484164E-3</v>
      </c>
      <c r="D562" s="5">
        <f t="shared" si="57"/>
        <v>5.4112807164121497E-5</v>
      </c>
      <c r="E562" s="5">
        <f t="shared" si="59"/>
        <v>1.7132248581462762E-6</v>
      </c>
      <c r="F562" s="5">
        <f>IF(C553&gt;0,B$6+B$7*E554+B$8*(H561*100)^2,B$6+B$7*E554+B$8*(H561*100)^2+E554*$B$9)</f>
        <v>0.40684804543985675</v>
      </c>
      <c r="G562" s="8">
        <v>7.2137688569959705E-3</v>
      </c>
      <c r="H562" s="8">
        <f t="shared" si="60"/>
        <v>6.3784641210863358E-3</v>
      </c>
      <c r="I562" s="7">
        <f t="shared" si="58"/>
        <v>8.353047359096347E-4</v>
      </c>
      <c r="J562" s="9">
        <f t="shared" si="61"/>
        <v>0.11579311071210018</v>
      </c>
      <c r="K562" s="9">
        <f t="shared" si="62"/>
        <v>7.8928268529583345E-3</v>
      </c>
      <c r="AC562" s="11"/>
      <c r="AD562" s="12"/>
    </row>
    <row r="563" spans="1:30" x14ac:dyDescent="0.3">
      <c r="A563" s="15">
        <v>44092</v>
      </c>
      <c r="B563" s="16">
        <v>-9.9633647619432539E-3</v>
      </c>
      <c r="C563" s="8">
        <f t="shared" si="56"/>
        <v>-1.0627174761943255E-2</v>
      </c>
      <c r="D563" s="5">
        <f t="shared" si="57"/>
        <v>1.1293684342088368E-4</v>
      </c>
      <c r="E563" s="5">
        <f t="shared" si="59"/>
        <v>5.4112807164121497E-5</v>
      </c>
      <c r="F563" s="5">
        <f>IF(C553&gt;0,B$6+B$7*E554+B$8*(H562*100)^2,B$6+B$7*E554+B$8*(H562*100)^2+E554*$B$9)</f>
        <v>0.39337454085479479</v>
      </c>
      <c r="G563" s="8">
        <v>1.744357392496754E-2</v>
      </c>
      <c r="H563" s="8">
        <f t="shared" si="60"/>
        <v>6.2719577553965932E-3</v>
      </c>
      <c r="I563" s="7">
        <f t="shared" si="58"/>
        <v>1.1171616169570946E-2</v>
      </c>
      <c r="J563" s="9">
        <f t="shared" si="61"/>
        <v>0.64044307764136899</v>
      </c>
      <c r="K563" s="9">
        <f t="shared" si="62"/>
        <v>0.75831802291689887</v>
      </c>
      <c r="AC563" s="11"/>
      <c r="AD563" s="12"/>
    </row>
    <row r="564" spans="1:30" x14ac:dyDescent="0.3">
      <c r="A564" s="15">
        <v>44095</v>
      </c>
      <c r="B564" s="16">
        <v>-3.8095172262644542E-2</v>
      </c>
      <c r="C564" s="8">
        <f t="shared" si="56"/>
        <v>-3.8758982262644542E-2</v>
      </c>
      <c r="D564" s="5">
        <f t="shared" si="57"/>
        <v>1.5022587060359942E-3</v>
      </c>
      <c r="E564" s="5">
        <f t="shared" si="59"/>
        <v>1.1293684342088368E-4</v>
      </c>
      <c r="F564" s="5">
        <f>IF(C563&gt;0,B$6+B$7*E564+B$8*(G563*100)^2,B$6+B$7*E564+B$8*(G563*100)^2+E564*$B$9)</f>
        <v>2.7480393569501977</v>
      </c>
      <c r="G564" s="8">
        <v>8.9236380149042924E-3</v>
      </c>
      <c r="H564" s="8">
        <f t="shared" si="60"/>
        <v>1.6577211336501075E-2</v>
      </c>
      <c r="I564" s="7">
        <f t="shared" si="58"/>
        <v>7.6535733215967825E-3</v>
      </c>
      <c r="J564" s="9">
        <f t="shared" si="61"/>
        <v>0.85767411327238474</v>
      </c>
      <c r="K564" s="9">
        <f t="shared" si="62"/>
        <v>0.15763277816083754</v>
      </c>
      <c r="AC564" s="11"/>
      <c r="AD564" s="12"/>
    </row>
    <row r="565" spans="1:30" x14ac:dyDescent="0.3">
      <c r="A565" s="15">
        <v>44096</v>
      </c>
      <c r="B565" s="16">
        <v>1.0054994881879174E-3</v>
      </c>
      <c r="C565" s="8">
        <f t="shared" si="56"/>
        <v>3.4168948818791734E-4</v>
      </c>
      <c r="D565" s="5">
        <f t="shared" si="57"/>
        <v>1.1675170633812091E-7</v>
      </c>
      <c r="E565" s="5">
        <f t="shared" si="59"/>
        <v>1.5022587060359942E-3</v>
      </c>
      <c r="F565" s="5">
        <f>IF(C563&gt;0,B$6+B$7*E564+B$8*(H564*100)^2,B$6+B$7*E564+B$8*(H564*100)^2+E564*$B$9)</f>
        <v>2.4847451172070203</v>
      </c>
      <c r="G565" s="8">
        <v>1.4108496326602613E-2</v>
      </c>
      <c r="H565" s="8">
        <f t="shared" si="60"/>
        <v>1.5763074310574762E-2</v>
      </c>
      <c r="I565" s="7">
        <f t="shared" si="58"/>
        <v>1.6545779839721494E-3</v>
      </c>
      <c r="J565" s="9">
        <f t="shared" si="61"/>
        <v>0.117275288993932</v>
      </c>
      <c r="K565" s="9">
        <f t="shared" si="62"/>
        <v>5.9275065795516557E-3</v>
      </c>
      <c r="AC565" s="11"/>
      <c r="AD565" s="12"/>
    </row>
    <row r="566" spans="1:30" x14ac:dyDescent="0.3">
      <c r="A566" s="15">
        <v>44097</v>
      </c>
      <c r="B566" s="16">
        <v>5.037721719713375E-3</v>
      </c>
      <c r="C566" s="8">
        <f t="shared" si="56"/>
        <v>4.3739117197133751E-3</v>
      </c>
      <c r="D566" s="5">
        <f t="shared" si="57"/>
        <v>1.9131103731846016E-5</v>
      </c>
      <c r="E566" s="5">
        <f t="shared" si="59"/>
        <v>1.1675170633812091E-7</v>
      </c>
      <c r="F566" s="5">
        <f>IF(C563&gt;0,B$6+B$7*E564+B$8*(H565*100)^2,B$6+B$7*E564+B$8*(H565*100)^2+E564*$B$9)</f>
        <v>2.2495443728444404</v>
      </c>
      <c r="G566" s="8">
        <v>8.8757873414569855E-3</v>
      </c>
      <c r="H566" s="8">
        <f t="shared" si="60"/>
        <v>1.4998481165919569E-2</v>
      </c>
      <c r="I566" s="7">
        <f t="shared" si="58"/>
        <v>6.1226938244625835E-3</v>
      </c>
      <c r="J566" s="9">
        <f t="shared" si="61"/>
        <v>0.6898197972662925</v>
      </c>
      <c r="K566" s="9">
        <f t="shared" si="62"/>
        <v>0.1164009714590295</v>
      </c>
      <c r="AC566" s="11"/>
      <c r="AD566" s="12"/>
    </row>
    <row r="567" spans="1:30" x14ac:dyDescent="0.3">
      <c r="A567" s="15">
        <v>44098</v>
      </c>
      <c r="B567" s="16">
        <v>-6.4577578416944881E-3</v>
      </c>
      <c r="C567" s="8">
        <f t="shared" si="56"/>
        <v>-7.1215678416944881E-3</v>
      </c>
      <c r="D567" s="5">
        <f t="shared" si="57"/>
        <v>5.0716728523857086E-5</v>
      </c>
      <c r="E567" s="5">
        <f t="shared" si="59"/>
        <v>1.9131103731846016E-5</v>
      </c>
      <c r="F567" s="5">
        <f>IF(C563&gt;0,B$6+B$7*E564+B$8*(H566*100)^2,B$6+B$7*E564+B$8*(H566*100)^2+E564*$B$9)</f>
        <v>2.0394395479053475</v>
      </c>
      <c r="G567" s="8">
        <v>1.4918046303274519E-2</v>
      </c>
      <c r="H567" s="8">
        <f t="shared" si="60"/>
        <v>1.4280894747547674E-2</v>
      </c>
      <c r="I567" s="7">
        <f t="shared" si="58"/>
        <v>6.3715155572684548E-4</v>
      </c>
      <c r="J567" s="9">
        <f t="shared" si="61"/>
        <v>4.2710120532806657E-2</v>
      </c>
      <c r="K567" s="9">
        <f t="shared" si="62"/>
        <v>9.666317414660508E-4</v>
      </c>
      <c r="AC567" s="11"/>
      <c r="AD567" s="12"/>
    </row>
    <row r="568" spans="1:30" x14ac:dyDescent="0.3">
      <c r="A568" s="15">
        <v>44099</v>
      </c>
      <c r="B568" s="16">
        <v>-7.1719888066506532E-3</v>
      </c>
      <c r="C568" s="8">
        <f t="shared" si="56"/>
        <v>-7.835798806650654E-3</v>
      </c>
      <c r="D568" s="5">
        <f t="shared" si="57"/>
        <v>6.1399742938307811E-5</v>
      </c>
      <c r="E568" s="5">
        <f t="shared" si="59"/>
        <v>5.0716728523857086E-5</v>
      </c>
      <c r="F568" s="5">
        <f>IF(C563&gt;0,B$6+B$7*E564+B$8*(H567*100)^2,B$6+B$7*E564+B$8*(H567*100)^2+E564*$B$9)</f>
        <v>1.8517529077872559</v>
      </c>
      <c r="G568" s="8">
        <v>1.1115088219637682E-2</v>
      </c>
      <c r="H568" s="8">
        <f t="shared" si="60"/>
        <v>1.3607912800232283E-2</v>
      </c>
      <c r="I568" s="7">
        <f t="shared" si="58"/>
        <v>2.4928245805946013E-3</v>
      </c>
      <c r="J568" s="9">
        <f t="shared" si="61"/>
        <v>0.22427393569314016</v>
      </c>
      <c r="K568" s="9">
        <f t="shared" si="62"/>
        <v>1.9158621549134169E-2</v>
      </c>
      <c r="AC568" s="11"/>
      <c r="AD568" s="12"/>
    </row>
    <row r="569" spans="1:30" x14ac:dyDescent="0.3">
      <c r="A569" s="15">
        <v>44102</v>
      </c>
      <c r="B569" s="16">
        <v>2.7085459691433427E-2</v>
      </c>
      <c r="C569" s="8">
        <f t="shared" si="56"/>
        <v>2.6421649691433426E-2</v>
      </c>
      <c r="D569" s="5">
        <f t="shared" si="57"/>
        <v>6.9810357241682406E-4</v>
      </c>
      <c r="E569" s="5">
        <f t="shared" si="59"/>
        <v>6.1399742938307811E-5</v>
      </c>
      <c r="F569" s="5">
        <f>IF(C563&gt;0,B$6+B$7*E564+B$8*(H568*100)^2,B$6+B$7*E564+B$8*(H568*100)^2+E564*$B$9)</f>
        <v>1.6840924321697648</v>
      </c>
      <c r="G569" s="8">
        <v>6.260080428137014E-3</v>
      </c>
      <c r="H569" s="8">
        <f t="shared" si="60"/>
        <v>1.2977258694230323E-2</v>
      </c>
      <c r="I569" s="7">
        <f t="shared" si="58"/>
        <v>6.7171782660933087E-3</v>
      </c>
      <c r="J569" s="9">
        <f t="shared" si="61"/>
        <v>1.0730178858248833</v>
      </c>
      <c r="K569" s="9">
        <f t="shared" si="62"/>
        <v>0.21139396699507418</v>
      </c>
      <c r="AC569" s="11"/>
      <c r="AD569" s="12"/>
    </row>
    <row r="570" spans="1:30" x14ac:dyDescent="0.3">
      <c r="A570" s="15">
        <v>44103</v>
      </c>
      <c r="B570" s="16">
        <v>-2.7619142445093614E-3</v>
      </c>
      <c r="C570" s="8">
        <f t="shared" si="56"/>
        <v>-3.4257242445093613E-3</v>
      </c>
      <c r="D570" s="5">
        <f t="shared" si="57"/>
        <v>1.1735586599419235E-5</v>
      </c>
      <c r="E570" s="5">
        <f t="shared" si="59"/>
        <v>6.9810357241682406E-4</v>
      </c>
      <c r="F570" s="5">
        <f>IF(C563&gt;0,B$6+B$7*E564+B$8*(H569*100)^2,B$6+B$7*E564+B$8*(H569*100)^2+E564*$B$9)</f>
        <v>1.5343213293006601</v>
      </c>
      <c r="G570" s="8">
        <v>9.0081597549984405E-3</v>
      </c>
      <c r="H570" s="8">
        <f t="shared" si="60"/>
        <v>1.2386772498518973E-2</v>
      </c>
      <c r="I570" s="7">
        <f t="shared" si="58"/>
        <v>3.3786127435205329E-3</v>
      </c>
      <c r="J570" s="9">
        <f t="shared" si="61"/>
        <v>0.3750613705141953</v>
      </c>
      <c r="K570" s="9">
        <f t="shared" si="62"/>
        <v>4.5738631507952654E-2</v>
      </c>
      <c r="AC570" s="11"/>
      <c r="AD570" s="12"/>
    </row>
    <row r="571" spans="1:30" x14ac:dyDescent="0.3">
      <c r="A571" s="15">
        <v>44104</v>
      </c>
      <c r="B571" s="16">
        <v>-6.4576479369716942E-3</v>
      </c>
      <c r="C571" s="8">
        <f t="shared" si="56"/>
        <v>-7.1214579369716941E-3</v>
      </c>
      <c r="D571" s="5">
        <f t="shared" si="57"/>
        <v>5.0715163148057135E-5</v>
      </c>
      <c r="E571" s="5">
        <f t="shared" si="59"/>
        <v>1.1735586599419235E-5</v>
      </c>
      <c r="F571" s="5">
        <f>IF(C563&gt;0,B$6+B$7*E564+B$8*(H570*100)^2,B$6+B$7*E564+B$8*(H570*100)^2+E564*$B$9)</f>
        <v>1.4005308031076884</v>
      </c>
      <c r="G571" s="8">
        <v>1.0131941425418411E-2</v>
      </c>
      <c r="H571" s="8">
        <f t="shared" si="60"/>
        <v>1.1834402406153377E-2</v>
      </c>
      <c r="I571" s="7">
        <f t="shared" si="58"/>
        <v>1.7024609807349666E-3</v>
      </c>
      <c r="J571" s="9">
        <f t="shared" si="61"/>
        <v>0.16802909820066014</v>
      </c>
      <c r="K571" s="9">
        <f t="shared" si="62"/>
        <v>1.1460851542858919E-2</v>
      </c>
      <c r="AC571" s="11"/>
      <c r="AD571" s="12"/>
    </row>
    <row r="572" spans="1:30" x14ac:dyDescent="0.3">
      <c r="A572" s="15">
        <v>44105</v>
      </c>
      <c r="B572" s="16">
        <v>1.5028288311933925E-4</v>
      </c>
      <c r="C572" s="8">
        <f t="shared" si="56"/>
        <v>-5.1352711688066081E-4</v>
      </c>
      <c r="D572" s="5">
        <f t="shared" si="57"/>
        <v>2.6371009977176386E-7</v>
      </c>
      <c r="E572" s="5">
        <f t="shared" si="59"/>
        <v>5.0715163148057135E-5</v>
      </c>
      <c r="F572" s="5">
        <f>IF(C563&gt;0,B$6+B$7*E564+B$8*(H571*100)^2,B$6+B$7*E564+B$8*(H571*100)^2+E564*$B$9)</f>
        <v>1.281015726059507</v>
      </c>
      <c r="G572" s="8">
        <v>1.1983753834312888E-2</v>
      </c>
      <c r="H572" s="8">
        <f t="shared" si="60"/>
        <v>1.1318196526211705E-2</v>
      </c>
      <c r="I572" s="7">
        <f t="shared" si="58"/>
        <v>6.6555730810118237E-4</v>
      </c>
      <c r="J572" s="9">
        <f t="shared" si="61"/>
        <v>5.5538299376235764E-2</v>
      </c>
      <c r="K572" s="9">
        <f t="shared" si="62"/>
        <v>1.6640409790336097E-3</v>
      </c>
      <c r="AC572" s="11"/>
      <c r="AD572" s="12"/>
    </row>
    <row r="573" spans="1:30" x14ac:dyDescent="0.3">
      <c r="A573" s="15">
        <v>44106</v>
      </c>
      <c r="B573" s="16">
        <v>-9.8986573202180074E-4</v>
      </c>
      <c r="C573" s="8">
        <f t="shared" si="56"/>
        <v>-1.6536757320218007E-3</v>
      </c>
      <c r="D573" s="5">
        <f t="shared" si="57"/>
        <v>2.7346434266778383E-6</v>
      </c>
      <c r="E573" s="5">
        <f t="shared" si="59"/>
        <v>2.6371009977176386E-7</v>
      </c>
      <c r="F573" s="5">
        <f>IF(C563&gt;0,B$6+B$7*E564+B$8*(H572*100)^2,B$6+B$7*E564+B$8*(H572*100)^2+E564*$B$9)</f>
        <v>1.1742529077323669</v>
      </c>
      <c r="G573" s="8">
        <v>4.9035744342401525E-3</v>
      </c>
      <c r="H573" s="8">
        <f t="shared" si="60"/>
        <v>1.0836295066729989E-2</v>
      </c>
      <c r="I573" s="7">
        <f t="shared" si="58"/>
        <v>5.9327206324898364E-3</v>
      </c>
      <c r="J573" s="9">
        <f t="shared" si="61"/>
        <v>1.2098767362566116</v>
      </c>
      <c r="K573" s="9">
        <f t="shared" si="62"/>
        <v>0.24545066547514094</v>
      </c>
      <c r="AC573" s="11"/>
      <c r="AD573" s="12"/>
    </row>
    <row r="574" spans="1:30" x14ac:dyDescent="0.3">
      <c r="A574" s="15">
        <v>44109</v>
      </c>
      <c r="B574" s="16">
        <v>9.1372821500474745E-3</v>
      </c>
      <c r="C574" s="8">
        <f t="shared" si="56"/>
        <v>8.4734721500474737E-3</v>
      </c>
      <c r="D574" s="5">
        <f t="shared" si="57"/>
        <v>7.1799730277630151E-5</v>
      </c>
      <c r="E574" s="5">
        <f t="shared" si="59"/>
        <v>2.7346434266778383E-6</v>
      </c>
      <c r="F574" s="5">
        <f>IF(C573&gt;0,B$6+B$7*E574+B$8*(G573*100)^2,B$6+B$7*E574+B$8*(G573*100)^2+E574*$B$9)</f>
        <v>0.24469488430307992</v>
      </c>
      <c r="G574" s="8">
        <v>9.9179565096130171E-3</v>
      </c>
      <c r="H574" s="8">
        <f t="shared" si="60"/>
        <v>4.946664374132128E-3</v>
      </c>
      <c r="I574" s="7">
        <f t="shared" si="58"/>
        <v>4.9712921354808891E-3</v>
      </c>
      <c r="J574" s="9">
        <f t="shared" si="61"/>
        <v>0.50124157437698436</v>
      </c>
      <c r="K574" s="9">
        <f t="shared" si="62"/>
        <v>0.30934524282093689</v>
      </c>
      <c r="AC574" s="11"/>
      <c r="AD574" s="12"/>
    </row>
    <row r="575" spans="1:30" x14ac:dyDescent="0.3">
      <c r="A575" s="15">
        <v>44110</v>
      </c>
      <c r="B575" s="16">
        <v>4.0536314663523684E-3</v>
      </c>
      <c r="C575" s="8">
        <f t="shared" si="56"/>
        <v>3.3898214663523685E-3</v>
      </c>
      <c r="D575" s="5">
        <f t="shared" si="57"/>
        <v>1.1490889573743322E-5</v>
      </c>
      <c r="E575" s="5">
        <f t="shared" si="59"/>
        <v>7.1799730277630151E-5</v>
      </c>
      <c r="F575" s="5">
        <f>IF(C573&gt;0,B$6+B$7*E574+B$8*(H574*100)^2,B$6+B$7*E574+B$8*(H574*100)^2+E574*$B$9)</f>
        <v>0.24848646219137149</v>
      </c>
      <c r="G575" s="8">
        <v>5.396754383224101E-3</v>
      </c>
      <c r="H575" s="8">
        <f t="shared" si="60"/>
        <v>4.9848416443390806E-3</v>
      </c>
      <c r="I575" s="7">
        <f t="shared" si="58"/>
        <v>4.119127388850204E-4</v>
      </c>
      <c r="J575" s="9">
        <f t="shared" si="61"/>
        <v>7.6326011827675136E-2</v>
      </c>
      <c r="K575" s="9">
        <f t="shared" si="62"/>
        <v>3.2369678001047397E-3</v>
      </c>
      <c r="AC575" s="11"/>
      <c r="AD575" s="12"/>
    </row>
    <row r="576" spans="1:30" x14ac:dyDescent="0.3">
      <c r="A576" s="15">
        <v>44111</v>
      </c>
      <c r="B576" s="16">
        <v>4.0169606709881276E-5</v>
      </c>
      <c r="C576" s="8">
        <f t="shared" si="56"/>
        <v>-6.2364039329011875E-4</v>
      </c>
      <c r="D576" s="5">
        <f t="shared" si="57"/>
        <v>3.8892734014305398E-7</v>
      </c>
      <c r="E576" s="5">
        <f t="shared" si="59"/>
        <v>1.1490889573743322E-5</v>
      </c>
      <c r="F576" s="5">
        <f>IF(C573&gt;0,B$6+B$7*E574+B$8*(H575*100)^2,B$6+B$7*E574+B$8*(H575*100)^2+E574*$B$9)</f>
        <v>0.2518734787189823</v>
      </c>
      <c r="G576" s="8">
        <v>7.2371562440163581E-3</v>
      </c>
      <c r="H576" s="8">
        <f t="shared" si="60"/>
        <v>5.0186998188672559E-3</v>
      </c>
      <c r="I576" s="7">
        <f t="shared" si="58"/>
        <v>2.2184564251491023E-3</v>
      </c>
      <c r="J576" s="9">
        <f t="shared" si="61"/>
        <v>0.30653703614362482</v>
      </c>
      <c r="K576" s="9">
        <f t="shared" si="62"/>
        <v>7.5980633298748934E-2</v>
      </c>
      <c r="AC576" s="11"/>
      <c r="AD576" s="12"/>
    </row>
    <row r="577" spans="1:30" x14ac:dyDescent="0.3">
      <c r="A577" s="15">
        <v>44112</v>
      </c>
      <c r="B577" s="16">
        <v>6.8822661501013209E-3</v>
      </c>
      <c r="C577" s="8">
        <f t="shared" si="56"/>
        <v>6.2184561501013209E-3</v>
      </c>
      <c r="D577" s="5">
        <f t="shared" si="57"/>
        <v>3.8669196890732944E-5</v>
      </c>
      <c r="E577" s="5">
        <f t="shared" si="59"/>
        <v>3.8892734014305398E-7</v>
      </c>
      <c r="F577" s="5">
        <f>IF(C573&gt;0,B$6+B$7*E574+B$8*(H576*100)^2,B$6+B$7*E574+B$8*(H576*100)^2+E574*$B$9)</f>
        <v>0.25489910058309706</v>
      </c>
      <c r="G577" s="8">
        <v>3.5965641328364988E-3</v>
      </c>
      <c r="H577" s="8">
        <f t="shared" si="60"/>
        <v>5.0487533172368119E-3</v>
      </c>
      <c r="I577" s="7">
        <f t="shared" si="58"/>
        <v>1.4521891844003132E-3</v>
      </c>
      <c r="J577" s="9">
        <f t="shared" si="61"/>
        <v>0.40377124688028754</v>
      </c>
      <c r="K577" s="9">
        <f t="shared" si="62"/>
        <v>5.1529140621963565E-2</v>
      </c>
      <c r="AC577" s="11"/>
      <c r="AD577" s="12"/>
    </row>
    <row r="578" spans="1:30" x14ac:dyDescent="0.3">
      <c r="A578" s="15">
        <v>44113</v>
      </c>
      <c r="B578" s="16">
        <v>5.3179557826830218E-3</v>
      </c>
      <c r="C578" s="8">
        <f t="shared" si="56"/>
        <v>4.6541457826830218E-3</v>
      </c>
      <c r="D578" s="5">
        <f t="shared" si="57"/>
        <v>2.1661072966466157E-5</v>
      </c>
      <c r="E578" s="5">
        <f t="shared" si="59"/>
        <v>3.8669196890732944E-5</v>
      </c>
      <c r="F578" s="5">
        <f>IF(C573&gt;0,B$6+B$7*E574+B$8*(H577*100)^2,B$6+B$7*E574+B$8*(H577*100)^2+E574*$B$9)</f>
        <v>0.25760188859431077</v>
      </c>
      <c r="G578" s="8">
        <v>5.753416137480977E-3</v>
      </c>
      <c r="H578" s="8">
        <f t="shared" si="60"/>
        <v>5.0754496214060751E-3</v>
      </c>
      <c r="I578" s="7">
        <f t="shared" si="58"/>
        <v>6.779665160749019E-4</v>
      </c>
      <c r="J578" s="9">
        <f t="shared" si="61"/>
        <v>0.11783721181894841</v>
      </c>
      <c r="K578" s="9">
        <f t="shared" si="62"/>
        <v>8.1989540317499721E-3</v>
      </c>
      <c r="AC578" s="11"/>
      <c r="AD578" s="12"/>
    </row>
    <row r="579" spans="1:30" x14ac:dyDescent="0.3">
      <c r="A579" s="15">
        <v>44116</v>
      </c>
      <c r="B579" s="16">
        <v>7.6089504344894875E-3</v>
      </c>
      <c r="C579" s="8">
        <f t="shared" si="56"/>
        <v>6.9451404344894876E-3</v>
      </c>
      <c r="D579" s="5">
        <f t="shared" si="57"/>
        <v>4.8234975654780829E-5</v>
      </c>
      <c r="E579" s="5">
        <f t="shared" si="59"/>
        <v>2.1661072966466157E-5</v>
      </c>
      <c r="F579" s="5">
        <f>IF(C573&gt;0,B$6+B$7*E574+B$8*(H578*100)^2,B$6+B$7*E574+B$8*(H578*100)^2+E574*$B$9)</f>
        <v>0.26001628912472791</v>
      </c>
      <c r="G579" s="8">
        <v>6.6394276585199112E-3</v>
      </c>
      <c r="H579" s="8">
        <f t="shared" si="60"/>
        <v>5.0991792391004258E-3</v>
      </c>
      <c r="I579" s="7">
        <f t="shared" si="58"/>
        <v>1.5402484194194854E-3</v>
      </c>
      <c r="J579" s="9">
        <f t="shared" si="61"/>
        <v>0.23198511959731841</v>
      </c>
      <c r="K579" s="9">
        <f t="shared" si="62"/>
        <v>3.8111934776999146E-2</v>
      </c>
      <c r="AC579" s="11"/>
      <c r="AD579" s="12"/>
    </row>
    <row r="580" spans="1:30" x14ac:dyDescent="0.3">
      <c r="A580" s="15">
        <v>44117</v>
      </c>
      <c r="B580" s="16">
        <v>-5.7562219516961695E-3</v>
      </c>
      <c r="C580" s="8">
        <f t="shared" si="56"/>
        <v>-6.4200319516961694E-3</v>
      </c>
      <c r="D580" s="5">
        <f t="shared" si="57"/>
        <v>4.1216810260799726E-5</v>
      </c>
      <c r="E580" s="5">
        <f t="shared" si="59"/>
        <v>4.8234975654780829E-5</v>
      </c>
      <c r="F580" s="5">
        <f>IF(C573&gt;0,B$6+B$7*E574+B$8*(H579*100)^2,B$6+B$7*E574+B$8*(H579*100)^2+E574*$B$9)</f>
        <v>0.26217307311854959</v>
      </c>
      <c r="G580" s="8">
        <v>4.5350229198136876E-3</v>
      </c>
      <c r="H580" s="8">
        <f t="shared" si="60"/>
        <v>5.1202839093018038E-3</v>
      </c>
      <c r="I580" s="7">
        <f t="shared" si="58"/>
        <v>5.8526098948811622E-4</v>
      </c>
      <c r="J580" s="9">
        <f t="shared" si="61"/>
        <v>0.1290535902103358</v>
      </c>
      <c r="K580" s="9">
        <f t="shared" si="62"/>
        <v>7.0773021918224543E-3</v>
      </c>
      <c r="AC580" s="11"/>
      <c r="AD580" s="12"/>
    </row>
    <row r="581" spans="1:30" x14ac:dyDescent="0.3">
      <c r="A581" s="15">
        <v>44118</v>
      </c>
      <c r="B581" s="16">
        <v>-1.8038735406982049E-3</v>
      </c>
      <c r="C581" s="8">
        <f t="shared" si="56"/>
        <v>-2.467683540698205E-3</v>
      </c>
      <c r="D581" s="5">
        <f t="shared" si="57"/>
        <v>6.0894620570328299E-6</v>
      </c>
      <c r="E581" s="5">
        <f t="shared" si="59"/>
        <v>4.1216810260799726E-5</v>
      </c>
      <c r="F581" s="5">
        <f>IF(C573&gt;0,B$6+B$7*E574+B$8*(H580*100)^2,B$6+B$7*E574+B$8*(H580*100)^2+E574*$B$9)</f>
        <v>0.26409972826023054</v>
      </c>
      <c r="G581" s="8">
        <v>1.5072223146469834E-2</v>
      </c>
      <c r="H581" s="8">
        <f t="shared" si="60"/>
        <v>5.1390634191477982E-3</v>
      </c>
      <c r="I581" s="7">
        <f t="shared" si="58"/>
        <v>9.9331597273220364E-3</v>
      </c>
      <c r="J581" s="9">
        <f t="shared" si="61"/>
        <v>0.65903746453279843</v>
      </c>
      <c r="K581" s="9">
        <f t="shared" si="62"/>
        <v>0.85689087028409983</v>
      </c>
      <c r="AC581" s="11"/>
      <c r="AD581" s="12"/>
    </row>
    <row r="582" spans="1:30" x14ac:dyDescent="0.3">
      <c r="A582" s="15">
        <v>44119</v>
      </c>
      <c r="B582" s="16">
        <v>-2.4928745985115418E-2</v>
      </c>
      <c r="C582" s="8">
        <f t="shared" si="56"/>
        <v>-2.5592555985115419E-2</v>
      </c>
      <c r="D582" s="5">
        <f t="shared" si="57"/>
        <v>6.5497892185126705E-4</v>
      </c>
      <c r="E582" s="5">
        <f t="shared" si="59"/>
        <v>6.0894620570328299E-6</v>
      </c>
      <c r="F582" s="5">
        <f>IF(C573&gt;0,B$6+B$7*E574+B$8*(H581*100)^2,B$6+B$7*E574+B$8*(H581*100)^2+E574*$B$9)</f>
        <v>0.2658208092982941</v>
      </c>
      <c r="G582" s="8">
        <v>1.0104916023348908E-2</v>
      </c>
      <c r="H582" s="8">
        <f t="shared" si="60"/>
        <v>5.155781311288272E-3</v>
      </c>
      <c r="I582" s="7">
        <f t="shared" si="58"/>
        <v>4.9491347120606361E-3</v>
      </c>
      <c r="J582" s="9">
        <f t="shared" si="61"/>
        <v>0.48977494722617448</v>
      </c>
      <c r="K582" s="9">
        <f t="shared" si="62"/>
        <v>0.28701606992489026</v>
      </c>
      <c r="AC582" s="11"/>
      <c r="AD582" s="12"/>
    </row>
    <row r="583" spans="1:30" x14ac:dyDescent="0.3">
      <c r="A583" s="15">
        <v>44120</v>
      </c>
      <c r="B583" s="16">
        <v>1.6396365784110432E-2</v>
      </c>
      <c r="C583" s="8">
        <f t="shared" si="56"/>
        <v>1.5732555784110432E-2</v>
      </c>
      <c r="D583" s="5">
        <f t="shared" si="57"/>
        <v>2.4751331150014657E-4</v>
      </c>
      <c r="E583" s="5">
        <f t="shared" si="59"/>
        <v>6.5497892185126705E-4</v>
      </c>
      <c r="F583" s="5">
        <f>IF(C573&gt;0,B$6+B$7*E574+B$8*(H582*100)^2,B$6+B$7*E574+B$8*(H582*100)^2+E574*$B$9)</f>
        <v>0.26735825098959631</v>
      </c>
      <c r="G583" s="8">
        <v>1.1749711136111037E-2</v>
      </c>
      <c r="H583" s="8">
        <f t="shared" si="60"/>
        <v>5.1706696954030651E-3</v>
      </c>
      <c r="I583" s="7">
        <f t="shared" si="58"/>
        <v>6.5790414407079717E-3</v>
      </c>
      <c r="J583" s="9">
        <f t="shared" si="61"/>
        <v>0.55993218594866045</v>
      </c>
      <c r="K583" s="9">
        <f t="shared" si="62"/>
        <v>0.45155060641259315</v>
      </c>
      <c r="AC583" s="11"/>
      <c r="AD583" s="12"/>
    </row>
    <row r="584" spans="1:30" x14ac:dyDescent="0.3">
      <c r="A584" s="15">
        <v>44123</v>
      </c>
      <c r="B584" s="16">
        <v>-9.1244461728584906E-4</v>
      </c>
      <c r="C584" s="8">
        <f t="shared" si="56"/>
        <v>-1.5762546172858492E-3</v>
      </c>
      <c r="D584" s="5">
        <f t="shared" si="57"/>
        <v>2.4845786185149588E-6</v>
      </c>
      <c r="E584" s="5">
        <f t="shared" si="59"/>
        <v>2.4751331150014657E-4</v>
      </c>
      <c r="F584" s="5">
        <f>IF(C583&gt;0,B$6+B$7*E584+B$8*(G583*100)^2,B$6+B$7*E584+B$8*(G583*100)^2+E584*$B$9)</f>
        <v>1.2631516733490677</v>
      </c>
      <c r="G584" s="8">
        <v>5.3942156769165974E-3</v>
      </c>
      <c r="H584" s="8">
        <f t="shared" si="60"/>
        <v>1.1239002061344538E-2</v>
      </c>
      <c r="I584" s="7">
        <f t="shared" si="58"/>
        <v>5.8447863844279411E-3</v>
      </c>
      <c r="J584" s="9">
        <f t="shared" si="61"/>
        <v>1.0835284932042049</v>
      </c>
      <c r="K584" s="9">
        <f t="shared" si="62"/>
        <v>0.21401788680834288</v>
      </c>
      <c r="AC584" s="11"/>
      <c r="AD584" s="12"/>
    </row>
    <row r="585" spans="1:30" x14ac:dyDescent="0.3">
      <c r="A585" s="15">
        <v>44124</v>
      </c>
      <c r="B585" s="16">
        <v>-4.5252110989003032E-3</v>
      </c>
      <c r="C585" s="8">
        <f t="shared" si="56"/>
        <v>-5.1890210989003031E-3</v>
      </c>
      <c r="D585" s="5">
        <f t="shared" si="57"/>
        <v>2.6925939964832509E-5</v>
      </c>
      <c r="E585" s="5">
        <f t="shared" si="59"/>
        <v>2.4845786185149588E-6</v>
      </c>
      <c r="F585" s="5">
        <f>IF(C583&gt;0,B$6+B$7*E584+B$8*(H584*100)^2,B$6+B$7*E584+B$8*(H584*100)^2+E584*$B$9)</f>
        <v>1.1582733898027222</v>
      </c>
      <c r="G585" s="8">
        <v>9.1360292446961682E-3</v>
      </c>
      <c r="H585" s="8">
        <f t="shared" si="60"/>
        <v>1.07623110427209E-2</v>
      </c>
      <c r="I585" s="7">
        <f t="shared" si="58"/>
        <v>1.6262817980247316E-3</v>
      </c>
      <c r="J585" s="9">
        <f t="shared" si="61"/>
        <v>0.17800750790819256</v>
      </c>
      <c r="K585" s="9">
        <f t="shared" si="62"/>
        <v>1.2715482927520005E-2</v>
      </c>
      <c r="AC585" s="11"/>
      <c r="AD585" s="12"/>
    </row>
    <row r="586" spans="1:30" x14ac:dyDescent="0.3">
      <c r="A586" s="15">
        <v>44125</v>
      </c>
      <c r="B586" s="16">
        <v>-1.4721230280220052E-2</v>
      </c>
      <c r="C586" s="8">
        <f t="shared" si="56"/>
        <v>-1.5385040280220053E-2</v>
      </c>
      <c r="D586" s="5">
        <f t="shared" si="57"/>
        <v>2.3669946442399353E-4</v>
      </c>
      <c r="E586" s="5">
        <f t="shared" si="59"/>
        <v>2.6925939964832509E-5</v>
      </c>
      <c r="F586" s="5">
        <f>IF(C583&gt;0,B$6+B$7*E584+B$8*(H585*100)^2,B$6+B$7*E584+B$8*(H585*100)^2+E584*$B$9)</f>
        <v>1.0645856191107719</v>
      </c>
      <c r="G586" s="8">
        <v>1.20938343473063E-2</v>
      </c>
      <c r="H586" s="8">
        <f t="shared" si="60"/>
        <v>1.031787584297646E-2</v>
      </c>
      <c r="I586" s="7">
        <f t="shared" si="58"/>
        <v>1.7759585043298394E-3</v>
      </c>
      <c r="J586" s="9">
        <f t="shared" si="61"/>
        <v>0.14684825782531119</v>
      </c>
      <c r="K586" s="9">
        <f t="shared" si="62"/>
        <v>1.3306575624782546E-2</v>
      </c>
      <c r="AC586" s="11"/>
      <c r="AD586" s="12"/>
    </row>
    <row r="587" spans="1:30" x14ac:dyDescent="0.3">
      <c r="A587" s="15">
        <v>44126</v>
      </c>
      <c r="B587" s="16">
        <v>-2.925026746700506E-3</v>
      </c>
      <c r="C587" s="8">
        <f t="shared" si="56"/>
        <v>-3.5888367467005059E-3</v>
      </c>
      <c r="D587" s="5">
        <f t="shared" si="57"/>
        <v>1.2879749194467871E-5</v>
      </c>
      <c r="E587" s="5">
        <f t="shared" si="59"/>
        <v>2.3669946442399353E-4</v>
      </c>
      <c r="F587" s="5">
        <f>IF(C583&gt;0,B$6+B$7*E584+B$8*(H586*100)^2,B$6+B$7*E584+B$8*(H586*100)^2+E584*$B$9)</f>
        <v>0.98089433355165279</v>
      </c>
      <c r="G587" s="8">
        <v>1.057698448546786E-2</v>
      </c>
      <c r="H587" s="8">
        <f t="shared" si="60"/>
        <v>9.9040109730939452E-3</v>
      </c>
      <c r="I587" s="7">
        <f t="shared" si="58"/>
        <v>6.7297351237391445E-4</v>
      </c>
      <c r="J587" s="9">
        <f t="shared" si="61"/>
        <v>6.3626217217065933E-2</v>
      </c>
      <c r="K587" s="9">
        <f t="shared" si="62"/>
        <v>2.2090511265056012E-3</v>
      </c>
      <c r="AC587" s="11"/>
      <c r="AD587" s="12"/>
    </row>
    <row r="588" spans="1:30" x14ac:dyDescent="0.3">
      <c r="A588" s="15">
        <v>44127</v>
      </c>
      <c r="B588" s="16">
        <v>8.6182735809818365E-3</v>
      </c>
      <c r="C588" s="8">
        <f t="shared" si="56"/>
        <v>7.9544635809818357E-3</v>
      </c>
      <c r="D588" s="5">
        <f t="shared" si="57"/>
        <v>6.3273490861166372E-5</v>
      </c>
      <c r="E588" s="5">
        <f t="shared" si="59"/>
        <v>1.2879749194467871E-5</v>
      </c>
      <c r="F588" s="5">
        <f>IF(C583&gt;0,B$6+B$7*E584+B$8*(H587*100)^2,B$6+B$7*E584+B$8*(H587*100)^2+E584*$B$9)</f>
        <v>0.90613290816169145</v>
      </c>
      <c r="G588" s="8">
        <v>1.1159628617757395E-2</v>
      </c>
      <c r="H588" s="8">
        <f t="shared" si="60"/>
        <v>9.5191013659992676E-3</v>
      </c>
      <c r="I588" s="7">
        <f t="shared" si="58"/>
        <v>1.6405272517581275E-3</v>
      </c>
      <c r="J588" s="9">
        <f t="shared" si="61"/>
        <v>0.14700554184640985</v>
      </c>
      <c r="K588" s="9">
        <f t="shared" si="62"/>
        <v>1.3338330721624603E-2</v>
      </c>
      <c r="AC588" s="11"/>
      <c r="AD588" s="12"/>
    </row>
    <row r="589" spans="1:30" x14ac:dyDescent="0.3">
      <c r="A589" s="15">
        <v>44130</v>
      </c>
      <c r="B589" s="16">
        <v>-2.9700302340824207E-2</v>
      </c>
      <c r="C589" s="8">
        <f t="shared" ref="C589:C652" si="63">B589-B$5</f>
        <v>-3.0364112340824208E-2</v>
      </c>
      <c r="D589" s="5">
        <f t="shared" ref="D589:D652" si="64">C589^2</f>
        <v>9.2197931824619292E-4</v>
      </c>
      <c r="E589" s="5">
        <f t="shared" si="59"/>
        <v>6.3273490861166372E-5</v>
      </c>
      <c r="F589" s="5">
        <f>IF(C583&gt;0,B$6+B$7*E584+B$8*(H588*100)^2,B$6+B$7*E584+B$8*(H588*100)^2+E584*$B$9)</f>
        <v>0.83934852686083883</v>
      </c>
      <c r="G589" s="8">
        <v>7.4468962319894083E-3</v>
      </c>
      <c r="H589" s="8">
        <f t="shared" si="60"/>
        <v>9.1615966231920459E-3</v>
      </c>
      <c r="I589" s="7">
        <f t="shared" si="58"/>
        <v>1.7147003912026375E-3</v>
      </c>
      <c r="J589" s="9">
        <f t="shared" si="61"/>
        <v>0.23025705445402214</v>
      </c>
      <c r="K589" s="9">
        <f t="shared" si="62"/>
        <v>2.0061392069525841E-2</v>
      </c>
      <c r="AC589" s="11"/>
      <c r="AD589" s="12"/>
    </row>
    <row r="590" spans="1:30" x14ac:dyDescent="0.3">
      <c r="A590" s="15">
        <v>44131</v>
      </c>
      <c r="B590" s="16">
        <v>-1.1221213283918488E-2</v>
      </c>
      <c r="C590" s="8">
        <f t="shared" si="63"/>
        <v>-1.1885023283918489E-2</v>
      </c>
      <c r="D590" s="5">
        <f t="shared" si="64"/>
        <v>1.4125377845928462E-4</v>
      </c>
      <c r="E590" s="5">
        <f t="shared" si="59"/>
        <v>9.2197931824619292E-4</v>
      </c>
      <c r="F590" s="5">
        <f>IF(C583&gt;0,B$6+B$7*E584+B$8*(H589*100)^2,B$6+B$7*E584+B$8*(H589*100)^2+E584*$B$9)</f>
        <v>0.7796900390447874</v>
      </c>
      <c r="G590" s="8">
        <v>2.3086831080611905E-2</v>
      </c>
      <c r="H590" s="8">
        <f t="shared" si="60"/>
        <v>8.8300058836038569E-3</v>
      </c>
      <c r="I590" s="7">
        <f t="shared" ref="I590:I653" si="65">SQRT((G590-H590)^2)</f>
        <v>1.4256825197008048E-2</v>
      </c>
      <c r="J590" s="9">
        <f t="shared" si="61"/>
        <v>0.61753062372344336</v>
      </c>
      <c r="K590" s="9">
        <f t="shared" si="62"/>
        <v>0.65348172325989751</v>
      </c>
      <c r="AC590" s="11"/>
      <c r="AD590" s="12"/>
    </row>
    <row r="591" spans="1:30" x14ac:dyDescent="0.3">
      <c r="A591" s="15">
        <v>44132</v>
      </c>
      <c r="B591" s="16">
        <v>-3.5488501290077482E-2</v>
      </c>
      <c r="C591" s="8">
        <f t="shared" si="63"/>
        <v>-3.6152311290077482E-2</v>
      </c>
      <c r="D591" s="5">
        <f t="shared" si="64"/>
        <v>1.3069896116146638E-3</v>
      </c>
      <c r="E591" s="5">
        <f t="shared" ref="E591:E654" si="66">D590</f>
        <v>1.4125377845928462E-4</v>
      </c>
      <c r="F591" s="5">
        <f>IF(C583&gt;0,B$6+B$7*E584+B$8*(H590*100)^2,B$6+B$7*E584+B$8*(H590*100)^2+E584*$B$9)</f>
        <v>0.72639711187870837</v>
      </c>
      <c r="G591" s="8">
        <v>1.4726740668791982E-2</v>
      </c>
      <c r="H591" s="8">
        <f t="shared" ref="H591:H654" si="67">SQRT(F591)/100</f>
        <v>8.5228933577671164E-3</v>
      </c>
      <c r="I591" s="7">
        <f t="shared" si="65"/>
        <v>6.2038473110248658E-3</v>
      </c>
      <c r="J591" s="9">
        <f t="shared" ref="J591:J654" si="68">ABS(G591-H591)/G591</f>
        <v>0.42126411067804592</v>
      </c>
      <c r="K591" s="9">
        <f t="shared" ref="K591:K654" si="69">G591/H591-LN(G591/H591)-1</f>
        <v>0.18099484442358449</v>
      </c>
      <c r="AC591" s="11"/>
      <c r="AD591" s="12"/>
    </row>
    <row r="592" spans="1:30" x14ac:dyDescent="0.3">
      <c r="A592" s="15">
        <v>44133</v>
      </c>
      <c r="B592" s="16">
        <v>-1.1850996512280682E-3</v>
      </c>
      <c r="C592" s="8">
        <f t="shared" si="63"/>
        <v>-1.8489096512280681E-3</v>
      </c>
      <c r="D592" s="5">
        <f t="shared" si="64"/>
        <v>3.4184668984042964E-6</v>
      </c>
      <c r="E592" s="5">
        <f t="shared" si="66"/>
        <v>1.3069896116146638E-3</v>
      </c>
      <c r="F592" s="5">
        <f>IF(C583&gt;0,B$6+B$7*E584+B$8*(H591*100)^2,B$6+B$7*E584+B$8*(H591*100)^2+E584*$B$9)</f>
        <v>0.67879054004125006</v>
      </c>
      <c r="G592" s="8">
        <v>1.0309704778294978E-2</v>
      </c>
      <c r="H592" s="8">
        <f t="shared" si="67"/>
        <v>8.2388745593148221E-3</v>
      </c>
      <c r="I592" s="7">
        <f t="shared" si="65"/>
        <v>2.0708302189801561E-3</v>
      </c>
      <c r="J592" s="9">
        <f t="shared" si="68"/>
        <v>0.20086222287760122</v>
      </c>
      <c r="K592" s="9">
        <f t="shared" si="69"/>
        <v>2.7126765689044818E-2</v>
      </c>
      <c r="AC592" s="11"/>
      <c r="AD592" s="12"/>
    </row>
    <row r="593" spans="1:30" x14ac:dyDescent="0.3">
      <c r="A593" s="15">
        <v>44134</v>
      </c>
      <c r="B593" s="16">
        <v>-6.150707171235822E-4</v>
      </c>
      <c r="C593" s="8">
        <f t="shared" si="63"/>
        <v>-1.2788807171235823E-3</v>
      </c>
      <c r="D593" s="5">
        <f t="shared" si="64"/>
        <v>1.6355358886305282E-6</v>
      </c>
      <c r="E593" s="5">
        <f t="shared" si="66"/>
        <v>3.4184668984042964E-6</v>
      </c>
      <c r="F593" s="5">
        <f>IF(C583&gt;0,B$6+B$7*E584+B$8*(H592*100)^2,B$6+B$7*E584+B$8*(H592*100)^2+E584*$B$9)</f>
        <v>0.63626358941884864</v>
      </c>
      <c r="G593" s="8">
        <v>1.4548759116445634E-2</v>
      </c>
      <c r="H593" s="8">
        <f t="shared" si="67"/>
        <v>7.9766132501134131E-3</v>
      </c>
      <c r="I593" s="7">
        <f t="shared" si="65"/>
        <v>6.572145866332221E-3</v>
      </c>
      <c r="J593" s="9">
        <f t="shared" si="68"/>
        <v>0.45173239956273625</v>
      </c>
      <c r="K593" s="9">
        <f t="shared" si="69"/>
        <v>0.22293506544231212</v>
      </c>
      <c r="AC593" s="11"/>
      <c r="AD593" s="12"/>
    </row>
    <row r="594" spans="1:30" x14ac:dyDescent="0.3">
      <c r="A594" s="15">
        <v>44137</v>
      </c>
      <c r="B594" s="16">
        <v>2.0520172320493205E-2</v>
      </c>
      <c r="C594" s="8">
        <f t="shared" si="63"/>
        <v>1.9856362320493204E-2</v>
      </c>
      <c r="D594" s="5">
        <f t="shared" si="64"/>
        <v>3.9427512460270226E-4</v>
      </c>
      <c r="E594" s="5">
        <f t="shared" si="66"/>
        <v>1.6355358886305282E-6</v>
      </c>
      <c r="F594" s="5">
        <f>IF(C593&gt;0,B$6+B$7*E594+B$8*(G593*100)^2,B$6+B$7*E594+B$8*(G593*100)^2+E594*$B$9)</f>
        <v>1.9207161904265404</v>
      </c>
      <c r="G594" s="8">
        <v>9.9921257473727723E-3</v>
      </c>
      <c r="H594" s="8">
        <f t="shared" si="67"/>
        <v>1.3858990549194197E-2</v>
      </c>
      <c r="I594" s="7">
        <f t="shared" si="65"/>
        <v>3.8668648018214246E-3</v>
      </c>
      <c r="J594" s="9">
        <f t="shared" si="68"/>
        <v>0.38699120683485577</v>
      </c>
      <c r="K594" s="9">
        <f t="shared" si="69"/>
        <v>4.8121905967209111E-2</v>
      </c>
      <c r="AC594" s="11"/>
      <c r="AD594" s="12"/>
    </row>
    <row r="595" spans="1:30" x14ac:dyDescent="0.3">
      <c r="A595" s="15">
        <v>44138</v>
      </c>
      <c r="B595" s="16">
        <v>2.5884598818270137E-2</v>
      </c>
      <c r="C595" s="8">
        <f t="shared" si="63"/>
        <v>2.5220788818270137E-2</v>
      </c>
      <c r="D595" s="5">
        <f t="shared" si="64"/>
        <v>6.3608818861577994E-4</v>
      </c>
      <c r="E595" s="5">
        <f t="shared" si="66"/>
        <v>3.9427512460270226E-4</v>
      </c>
      <c r="F595" s="5">
        <f>IF(C593&gt;0,B$6+B$7*E594+B$8*(H594*100)^2,B$6+B$7*E594+B$8*(H594*100)^2+E594*$B$9)</f>
        <v>1.7456760851318298</v>
      </c>
      <c r="G595" s="8">
        <v>2.3816106397139988E-2</v>
      </c>
      <c r="H595" s="8">
        <f t="shared" si="67"/>
        <v>1.3212403585766785E-2</v>
      </c>
      <c r="I595" s="7">
        <f t="shared" si="65"/>
        <v>1.0603702811373203E-2</v>
      </c>
      <c r="J595" s="9">
        <f t="shared" si="68"/>
        <v>0.44523242525682422</v>
      </c>
      <c r="K595" s="9">
        <f t="shared" si="69"/>
        <v>0.21335064694775396</v>
      </c>
      <c r="AC595" s="11"/>
      <c r="AD595" s="12"/>
    </row>
    <row r="596" spans="1:30" x14ac:dyDescent="0.3">
      <c r="A596" s="15">
        <v>44139</v>
      </c>
      <c r="B596" s="16">
        <v>1.9921485752264965E-2</v>
      </c>
      <c r="C596" s="8">
        <f t="shared" si="63"/>
        <v>1.9257675752264964E-2</v>
      </c>
      <c r="D596" s="5">
        <f t="shared" si="64"/>
        <v>3.7085807537937397E-4</v>
      </c>
      <c r="E596" s="5">
        <f t="shared" si="66"/>
        <v>6.3608818861577994E-4</v>
      </c>
      <c r="F596" s="5">
        <f>IF(C593&gt;0,B$6+B$7*E594+B$8*(H595*100)^2,B$6+B$7*E594+B$8*(H595*100)^2+E594*$B$9)</f>
        <v>1.5893127590720648</v>
      </c>
      <c r="G596" s="8">
        <v>8.2855908448208355E-3</v>
      </c>
      <c r="H596" s="8">
        <f t="shared" si="67"/>
        <v>1.2606794830852388E-2</v>
      </c>
      <c r="I596" s="7">
        <f t="shared" si="65"/>
        <v>4.3212039860315524E-3</v>
      </c>
      <c r="J596" s="9">
        <f t="shared" si="68"/>
        <v>0.52153238881360575</v>
      </c>
      <c r="K596" s="9">
        <f t="shared" si="69"/>
        <v>7.6950125451398232E-2</v>
      </c>
      <c r="AC596" s="11"/>
      <c r="AD596" s="12"/>
    </row>
    <row r="597" spans="1:30" x14ac:dyDescent="0.3">
      <c r="A597" s="15">
        <v>44140</v>
      </c>
      <c r="B597" s="16">
        <v>1.7090944993604744E-2</v>
      </c>
      <c r="C597" s="8">
        <f t="shared" si="63"/>
        <v>1.6427134993604743E-2</v>
      </c>
      <c r="D597" s="5">
        <f t="shared" si="64"/>
        <v>2.6985076409811353E-4</v>
      </c>
      <c r="E597" s="5">
        <f t="shared" si="66"/>
        <v>3.7085807537937397E-4</v>
      </c>
      <c r="F597" s="5">
        <f>IF(C593&gt;0,B$6+B$7*E594+B$8*(H596*100)^2,B$6+B$7*E594+B$8*(H596*100)^2+E594*$B$9)</f>
        <v>1.4496333999028765</v>
      </c>
      <c r="G597" s="8">
        <v>1.2213661911015767E-2</v>
      </c>
      <c r="H597" s="8">
        <f t="shared" si="67"/>
        <v>1.2040072258516046E-2</v>
      </c>
      <c r="I597" s="7">
        <f t="shared" si="65"/>
        <v>1.7358965249972096E-4</v>
      </c>
      <c r="J597" s="9">
        <f t="shared" si="68"/>
        <v>1.4212744201078358E-2</v>
      </c>
      <c r="K597" s="9">
        <f t="shared" si="69"/>
        <v>1.0294612619010657E-4</v>
      </c>
      <c r="AC597" s="11"/>
      <c r="AD597" s="12"/>
    </row>
    <row r="598" spans="1:30" x14ac:dyDescent="0.3">
      <c r="A598" s="15">
        <v>44141</v>
      </c>
      <c r="B598" s="16">
        <v>-3.5858945138249792E-3</v>
      </c>
      <c r="C598" s="8">
        <f t="shared" si="63"/>
        <v>-4.2497045138249791E-3</v>
      </c>
      <c r="D598" s="5">
        <f t="shared" si="64"/>
        <v>1.8059988454824401E-5</v>
      </c>
      <c r="E598" s="5">
        <f t="shared" si="66"/>
        <v>2.6985076409811353E-4</v>
      </c>
      <c r="F598" s="5">
        <f>IF(C593&gt;0,B$6+B$7*E594+B$8*(H597*100)^2,B$6+B$7*E594+B$8*(H597*100)^2+E594*$B$9)</f>
        <v>1.3248578283570409</v>
      </c>
      <c r="G598" s="8">
        <v>3.2775394492256492E-2</v>
      </c>
      <c r="H598" s="8">
        <f t="shared" si="67"/>
        <v>1.1510246862500564E-2</v>
      </c>
      <c r="I598" s="7">
        <f t="shared" si="65"/>
        <v>2.1265147629755926E-2</v>
      </c>
      <c r="J598" s="9">
        <f t="shared" si="68"/>
        <v>0.64881439138070562</v>
      </c>
      <c r="K598" s="9">
        <f t="shared" si="69"/>
        <v>0.80105669820923797</v>
      </c>
      <c r="AC598" s="11"/>
      <c r="AD598" s="12"/>
    </row>
    <row r="599" spans="1:30" x14ac:dyDescent="0.3">
      <c r="A599" s="15">
        <v>44144</v>
      </c>
      <c r="B599" s="16">
        <v>6.1683524474750874E-2</v>
      </c>
      <c r="C599" s="8">
        <f t="shared" si="63"/>
        <v>6.1019714474750873E-2</v>
      </c>
      <c r="D599" s="5">
        <f t="shared" si="64"/>
        <v>3.7234055545801214E-3</v>
      </c>
      <c r="E599" s="5">
        <f t="shared" si="66"/>
        <v>1.8059988454824401E-5</v>
      </c>
      <c r="F599" s="5">
        <f>IF(C593&gt;0,B$6+B$7*E594+B$8*(H598*100)^2,B$6+B$7*E594+B$8*(H598*100)^2+E594*$B$9)</f>
        <v>1.2133958102951454</v>
      </c>
      <c r="G599" s="8">
        <v>1.0827314284206125E-2</v>
      </c>
      <c r="H599" s="8">
        <f t="shared" si="67"/>
        <v>1.1015424686752415E-2</v>
      </c>
      <c r="I599" s="7">
        <f t="shared" si="65"/>
        <v>1.8811040254628972E-4</v>
      </c>
      <c r="J599" s="9">
        <f t="shared" si="68"/>
        <v>1.7373690059102432E-2</v>
      </c>
      <c r="K599" s="9">
        <f t="shared" si="69"/>
        <v>1.4749353327991876E-4</v>
      </c>
      <c r="AC599" s="11"/>
      <c r="AD599" s="12"/>
    </row>
    <row r="600" spans="1:30" x14ac:dyDescent="0.3">
      <c r="A600" s="15">
        <v>44145</v>
      </c>
      <c r="B600" s="16">
        <v>1.0133669041298358E-2</v>
      </c>
      <c r="C600" s="8">
        <f t="shared" si="63"/>
        <v>9.4698590412983577E-3</v>
      </c>
      <c r="D600" s="5">
        <f t="shared" si="64"/>
        <v>8.9678230262060251E-5</v>
      </c>
      <c r="E600" s="5">
        <f t="shared" si="66"/>
        <v>3.7234055545801214E-3</v>
      </c>
      <c r="F600" s="5">
        <f>IF(C593&gt;0,B$6+B$7*E594+B$8*(H599*100)^2,B$6+B$7*E594+B$8*(H599*100)^2+E594*$B$9)</f>
        <v>1.1138267895604546</v>
      </c>
      <c r="G600" s="8">
        <v>6.9222090926532838E-3</v>
      </c>
      <c r="H600" s="8">
        <f t="shared" si="67"/>
        <v>1.055379926642749E-2</v>
      </c>
      <c r="I600" s="7">
        <f t="shared" si="65"/>
        <v>3.6315901737742065E-3</v>
      </c>
      <c r="J600" s="9">
        <f t="shared" si="68"/>
        <v>0.52462878904199894</v>
      </c>
      <c r="K600" s="9">
        <f t="shared" si="69"/>
        <v>7.7648324907273913E-2</v>
      </c>
      <c r="AC600" s="11"/>
      <c r="AD600" s="12"/>
    </row>
    <row r="601" spans="1:30" x14ac:dyDescent="0.3">
      <c r="A601" s="15">
        <v>44146</v>
      </c>
      <c r="B601" s="16">
        <v>7.1433638460599554E-3</v>
      </c>
      <c r="C601" s="8">
        <f t="shared" si="63"/>
        <v>6.4795538460599555E-3</v>
      </c>
      <c r="D601" s="5">
        <f t="shared" si="64"/>
        <v>4.1984618043990358E-5</v>
      </c>
      <c r="E601" s="5">
        <f t="shared" si="66"/>
        <v>8.9678230262060251E-5</v>
      </c>
      <c r="F601" s="5">
        <f>IF(C593&gt;0,B$6+B$7*E594+B$8*(H600*100)^2,B$6+B$7*E594+B$8*(H600*100)^2+E594*$B$9)</f>
        <v>1.0248817833381549</v>
      </c>
      <c r="G601" s="8">
        <v>6.8877125010704731E-3</v>
      </c>
      <c r="H601" s="8">
        <f t="shared" si="67"/>
        <v>1.0123644518344936E-2</v>
      </c>
      <c r="I601" s="7">
        <f t="shared" si="65"/>
        <v>3.2359320172744626E-3</v>
      </c>
      <c r="J601" s="9">
        <f t="shared" si="68"/>
        <v>0.46981229497769267</v>
      </c>
      <c r="K601" s="9">
        <f t="shared" si="69"/>
        <v>6.5493686362691594E-2</v>
      </c>
      <c r="AC601" s="11"/>
      <c r="AD601" s="12"/>
    </row>
    <row r="602" spans="1:30" x14ac:dyDescent="0.3">
      <c r="A602" s="15">
        <v>44147</v>
      </c>
      <c r="B602" s="16">
        <v>-1.1340879435131247E-2</v>
      </c>
      <c r="C602" s="8">
        <f t="shared" si="63"/>
        <v>-1.2004689435131248E-2</v>
      </c>
      <c r="D602" s="5">
        <f t="shared" si="64"/>
        <v>1.441125684339518E-4</v>
      </c>
      <c r="E602" s="5">
        <f t="shared" si="66"/>
        <v>4.1984618043990358E-5</v>
      </c>
      <c r="F602" s="5">
        <f>IF(C593&gt;0,B$6+B$7*E594+B$8*(H601*100)^2,B$6+B$7*E594+B$8*(H601*100)^2+E594*$B$9)</f>
        <v>0.94542720927977475</v>
      </c>
      <c r="G602" s="8">
        <v>8.5910763097566921E-3</v>
      </c>
      <c r="H602" s="8">
        <f t="shared" si="67"/>
        <v>9.7233081267631069E-3</v>
      </c>
      <c r="I602" s="7">
        <f t="shared" si="65"/>
        <v>1.1322318170064148E-3</v>
      </c>
      <c r="J602" s="9">
        <f t="shared" si="68"/>
        <v>0.13179161448264226</v>
      </c>
      <c r="K602" s="9">
        <f t="shared" si="69"/>
        <v>7.3567530494267341E-3</v>
      </c>
      <c r="AC602" s="11"/>
      <c r="AD602" s="12"/>
    </row>
    <row r="603" spans="1:30" x14ac:dyDescent="0.3">
      <c r="A603" s="15">
        <v>44148</v>
      </c>
      <c r="B603" s="16">
        <v>1.1282697036222031E-3</v>
      </c>
      <c r="C603" s="8">
        <f t="shared" si="63"/>
        <v>4.6445970362220311E-4</v>
      </c>
      <c r="D603" s="5">
        <f t="shared" si="64"/>
        <v>2.1572281628882476E-7</v>
      </c>
      <c r="E603" s="5">
        <f t="shared" si="66"/>
        <v>1.441125684339518E-4</v>
      </c>
      <c r="F603" s="5">
        <f>IF(C593&gt;0,B$6+B$7*E594+B$8*(H602*100)^2,B$6+B$7*E594+B$8*(H602*100)^2+E594*$B$9)</f>
        <v>0.87445043827342406</v>
      </c>
      <c r="G603" s="8">
        <v>1.2140441482319108E-2</v>
      </c>
      <c r="H603" s="8">
        <f t="shared" si="67"/>
        <v>9.3512054745547319E-3</v>
      </c>
      <c r="I603" s="7">
        <f t="shared" si="65"/>
        <v>2.7892360077643764E-3</v>
      </c>
      <c r="J603" s="9">
        <f t="shared" si="68"/>
        <v>0.22974749409455306</v>
      </c>
      <c r="K603" s="9">
        <f t="shared" si="69"/>
        <v>3.7238667382124113E-2</v>
      </c>
      <c r="AC603" s="11"/>
      <c r="AD603" s="12"/>
    </row>
    <row r="604" spans="1:30" x14ac:dyDescent="0.3">
      <c r="A604" s="15">
        <v>44151</v>
      </c>
      <c r="B604" s="16">
        <v>9.8981692800179863E-3</v>
      </c>
      <c r="C604" s="8">
        <f t="shared" si="63"/>
        <v>9.2343592800179855E-3</v>
      </c>
      <c r="D604" s="5">
        <f t="shared" si="64"/>
        <v>8.5273391312454291E-5</v>
      </c>
      <c r="E604" s="5">
        <f t="shared" si="66"/>
        <v>2.1572281628882476E-7</v>
      </c>
      <c r="F604" s="5">
        <f>IF(C603&gt;0,B$6+B$7*E604+B$8*(G603*100)^2,B$6+B$7*E604+B$8*(G603*100)^2+E604*$B$9)</f>
        <v>1.3465377230716953</v>
      </c>
      <c r="G604" s="8">
        <v>6.3024781931642817E-3</v>
      </c>
      <c r="H604" s="8">
        <f t="shared" si="67"/>
        <v>1.1604041205854516E-2</v>
      </c>
      <c r="I604" s="7">
        <f t="shared" si="65"/>
        <v>5.3015630126902347E-3</v>
      </c>
      <c r="J604" s="9">
        <f t="shared" si="68"/>
        <v>0.8411870458259344</v>
      </c>
      <c r="K604" s="9">
        <f t="shared" si="69"/>
        <v>0.1535383680431468</v>
      </c>
      <c r="AC604" s="11"/>
      <c r="AD604" s="12"/>
    </row>
    <row r="605" spans="1:30" x14ac:dyDescent="0.3">
      <c r="A605" s="15">
        <v>44152</v>
      </c>
      <c r="B605" s="16">
        <v>6.5468509778906342E-4</v>
      </c>
      <c r="C605" s="8">
        <f t="shared" si="63"/>
        <v>-9.1249022109366048E-6</v>
      </c>
      <c r="D605" s="5">
        <f t="shared" si="64"/>
        <v>8.3263840359155733E-11</v>
      </c>
      <c r="E605" s="5">
        <f t="shared" si="66"/>
        <v>8.5273391312454291E-5</v>
      </c>
      <c r="F605" s="5">
        <f>IF(C603&gt;0,B$6+B$7*E604+B$8*(H604*100)^2,B$6+B$7*E604+B$8*(H604*100)^2+E604*$B$9)</f>
        <v>1.2327621480199453</v>
      </c>
      <c r="G605" s="8">
        <v>6.6725731650887831E-3</v>
      </c>
      <c r="H605" s="8">
        <f t="shared" si="67"/>
        <v>1.1102982248116698E-2</v>
      </c>
      <c r="I605" s="7">
        <f t="shared" si="65"/>
        <v>4.430409083027915E-3</v>
      </c>
      <c r="J605" s="9">
        <f t="shared" si="68"/>
        <v>0.66397309904491175</v>
      </c>
      <c r="K605" s="9">
        <f t="shared" si="69"/>
        <v>0.11017942985585405</v>
      </c>
      <c r="AC605" s="11"/>
      <c r="AD605" s="12"/>
    </row>
    <row r="606" spans="1:30" x14ac:dyDescent="0.3">
      <c r="A606" s="15">
        <v>44153</v>
      </c>
      <c r="B606" s="16">
        <v>3.9391883911534011E-3</v>
      </c>
      <c r="C606" s="8">
        <f t="shared" si="63"/>
        <v>3.2753783911534011E-3</v>
      </c>
      <c r="D606" s="5">
        <f t="shared" si="64"/>
        <v>1.0728103605234643E-5</v>
      </c>
      <c r="E606" s="5">
        <f t="shared" si="66"/>
        <v>8.3263840359155733E-11</v>
      </c>
      <c r="F606" s="5">
        <f>IF(C603&gt;0,B$6+B$7*E604+B$8*(H605*100)^2,B$6+B$7*E604+B$8*(H605*100)^2+E604*$B$9)</f>
        <v>1.1311264268262169</v>
      </c>
      <c r="G606" s="8">
        <v>6.6967857353191574E-3</v>
      </c>
      <c r="H606" s="8">
        <f t="shared" si="67"/>
        <v>1.0635442759124874E-2</v>
      </c>
      <c r="I606" s="7">
        <f t="shared" si="65"/>
        <v>3.9386570238057169E-3</v>
      </c>
      <c r="J606" s="9">
        <f t="shared" si="68"/>
        <v>0.58814141283228727</v>
      </c>
      <c r="K606" s="9">
        <f t="shared" si="69"/>
        <v>9.2231259275576072E-2</v>
      </c>
      <c r="AC606" s="11"/>
      <c r="AD606" s="12"/>
    </row>
    <row r="607" spans="1:30" x14ac:dyDescent="0.3">
      <c r="A607" s="15">
        <v>44154</v>
      </c>
      <c r="B607" s="16">
        <v>-8.7105661019058547E-3</v>
      </c>
      <c r="C607" s="8">
        <f t="shared" si="63"/>
        <v>-9.3743761019058555E-3</v>
      </c>
      <c r="D607" s="5">
        <f t="shared" si="64"/>
        <v>8.7878927299983627E-5</v>
      </c>
      <c r="E607" s="5">
        <f t="shared" si="66"/>
        <v>1.0728103605234643E-5</v>
      </c>
      <c r="F607" s="5">
        <f>IF(C603&gt;0,B$6+B$7*E604+B$8*(H606*100)^2,B$6+B$7*E604+B$8*(H606*100)^2+E604*$B$9)</f>
        <v>1.0403352370838597</v>
      </c>
      <c r="G607" s="8">
        <v>7.63039172237153E-3</v>
      </c>
      <c r="H607" s="8">
        <f t="shared" si="67"/>
        <v>1.0199682529784246E-2</v>
      </c>
      <c r="I607" s="7">
        <f t="shared" si="65"/>
        <v>2.5692908074127158E-3</v>
      </c>
      <c r="J607" s="9">
        <f t="shared" si="68"/>
        <v>0.33671807436567341</v>
      </c>
      <c r="K607" s="9">
        <f t="shared" si="69"/>
        <v>3.8318315666102887E-2</v>
      </c>
      <c r="AC607" s="11"/>
      <c r="AD607" s="12"/>
    </row>
    <row r="608" spans="1:30" x14ac:dyDescent="0.3">
      <c r="A608" s="15">
        <v>44155</v>
      </c>
      <c r="B608" s="16">
        <v>4.51766610568853E-3</v>
      </c>
      <c r="C608" s="8">
        <f t="shared" si="63"/>
        <v>3.8538561056885301E-3</v>
      </c>
      <c r="D608" s="5">
        <f t="shared" si="64"/>
        <v>1.4852206883352762E-5</v>
      </c>
      <c r="E608" s="5">
        <f t="shared" si="66"/>
        <v>8.7878927299983627E-5</v>
      </c>
      <c r="F608" s="5">
        <f>IF(C603&gt;0,B$6+B$7*E604+B$8*(H607*100)^2,B$6+B$7*E604+B$8*(H607*100)^2+E604*$B$9)</f>
        <v>0.95923146728701181</v>
      </c>
      <c r="G608" s="8">
        <v>9.7724484356424852E-3</v>
      </c>
      <c r="H608" s="8">
        <f t="shared" si="67"/>
        <v>9.7940362838158396E-3</v>
      </c>
      <c r="I608" s="7">
        <f t="shared" si="65"/>
        <v>2.1587848173354462E-5</v>
      </c>
      <c r="J608" s="9">
        <f t="shared" si="68"/>
        <v>2.2090521444573046E-3</v>
      </c>
      <c r="K608" s="9">
        <f t="shared" si="69"/>
        <v>2.4327868541895725E-6</v>
      </c>
      <c r="AC608" s="11"/>
      <c r="AD608" s="12"/>
    </row>
    <row r="609" spans="1:30" x14ac:dyDescent="0.3">
      <c r="A609" s="15">
        <v>44158</v>
      </c>
      <c r="B609" s="16">
        <v>-1.3159129800094892E-3</v>
      </c>
      <c r="C609" s="8">
        <f t="shared" si="63"/>
        <v>-1.9797229800094891E-3</v>
      </c>
      <c r="D609" s="5">
        <f t="shared" si="64"/>
        <v>3.9193030775776518E-6</v>
      </c>
      <c r="E609" s="5">
        <f t="shared" si="66"/>
        <v>1.4852206883352762E-5</v>
      </c>
      <c r="F609" s="5">
        <f>IF(C603&gt;0,B$6+B$7*E604+B$8*(H608*100)^2,B$6+B$7*E604+B$8*(H608*100)^2+E604*$B$9)</f>
        <v>0.88678146972748773</v>
      </c>
      <c r="G609" s="8">
        <v>5.7681376722422944E-3</v>
      </c>
      <c r="H609" s="8">
        <f t="shared" si="67"/>
        <v>9.4169075057976854E-3</v>
      </c>
      <c r="I609" s="7">
        <f t="shared" si="65"/>
        <v>3.648769833555391E-3</v>
      </c>
      <c r="J609" s="9">
        <f t="shared" si="68"/>
        <v>0.63257329156933517</v>
      </c>
      <c r="K609" s="9">
        <f t="shared" si="69"/>
        <v>0.10268740400275611</v>
      </c>
      <c r="AC609" s="11"/>
      <c r="AD609" s="12"/>
    </row>
    <row r="610" spans="1:30" x14ac:dyDescent="0.3">
      <c r="A610" s="15">
        <v>44159</v>
      </c>
      <c r="B610" s="16">
        <v>1.2893540244161427E-2</v>
      </c>
      <c r="C610" s="8">
        <f t="shared" si="63"/>
        <v>1.2229730244161427E-2</v>
      </c>
      <c r="D610" s="5">
        <f t="shared" si="64"/>
        <v>1.495663018449567E-4</v>
      </c>
      <c r="E610" s="5">
        <f t="shared" si="66"/>
        <v>3.9193030775776518E-6</v>
      </c>
      <c r="F610" s="5">
        <f>IF(C603&gt;0,B$6+B$7*E604+B$8*(H609*100)^2,B$6+B$7*E604+B$8*(H609*100)^2+E604*$B$9)</f>
        <v>0.82206188690756499</v>
      </c>
      <c r="G610" s="8">
        <v>5.6108058906046508E-3</v>
      </c>
      <c r="H610" s="8">
        <f t="shared" si="67"/>
        <v>9.0667628562103968E-3</v>
      </c>
      <c r="I610" s="7">
        <f t="shared" si="65"/>
        <v>3.455956965605746E-3</v>
      </c>
      <c r="J610" s="9">
        <f t="shared" si="68"/>
        <v>0.61594662745199935</v>
      </c>
      <c r="K610" s="9">
        <f t="shared" si="69"/>
        <v>9.875325170056537E-2</v>
      </c>
      <c r="AC610" s="11"/>
      <c r="AD610" s="12"/>
    </row>
    <row r="611" spans="1:30" x14ac:dyDescent="0.3">
      <c r="A611" s="15">
        <v>44160</v>
      </c>
      <c r="B611" s="16">
        <v>1.1168061201388365E-3</v>
      </c>
      <c r="C611" s="8">
        <f t="shared" si="63"/>
        <v>4.5299612013883649E-4</v>
      </c>
      <c r="D611" s="5">
        <f t="shared" si="64"/>
        <v>2.0520548486083919E-7</v>
      </c>
      <c r="E611" s="5">
        <f t="shared" si="66"/>
        <v>1.495663018449567E-4</v>
      </c>
      <c r="F611" s="5">
        <f>IF(C603&gt;0,B$6+B$7*E604+B$8*(H610*100)^2,B$6+B$7*E604+B$8*(H610*100)^2+E604*$B$9)</f>
        <v>0.76424788357452789</v>
      </c>
      <c r="G611" s="8">
        <v>3.2962497952263347E-3</v>
      </c>
      <c r="H611" s="8">
        <f t="shared" si="67"/>
        <v>8.7421272215321127E-3</v>
      </c>
      <c r="I611" s="7">
        <f t="shared" si="65"/>
        <v>5.445877426305778E-3</v>
      </c>
      <c r="J611" s="9">
        <f t="shared" si="68"/>
        <v>1.6521434249893796</v>
      </c>
      <c r="K611" s="9">
        <f t="shared" si="69"/>
        <v>0.35242166742724712</v>
      </c>
      <c r="AC611" s="11"/>
      <c r="AD611" s="12"/>
    </row>
    <row r="612" spans="1:30" x14ac:dyDescent="0.3">
      <c r="A612" s="15">
        <v>44161</v>
      </c>
      <c r="B612" s="16">
        <v>-2.7338257099386105E-4</v>
      </c>
      <c r="C612" s="8">
        <f t="shared" si="63"/>
        <v>-9.3719257099386102E-4</v>
      </c>
      <c r="D612" s="5">
        <f t="shared" si="64"/>
        <v>8.783299151260832E-7</v>
      </c>
      <c r="E612" s="5">
        <f t="shared" si="66"/>
        <v>2.0520548486083919E-7</v>
      </c>
      <c r="F612" s="5">
        <f>IF(C603&gt;0,B$6+B$7*E604+B$8*(H611*100)^2,B$6+B$7*E604+B$8*(H611*100)^2+E604*$B$9)</f>
        <v>0.71260263439712557</v>
      </c>
      <c r="G612" s="8">
        <v>4.7210341358224842E-3</v>
      </c>
      <c r="H612" s="8">
        <f t="shared" si="67"/>
        <v>8.4415794398745407E-3</v>
      </c>
      <c r="I612" s="7">
        <f t="shared" si="65"/>
        <v>3.7205453040520566E-3</v>
      </c>
      <c r="J612" s="9">
        <f t="shared" si="68"/>
        <v>0.78807845845068747</v>
      </c>
      <c r="K612" s="9">
        <f t="shared" si="69"/>
        <v>0.14040113205864646</v>
      </c>
      <c r="AC612" s="11"/>
      <c r="AD612" s="12"/>
    </row>
    <row r="613" spans="1:30" x14ac:dyDescent="0.3">
      <c r="A613" s="15">
        <v>44162</v>
      </c>
      <c r="B613" s="16">
        <v>4.787832531221785E-3</v>
      </c>
      <c r="C613" s="8">
        <f t="shared" si="63"/>
        <v>4.1240225312217851E-3</v>
      </c>
      <c r="D613" s="5">
        <f t="shared" si="64"/>
        <v>1.7007561838024938E-5</v>
      </c>
      <c r="E613" s="5">
        <f t="shared" si="66"/>
        <v>8.783299151260832E-7</v>
      </c>
      <c r="F613" s="5">
        <f>IF(C603&gt;0,B$6+B$7*E604+B$8*(H612*100)^2,B$6+B$7*E604+B$8*(H612*100)^2+E604*$B$9)</f>
        <v>0.66646793330695231</v>
      </c>
      <c r="G613" s="8">
        <v>8.7578181584703572E-3</v>
      </c>
      <c r="H613" s="8">
        <f t="shared" si="67"/>
        <v>8.1637487302522512E-3</v>
      </c>
      <c r="I613" s="7">
        <f t="shared" si="65"/>
        <v>5.9406942821810596E-4</v>
      </c>
      <c r="J613" s="9">
        <f t="shared" si="68"/>
        <v>6.7833039858624586E-2</v>
      </c>
      <c r="K613" s="9">
        <f t="shared" si="69"/>
        <v>2.525857046620672E-3</v>
      </c>
      <c r="AC613" s="11"/>
      <c r="AD613" s="12"/>
    </row>
    <row r="614" spans="1:30" x14ac:dyDescent="0.3">
      <c r="A614" s="15">
        <v>44165</v>
      </c>
      <c r="B614" s="16">
        <v>-1.0042347254621749E-2</v>
      </c>
      <c r="C614" s="8">
        <f t="shared" si="63"/>
        <v>-1.070615725462175E-2</v>
      </c>
      <c r="D614" s="5">
        <f t="shared" si="64"/>
        <v>1.1462180316068992E-4</v>
      </c>
      <c r="E614" s="5">
        <f t="shared" si="66"/>
        <v>1.7007561838024938E-5</v>
      </c>
      <c r="F614" s="5">
        <f>IF(C613&gt;0,B$6+B$7*E614+B$8*(G613*100)^2,B$6+B$7*E614+B$8*(G613*100)^2+E614*$B$9)</f>
        <v>0.71505555168541035</v>
      </c>
      <c r="G614" s="8">
        <v>5.4238795413647988E-3</v>
      </c>
      <c r="H614" s="8">
        <f t="shared" si="67"/>
        <v>8.4560957402657778E-3</v>
      </c>
      <c r="I614" s="7">
        <f t="shared" si="65"/>
        <v>3.0322161989009789E-3</v>
      </c>
      <c r="J614" s="9">
        <f t="shared" si="68"/>
        <v>0.55904932544611585</v>
      </c>
      <c r="K614" s="9">
        <f t="shared" si="69"/>
        <v>8.5492753327469417E-2</v>
      </c>
      <c r="AC614" s="11"/>
      <c r="AD614" s="12"/>
    </row>
    <row r="615" spans="1:30" x14ac:dyDescent="0.3">
      <c r="A615" s="15">
        <v>44166</v>
      </c>
      <c r="B615" s="16">
        <v>9.3192398523762581E-3</v>
      </c>
      <c r="C615" s="8">
        <f t="shared" si="63"/>
        <v>8.6554298523762573E-3</v>
      </c>
      <c r="D615" s="5">
        <f t="shared" si="64"/>
        <v>7.4916465929406086E-5</v>
      </c>
      <c r="E615" s="5">
        <f t="shared" si="66"/>
        <v>1.1462180316068992E-4</v>
      </c>
      <c r="F615" s="5">
        <f>IF(C613&gt;0,B$6+B$7*E614+B$8*(H614*100)^2,B$6+B$7*E614+B$8*(H614*100)^2+E614*$B$9)</f>
        <v>0.66865912432057706</v>
      </c>
      <c r="G615" s="8">
        <v>5.1878102909865475E-3</v>
      </c>
      <c r="H615" s="8">
        <f t="shared" si="67"/>
        <v>8.1771579679041119E-3</v>
      </c>
      <c r="I615" s="7">
        <f t="shared" si="65"/>
        <v>2.9893476769175644E-3</v>
      </c>
      <c r="J615" s="9">
        <f t="shared" si="68"/>
        <v>0.57622532614797883</v>
      </c>
      <c r="K615" s="9">
        <f t="shared" si="69"/>
        <v>8.9460014935700549E-2</v>
      </c>
      <c r="AC615" s="11"/>
      <c r="AD615" s="12"/>
    </row>
    <row r="616" spans="1:30" x14ac:dyDescent="0.3">
      <c r="A616" s="15">
        <v>44167</v>
      </c>
      <c r="B616" s="16">
        <v>-1.1125775902240303E-3</v>
      </c>
      <c r="C616" s="8">
        <f t="shared" si="63"/>
        <v>-1.7763875902240302E-3</v>
      </c>
      <c r="D616" s="5">
        <f t="shared" si="64"/>
        <v>3.1555528707019369E-6</v>
      </c>
      <c r="E616" s="5">
        <f t="shared" si="66"/>
        <v>7.4916465929406086E-5</v>
      </c>
      <c r="F616" s="5">
        <f>IF(C613&gt;0,B$6+B$7*E614+B$8*(H615*100)^2,B$6+B$7*E614+B$8*(H615*100)^2+E614*$B$9)</f>
        <v>0.62721319575557155</v>
      </c>
      <c r="G616" s="8">
        <v>4.4139671545080292E-3</v>
      </c>
      <c r="H616" s="8">
        <f t="shared" si="67"/>
        <v>7.9196792596390644E-3</v>
      </c>
      <c r="I616" s="7">
        <f t="shared" si="65"/>
        <v>3.5057121051310352E-3</v>
      </c>
      <c r="J616" s="9">
        <f t="shared" si="68"/>
        <v>0.79423157953285084</v>
      </c>
      <c r="K616" s="9">
        <f t="shared" si="69"/>
        <v>0.14191849700727621</v>
      </c>
      <c r="AC616" s="11"/>
      <c r="AD616" s="12"/>
    </row>
    <row r="617" spans="1:30" x14ac:dyDescent="0.3">
      <c r="A617" s="15">
        <v>44168</v>
      </c>
      <c r="B617" s="16">
        <v>-1.1991243506726005E-3</v>
      </c>
      <c r="C617" s="8">
        <f t="shared" si="63"/>
        <v>-1.8629343506726005E-3</v>
      </c>
      <c r="D617" s="5">
        <f t="shared" si="64"/>
        <v>3.4705243949159436E-6</v>
      </c>
      <c r="E617" s="5">
        <f t="shared" si="66"/>
        <v>3.1555528707019369E-6</v>
      </c>
      <c r="F617" s="5">
        <f>IF(C613&gt;0,B$6+B$7*E614+B$8*(H616*100)^2,B$6+B$7*E614+B$8*(H616*100)^2+E614*$B$9)</f>
        <v>0.59018954776845212</v>
      </c>
      <c r="G617" s="8">
        <v>2.9446209857977904E-3</v>
      </c>
      <c r="H617" s="8">
        <f t="shared" si="67"/>
        <v>7.682379499663188E-3</v>
      </c>
      <c r="I617" s="7">
        <f t="shared" si="65"/>
        <v>4.737758513865398E-3</v>
      </c>
      <c r="J617" s="9">
        <f t="shared" si="68"/>
        <v>1.608953592573066</v>
      </c>
      <c r="K617" s="9">
        <f t="shared" si="69"/>
        <v>0.34224465272997739</v>
      </c>
      <c r="AC617" s="11"/>
      <c r="AD617" s="12"/>
    </row>
    <row r="618" spans="1:30" x14ac:dyDescent="0.3">
      <c r="A618" s="15">
        <v>44169</v>
      </c>
      <c r="B618" s="16">
        <v>6.2836825667814504E-3</v>
      </c>
      <c r="C618" s="8">
        <f t="shared" si="63"/>
        <v>5.6198725667814505E-3</v>
      </c>
      <c r="D618" s="5">
        <f t="shared" si="64"/>
        <v>3.1582967666862726E-5</v>
      </c>
      <c r="E618" s="5">
        <f t="shared" si="66"/>
        <v>3.4705243949159436E-6</v>
      </c>
      <c r="F618" s="5">
        <f>IF(C613&gt;0,B$6+B$7*E614+B$8*(H617*100)^2,B$6+B$7*E614+B$8*(H617*100)^2+E614*$B$9)</f>
        <v>0.55711632302155834</v>
      </c>
      <c r="G618" s="8">
        <v>8.9557142323073522E-3</v>
      </c>
      <c r="H618" s="8">
        <f t="shared" si="67"/>
        <v>7.4640225282454654E-3</v>
      </c>
      <c r="I618" s="7">
        <f t="shared" si="65"/>
        <v>1.4916917040618868E-3</v>
      </c>
      <c r="J618" s="9">
        <f t="shared" si="68"/>
        <v>0.16656311996654308</v>
      </c>
      <c r="K618" s="9">
        <f t="shared" si="69"/>
        <v>1.7653602804047708E-2</v>
      </c>
      <c r="AC618" s="11"/>
      <c r="AD618" s="12"/>
    </row>
    <row r="619" spans="1:30" x14ac:dyDescent="0.3">
      <c r="A619" s="15">
        <v>44172</v>
      </c>
      <c r="B619" s="16">
        <v>-2.59994116838708E-3</v>
      </c>
      <c r="C619" s="8">
        <f t="shared" si="63"/>
        <v>-3.26375116838708E-3</v>
      </c>
      <c r="D619" s="5">
        <f t="shared" si="64"/>
        <v>1.065207168914803E-5</v>
      </c>
      <c r="E619" s="5">
        <f t="shared" si="66"/>
        <v>3.1582967666862726E-5</v>
      </c>
      <c r="F619" s="5">
        <f>IF(C613&gt;0,B$6+B$7*E614+B$8*(H618*100)^2,B$6+B$7*E614+B$8*(H618*100)^2+E614*$B$9)</f>
        <v>0.52757201135515797</v>
      </c>
      <c r="G619" s="8">
        <v>6.20009468203064E-3</v>
      </c>
      <c r="H619" s="8">
        <f t="shared" si="67"/>
        <v>7.2634152528625127E-3</v>
      </c>
      <c r="I619" s="7">
        <f t="shared" si="65"/>
        <v>1.0633205708318726E-3</v>
      </c>
      <c r="J619" s="9">
        <f t="shared" si="68"/>
        <v>0.17150069883829847</v>
      </c>
      <c r="K619" s="9">
        <f t="shared" si="69"/>
        <v>1.1891553703690771E-2</v>
      </c>
      <c r="AC619" s="11"/>
      <c r="AD619" s="12"/>
    </row>
    <row r="620" spans="1:30" x14ac:dyDescent="0.3">
      <c r="A620" s="15">
        <v>44173</v>
      </c>
      <c r="B620" s="16">
        <v>-1.1933081677814733E-3</v>
      </c>
      <c r="C620" s="8">
        <f t="shared" si="63"/>
        <v>-1.8571181677814732E-3</v>
      </c>
      <c r="D620" s="5">
        <f t="shared" si="64"/>
        <v>3.4488878891040162E-6</v>
      </c>
      <c r="E620" s="5">
        <f t="shared" si="66"/>
        <v>1.065207168914803E-5</v>
      </c>
      <c r="F620" s="5">
        <f>IF(C613&gt;0,B$6+B$7*E614+B$8*(H619*100)^2,B$6+B$7*E614+B$8*(H619*100)^2+E614*$B$9)</f>
        <v>0.50118007774356266</v>
      </c>
      <c r="G620" s="8">
        <v>7.2537715382321637E-3</v>
      </c>
      <c r="H620" s="8">
        <f t="shared" si="67"/>
        <v>7.0794073038889542E-3</v>
      </c>
      <c r="I620" s="7">
        <f t="shared" si="65"/>
        <v>1.7436423434320954E-4</v>
      </c>
      <c r="J620" s="9">
        <f t="shared" si="68"/>
        <v>2.4037734497729207E-2</v>
      </c>
      <c r="K620" s="9">
        <f t="shared" si="69"/>
        <v>2.9842286420533881E-4</v>
      </c>
      <c r="AC620" s="11"/>
      <c r="AD620" s="12"/>
    </row>
    <row r="621" spans="1:30" x14ac:dyDescent="0.3">
      <c r="A621" s="15">
        <v>44174</v>
      </c>
      <c r="B621" s="16">
        <v>8.92970166265144E-4</v>
      </c>
      <c r="C621" s="8">
        <f t="shared" si="63"/>
        <v>2.2916016626514397E-4</v>
      </c>
      <c r="D621" s="5">
        <f t="shared" si="64"/>
        <v>5.2514381802668427E-8</v>
      </c>
      <c r="E621" s="5">
        <f t="shared" si="66"/>
        <v>3.4488878891040162E-6</v>
      </c>
      <c r="F621" s="5">
        <f>IF(C613&gt;0,B$6+B$7*E614+B$8*(H620*100)^2,B$6+B$7*E614+B$8*(H620*100)^2+E614*$B$9)</f>
        <v>0.47760416344832451</v>
      </c>
      <c r="G621" s="8">
        <v>8.0628281663103589E-3</v>
      </c>
      <c r="H621" s="8">
        <f t="shared" si="67"/>
        <v>6.910891139703508E-3</v>
      </c>
      <c r="I621" s="7">
        <f t="shared" si="65"/>
        <v>1.1519370266068509E-3</v>
      </c>
      <c r="J621" s="9">
        <f t="shared" si="68"/>
        <v>0.14287009506417278</v>
      </c>
      <c r="K621" s="9">
        <f t="shared" si="69"/>
        <v>1.2518505476337927E-2</v>
      </c>
      <c r="AC621" s="11"/>
      <c r="AD621" s="12"/>
    </row>
    <row r="622" spans="1:30" x14ac:dyDescent="0.3">
      <c r="A622" s="15">
        <v>44175</v>
      </c>
      <c r="B622" s="16">
        <v>-1.9031765497174228E-3</v>
      </c>
      <c r="C622" s="8">
        <f t="shared" si="63"/>
        <v>-2.5669865497174229E-3</v>
      </c>
      <c r="D622" s="5">
        <f t="shared" si="64"/>
        <v>6.589419946430159E-6</v>
      </c>
      <c r="E622" s="5">
        <f t="shared" si="66"/>
        <v>5.2514381802668427E-8</v>
      </c>
      <c r="F622" s="5">
        <f>IF(C613&gt;0,B$6+B$7*E614+B$8*(H621*100)^2,B$6+B$7*E614+B$8*(H621*100)^2+E614*$B$9)</f>
        <v>0.45654379920838822</v>
      </c>
      <c r="G622" s="8">
        <v>1.0367938559355593E-2</v>
      </c>
      <c r="H622" s="8">
        <f t="shared" si="67"/>
        <v>6.7568024923656623E-3</v>
      </c>
      <c r="I622" s="7">
        <f t="shared" si="65"/>
        <v>3.611136066989931E-3</v>
      </c>
      <c r="J622" s="9">
        <f t="shared" si="68"/>
        <v>0.348298366769486</v>
      </c>
      <c r="K622" s="9">
        <f t="shared" si="69"/>
        <v>0.10627608078991702</v>
      </c>
      <c r="AC622" s="11"/>
      <c r="AD622" s="12"/>
    </row>
    <row r="623" spans="1:30" x14ac:dyDescent="0.3">
      <c r="A623" s="15">
        <v>44176</v>
      </c>
      <c r="B623" s="16">
        <v>-1.0407967710249962E-2</v>
      </c>
      <c r="C623" s="8">
        <f t="shared" si="63"/>
        <v>-1.1071777710249963E-2</v>
      </c>
      <c r="D623" s="5">
        <f t="shared" si="64"/>
        <v>1.2258426166518791E-4</v>
      </c>
      <c r="E623" s="5">
        <f t="shared" si="66"/>
        <v>6.589419946430159E-6</v>
      </c>
      <c r="F623" s="5">
        <f>IF(C613&gt;0,B$6+B$7*E614+B$8*(H622*100)^2,B$6+B$7*E614+B$8*(H622*100)^2+E614*$B$9)</f>
        <v>0.43773057583285319</v>
      </c>
      <c r="G623" s="8">
        <v>8.8461725260004006E-3</v>
      </c>
      <c r="H623" s="8">
        <f t="shared" si="67"/>
        <v>6.6161210375328926E-3</v>
      </c>
      <c r="I623" s="7">
        <f t="shared" si="65"/>
        <v>2.230051488467508E-3</v>
      </c>
      <c r="J623" s="9">
        <f t="shared" si="68"/>
        <v>0.25209224463043295</v>
      </c>
      <c r="K623" s="9">
        <f t="shared" si="69"/>
        <v>4.6587654326262662E-2</v>
      </c>
      <c r="AC623" s="11"/>
      <c r="AD623" s="12"/>
    </row>
    <row r="624" spans="1:30" x14ac:dyDescent="0.3">
      <c r="A624" s="15">
        <v>44179</v>
      </c>
      <c r="B624" s="16">
        <v>5.184672941352178E-3</v>
      </c>
      <c r="C624" s="8">
        <f t="shared" si="63"/>
        <v>4.5208629413521781E-3</v>
      </c>
      <c r="D624" s="5">
        <f t="shared" si="64"/>
        <v>2.0438201734491467E-5</v>
      </c>
      <c r="E624" s="5">
        <f t="shared" si="66"/>
        <v>1.2258426166518791E-4</v>
      </c>
      <c r="F624" s="5">
        <f>IF(C623&gt;0,B$6+B$7*E624+B$8*(G623*100)^2,B$6+B$7*E624+B$8*(G623*100)^2+E624*$B$9)</f>
        <v>0.72897324709332656</v>
      </c>
      <c r="G624" s="8">
        <v>5.1612992664223072E-3</v>
      </c>
      <c r="H624" s="8">
        <f t="shared" si="67"/>
        <v>8.5379930141299982E-3</v>
      </c>
      <c r="I624" s="7">
        <f t="shared" si="65"/>
        <v>3.376693747707691E-3</v>
      </c>
      <c r="J624" s="9">
        <f t="shared" si="68"/>
        <v>0.65423327991758495</v>
      </c>
      <c r="K624" s="9">
        <f t="shared" si="69"/>
        <v>0.10784728795835985</v>
      </c>
      <c r="AC624" s="11"/>
      <c r="AD624" s="12"/>
    </row>
    <row r="625" spans="1:30" x14ac:dyDescent="0.3">
      <c r="A625" s="15">
        <v>44180</v>
      </c>
      <c r="B625" s="16">
        <v>4.9932888497188381E-3</v>
      </c>
      <c r="C625" s="8">
        <f t="shared" si="63"/>
        <v>4.3294788497188381E-3</v>
      </c>
      <c r="D625" s="5">
        <f t="shared" si="64"/>
        <v>1.8744387110162755E-5</v>
      </c>
      <c r="E625" s="5">
        <f t="shared" si="66"/>
        <v>2.0438201734491467E-5</v>
      </c>
      <c r="F625" s="5">
        <f>IF(C623&gt;0,B$6+B$7*E624+B$8*(H624*100)^2,B$6+B$7*E624+B$8*(H624*100)^2+E624*$B$9)</f>
        <v>0.68111520296402051</v>
      </c>
      <c r="G625" s="8">
        <v>6.9979740778883769E-3</v>
      </c>
      <c r="H625" s="8">
        <f t="shared" si="67"/>
        <v>8.2529703923134284E-3</v>
      </c>
      <c r="I625" s="7">
        <f t="shared" si="65"/>
        <v>1.2549963144250515E-3</v>
      </c>
      <c r="J625" s="9">
        <f t="shared" si="68"/>
        <v>0.17933709105760848</v>
      </c>
      <c r="K625" s="9">
        <f t="shared" si="69"/>
        <v>1.2886478988223704E-2</v>
      </c>
      <c r="AC625" s="11"/>
      <c r="AD625" s="12"/>
    </row>
    <row r="626" spans="1:30" x14ac:dyDescent="0.3">
      <c r="A626" s="15">
        <v>44181</v>
      </c>
      <c r="B626" s="16">
        <v>6.0867906800070445E-3</v>
      </c>
      <c r="C626" s="8">
        <f t="shared" si="63"/>
        <v>5.4229806800070446E-3</v>
      </c>
      <c r="D626" s="5">
        <f t="shared" si="64"/>
        <v>2.9408719455729669E-5</v>
      </c>
      <c r="E626" s="5">
        <f t="shared" si="66"/>
        <v>1.8744387110162755E-5</v>
      </c>
      <c r="F626" s="5">
        <f>IF(C623&gt;0,B$6+B$7*E624+B$8*(H625*100)^2,B$6+B$7*E624+B$8*(H625*100)^2+E624*$B$9)</f>
        <v>0.63836361214331139</v>
      </c>
      <c r="G626" s="8">
        <v>5.0117285956263477E-3</v>
      </c>
      <c r="H626" s="8">
        <f t="shared" si="67"/>
        <v>7.9897660300118391E-3</v>
      </c>
      <c r="I626" s="7">
        <f t="shared" si="65"/>
        <v>2.9780374343854913E-3</v>
      </c>
      <c r="J626" s="9">
        <f t="shared" si="68"/>
        <v>0.59421362860398608</v>
      </c>
      <c r="K626" s="9">
        <f t="shared" si="69"/>
        <v>9.364909717783787E-2</v>
      </c>
      <c r="AC626" s="11"/>
      <c r="AD626" s="12"/>
    </row>
    <row r="627" spans="1:30" x14ac:dyDescent="0.3">
      <c r="A627" s="15">
        <v>44182</v>
      </c>
      <c r="B627" s="16">
        <v>5.0311040037920593E-3</v>
      </c>
      <c r="C627" s="8">
        <f t="shared" si="63"/>
        <v>4.3672940037920594E-3</v>
      </c>
      <c r="D627" s="5">
        <f t="shared" si="64"/>
        <v>1.9073256915558077E-5</v>
      </c>
      <c r="E627" s="5">
        <f t="shared" si="66"/>
        <v>2.9408719455729669E-5</v>
      </c>
      <c r="F627" s="5">
        <f>IF(C623&gt;0,B$6+B$7*E624+B$8*(H626*100)^2,B$6+B$7*E624+B$8*(H626*100)^2+E624*$B$9)</f>
        <v>0.60017361606317199</v>
      </c>
      <c r="G627" s="8">
        <v>9.3007008621364354E-3</v>
      </c>
      <c r="H627" s="8">
        <f t="shared" si="67"/>
        <v>7.7470872982248751E-3</v>
      </c>
      <c r="I627" s="7">
        <f t="shared" si="65"/>
        <v>1.5536135639115604E-3</v>
      </c>
      <c r="J627" s="9">
        <f t="shared" si="68"/>
        <v>0.16704263333921315</v>
      </c>
      <c r="K627" s="9">
        <f t="shared" si="69"/>
        <v>1.7768817768829548E-2</v>
      </c>
      <c r="AC627" s="11"/>
      <c r="AD627" s="12"/>
    </row>
    <row r="628" spans="1:30" x14ac:dyDescent="0.3">
      <c r="A628" s="15">
        <v>44183</v>
      </c>
      <c r="B628" s="16">
        <v>-4.2580497966071941E-3</v>
      </c>
      <c r="C628" s="8">
        <f t="shared" si="63"/>
        <v>-4.9218597966071941E-3</v>
      </c>
      <c r="D628" s="5">
        <f t="shared" si="64"/>
        <v>2.4224703857458209E-5</v>
      </c>
      <c r="E628" s="5">
        <f t="shared" si="66"/>
        <v>1.9073256915558077E-5</v>
      </c>
      <c r="F628" s="5">
        <f>IF(C623&gt;0,B$6+B$7*E624+B$8*(H627*100)^2,B$6+B$7*E624+B$8*(H627*100)^2+E624*$B$9)</f>
        <v>0.56605849256478347</v>
      </c>
      <c r="G628" s="8">
        <v>2.2791690914849502E-2</v>
      </c>
      <c r="H628" s="8">
        <f t="shared" si="67"/>
        <v>7.5236858823636669E-3</v>
      </c>
      <c r="I628" s="7">
        <f t="shared" si="65"/>
        <v>1.5268005032485835E-2</v>
      </c>
      <c r="J628" s="9">
        <f t="shared" si="68"/>
        <v>0.6698934751935518</v>
      </c>
      <c r="K628" s="9">
        <f t="shared" si="69"/>
        <v>0.92098528257209522</v>
      </c>
      <c r="AC628" s="11"/>
      <c r="AD628" s="12"/>
    </row>
    <row r="629" spans="1:30" x14ac:dyDescent="0.3">
      <c r="A629" s="15">
        <v>44186</v>
      </c>
      <c r="B629" s="16">
        <v>-2.7755350673975204E-2</v>
      </c>
      <c r="C629" s="8">
        <f t="shared" si="63"/>
        <v>-2.8419160673975204E-2</v>
      </c>
      <c r="D629" s="5">
        <f t="shared" si="64"/>
        <v>8.0764869341321877E-4</v>
      </c>
      <c r="E629" s="5">
        <f t="shared" si="66"/>
        <v>2.4224703857458209E-5</v>
      </c>
      <c r="F629" s="5">
        <f>IF(C623&gt;0,B$6+B$7*E624+B$8*(H628*100)^2,B$6+B$7*E624+B$8*(H628*100)^2+E624*$B$9)</f>
        <v>0.53558345274367303</v>
      </c>
      <c r="G629" s="8">
        <v>6.5932962524774706E-3</v>
      </c>
      <c r="H629" s="8">
        <f t="shared" si="67"/>
        <v>7.3183567331995582E-3</v>
      </c>
      <c r="I629" s="7">
        <f t="shared" si="65"/>
        <v>7.250604807220876E-4</v>
      </c>
      <c r="J629" s="9">
        <f t="shared" si="68"/>
        <v>0.10996934658436465</v>
      </c>
      <c r="K629" s="9">
        <f t="shared" si="69"/>
        <v>5.2581798409168101E-3</v>
      </c>
      <c r="AC629" s="11"/>
      <c r="AD629" s="12"/>
    </row>
    <row r="630" spans="1:30" x14ac:dyDescent="0.3">
      <c r="A630" s="15">
        <v>44187</v>
      </c>
      <c r="B630" s="16">
        <v>1.4054036092541652E-2</v>
      </c>
      <c r="C630" s="8">
        <f t="shared" si="63"/>
        <v>1.3390226092541651E-2</v>
      </c>
      <c r="D630" s="5">
        <f t="shared" si="64"/>
        <v>1.7929815480938327E-4</v>
      </c>
      <c r="E630" s="5">
        <f t="shared" si="66"/>
        <v>8.0764869341321877E-4</v>
      </c>
      <c r="F630" s="5">
        <f>IF(C623&gt;0,B$6+B$7*E624+B$8*(H629*100)^2,B$6+B$7*E624+B$8*(H629*100)^2+E624*$B$9)</f>
        <v>0.508360099671475</v>
      </c>
      <c r="G630" s="8">
        <v>5.7569670551876739E-3</v>
      </c>
      <c r="H630" s="8">
        <f t="shared" si="67"/>
        <v>7.1299375850807766E-3</v>
      </c>
      <c r="I630" s="7">
        <f t="shared" si="65"/>
        <v>1.3729705298931028E-3</v>
      </c>
      <c r="J630" s="9">
        <f t="shared" si="68"/>
        <v>0.23848851604177621</v>
      </c>
      <c r="K630" s="9">
        <f t="shared" si="69"/>
        <v>2.1327525092894373E-2</v>
      </c>
      <c r="AC630" s="11"/>
      <c r="AD630" s="12"/>
    </row>
    <row r="631" spans="1:30" x14ac:dyDescent="0.3">
      <c r="A631" s="15">
        <v>44188</v>
      </c>
      <c r="B631" s="16">
        <v>1.187210306221205E-2</v>
      </c>
      <c r="C631" s="8">
        <f t="shared" si="63"/>
        <v>1.1208293062212049E-2</v>
      </c>
      <c r="D631" s="5">
        <f t="shared" si="64"/>
        <v>1.2562583336843075E-4</v>
      </c>
      <c r="E631" s="5">
        <f t="shared" si="66"/>
        <v>1.7929815480938327E-4</v>
      </c>
      <c r="F631" s="5">
        <f>IF(C623&gt;0,B$6+B$7*E624+B$8*(H630*100)^2,B$6+B$7*E624+B$8*(H630*100)^2+E624*$B$9)</f>
        <v>0.4840414783720805</v>
      </c>
      <c r="G631" s="8">
        <v>6.1588660293141421E-3</v>
      </c>
      <c r="H631" s="8">
        <f t="shared" si="67"/>
        <v>6.9573089508234466E-3</v>
      </c>
      <c r="I631" s="7">
        <f t="shared" si="65"/>
        <v>7.9844292150930453E-4</v>
      </c>
      <c r="J631" s="9">
        <f t="shared" si="68"/>
        <v>0.12964122254145216</v>
      </c>
      <c r="K631" s="9">
        <f t="shared" si="69"/>
        <v>7.1368969618033073E-3</v>
      </c>
      <c r="AC631" s="11"/>
      <c r="AD631" s="12"/>
    </row>
    <row r="632" spans="1:30" x14ac:dyDescent="0.3">
      <c r="A632" s="15">
        <v>44193</v>
      </c>
      <c r="B632" s="16">
        <v>1.0162161700938024E-2</v>
      </c>
      <c r="C632" s="8">
        <f t="shared" si="63"/>
        <v>9.4983517009380233E-3</v>
      </c>
      <c r="D632" s="5">
        <f t="shared" si="64"/>
        <v>9.0218685034712233E-5</v>
      </c>
      <c r="E632" s="5">
        <f t="shared" si="66"/>
        <v>1.2562583336843075E-4</v>
      </c>
      <c r="F632" s="5">
        <f>IF(C623&gt;0,B$6+B$7*E624+B$8*(H631*100)^2,B$6+B$7*E624+B$8*(H631*100)^2+E624*$B$9)</f>
        <v>0.46231765396533131</v>
      </c>
      <c r="G632" s="8">
        <v>5.9951743771261314E-3</v>
      </c>
      <c r="H632" s="8">
        <f t="shared" si="67"/>
        <v>6.7993944874917452E-3</v>
      </c>
      <c r="I632" s="7">
        <f t="shared" si="65"/>
        <v>8.0422011036561381E-4</v>
      </c>
      <c r="J632" s="9">
        <f t="shared" si="68"/>
        <v>0.13414457358138224</v>
      </c>
      <c r="K632" s="9">
        <f t="shared" si="69"/>
        <v>7.6004916259004851E-3</v>
      </c>
      <c r="AC632" s="11"/>
      <c r="AD632" s="12"/>
    </row>
    <row r="633" spans="1:30" x14ac:dyDescent="0.3">
      <c r="A633" s="15">
        <v>44194</v>
      </c>
      <c r="B633" s="16">
        <v>1.6656111697658147E-3</v>
      </c>
      <c r="C633" s="8">
        <f t="shared" si="63"/>
        <v>1.0018011697658148E-3</v>
      </c>
      <c r="D633" s="5">
        <f t="shared" si="64"/>
        <v>1.0036055837441549E-6</v>
      </c>
      <c r="E633" s="5">
        <f t="shared" si="66"/>
        <v>9.0218685034712233E-5</v>
      </c>
      <c r="F633" s="5">
        <f>IF(C623&gt;0,B$6+B$7*E624+B$8*(H632*100)^2,B$6+B$7*E624+B$8*(H632*100)^2+E624*$B$9)</f>
        <v>0.4429117616227824</v>
      </c>
      <c r="G633" s="8">
        <v>4.0027251245094153E-3</v>
      </c>
      <c r="H633" s="8">
        <f t="shared" si="67"/>
        <v>6.6551616180434148E-3</v>
      </c>
      <c r="I633" s="7">
        <f t="shared" si="65"/>
        <v>2.6524364935339995E-3</v>
      </c>
      <c r="J633" s="9">
        <f t="shared" si="68"/>
        <v>0.66265766722092589</v>
      </c>
      <c r="K633" s="9">
        <f t="shared" si="69"/>
        <v>0.10986404621685608</v>
      </c>
      <c r="AC633" s="11"/>
      <c r="AD633" s="12"/>
    </row>
    <row r="634" spans="1:30" x14ac:dyDescent="0.3">
      <c r="A634" s="15">
        <v>44195</v>
      </c>
      <c r="B634" s="16">
        <v>-2.7345420117177825E-3</v>
      </c>
      <c r="C634" s="8">
        <f t="shared" si="63"/>
        <v>-3.3983520117177824E-3</v>
      </c>
      <c r="D634" s="5">
        <f t="shared" si="64"/>
        <v>1.1548796395546298E-5</v>
      </c>
      <c r="E634" s="5">
        <f t="shared" si="66"/>
        <v>1.0036055837441549E-6</v>
      </c>
      <c r="F634" s="5">
        <f>IF(C633&gt;0,B$6+B$7*E634+B$8*(G633*100)^2,B$6+B$7*E634+B$8*(G633*100)^2+E634*$B$9)</f>
        <v>0.17302281463711083</v>
      </c>
      <c r="G634" s="8">
        <v>1.2464431018539595E-2</v>
      </c>
      <c r="H634" s="8">
        <f t="shared" si="67"/>
        <v>4.1596011183418881E-3</v>
      </c>
      <c r="I634" s="7">
        <f t="shared" si="65"/>
        <v>8.3048299001977077E-3</v>
      </c>
      <c r="J634" s="9">
        <f t="shared" si="68"/>
        <v>0.66628231066826105</v>
      </c>
      <c r="K634" s="9">
        <f t="shared" si="69"/>
        <v>0.89908489517260293</v>
      </c>
      <c r="AC634" s="11"/>
      <c r="AD634" s="12"/>
    </row>
    <row r="635" spans="1:30" x14ac:dyDescent="0.3">
      <c r="A635" s="15">
        <v>44200</v>
      </c>
      <c r="B635" s="16">
        <v>-2.0179982182200362E-3</v>
      </c>
      <c r="C635" s="8">
        <f t="shared" si="63"/>
        <v>-2.6818082182200362E-3</v>
      </c>
      <c r="D635" s="5">
        <f t="shared" si="64"/>
        <v>7.1920953193125253E-6</v>
      </c>
      <c r="E635" s="5">
        <f t="shared" si="66"/>
        <v>1.1548796395546298E-5</v>
      </c>
      <c r="F635" s="5">
        <f>IF(C633&gt;0,B$6+B$7*E634+B$8*(H634*100)^2,B$6+B$7*E634+B$8*(H634*100)^2+E634*$B$9)</f>
        <v>0.18446128031533113</v>
      </c>
      <c r="G635" s="8">
        <v>9.6667383828856705E-3</v>
      </c>
      <c r="H635" s="8">
        <f t="shared" si="67"/>
        <v>4.2948955786530031E-3</v>
      </c>
      <c r="I635" s="7">
        <f t="shared" si="65"/>
        <v>5.3718428042326674E-3</v>
      </c>
      <c r="J635" s="9">
        <f t="shared" si="68"/>
        <v>0.55570375357868007</v>
      </c>
      <c r="K635" s="9">
        <f t="shared" si="69"/>
        <v>0.43948678537018138</v>
      </c>
      <c r="AC635" s="11"/>
      <c r="AD635" s="12"/>
    </row>
    <row r="636" spans="1:30" x14ac:dyDescent="0.3">
      <c r="A636" s="15">
        <v>44201</v>
      </c>
      <c r="B636" s="16">
        <v>-4.651087375426733E-3</v>
      </c>
      <c r="C636" s="8">
        <f t="shared" si="63"/>
        <v>-5.314897375426733E-3</v>
      </c>
      <c r="D636" s="5">
        <f t="shared" si="64"/>
        <v>2.8248134111317976E-5</v>
      </c>
      <c r="E636" s="5">
        <f t="shared" si="66"/>
        <v>7.1920953193125253E-6</v>
      </c>
      <c r="F636" s="5">
        <f>IF(C633&gt;0,B$6+B$7*E634+B$8*(H635*100)^2,B$6+B$7*E634+B$8*(H635*100)^2+E634*$B$9)</f>
        <v>0.19467926170568531</v>
      </c>
      <c r="G636" s="8">
        <v>1.1482254055879583E-2</v>
      </c>
      <c r="H636" s="8">
        <f t="shared" si="67"/>
        <v>4.412247292544756E-3</v>
      </c>
      <c r="I636" s="7">
        <f t="shared" si="65"/>
        <v>7.070006763334827E-3</v>
      </c>
      <c r="J636" s="9">
        <f t="shared" si="68"/>
        <v>0.61573335069298274</v>
      </c>
      <c r="K636" s="9">
        <f t="shared" si="69"/>
        <v>0.64594102201181891</v>
      </c>
      <c r="AC636" s="11"/>
      <c r="AD636" s="12"/>
    </row>
    <row r="637" spans="1:30" x14ac:dyDescent="0.3">
      <c r="A637" s="15">
        <v>44202</v>
      </c>
      <c r="B637" s="16">
        <v>1.7665104341292728E-2</v>
      </c>
      <c r="C637" s="8">
        <f t="shared" si="63"/>
        <v>1.7001294341292727E-2</v>
      </c>
      <c r="D637" s="5">
        <f t="shared" si="64"/>
        <v>2.8904400927927209E-4</v>
      </c>
      <c r="E637" s="5">
        <f t="shared" si="66"/>
        <v>2.8248134111317976E-5</v>
      </c>
      <c r="F637" s="5">
        <f>IF(C633&gt;0,B$6+B$7*E634+B$8*(H636*100)^2,B$6+B$7*E634+B$8*(H636*100)^2+E634*$B$9)</f>
        <v>0.20380698448168866</v>
      </c>
      <c r="G637" s="8">
        <v>6.3727165146141348E-3</v>
      </c>
      <c r="H637" s="8">
        <f t="shared" si="67"/>
        <v>4.5144986928970163E-3</v>
      </c>
      <c r="I637" s="7">
        <f t="shared" si="65"/>
        <v>1.8582178217171185E-3</v>
      </c>
      <c r="J637" s="9">
        <f t="shared" si="68"/>
        <v>0.29158959408531493</v>
      </c>
      <c r="K637" s="9">
        <f t="shared" si="69"/>
        <v>6.6879426945556597E-2</v>
      </c>
      <c r="AC637" s="11"/>
      <c r="AD637" s="12"/>
    </row>
    <row r="638" spans="1:30" x14ac:dyDescent="0.3">
      <c r="A638" s="15">
        <v>44203</v>
      </c>
      <c r="B638" s="16">
        <v>3.1353710623466943E-3</v>
      </c>
      <c r="C638" s="8">
        <f t="shared" si="63"/>
        <v>2.4715610623466944E-3</v>
      </c>
      <c r="D638" s="5">
        <f t="shared" si="64"/>
        <v>6.1086140849083201E-6</v>
      </c>
      <c r="E638" s="5">
        <f t="shared" si="66"/>
        <v>2.8904400927927209E-4</v>
      </c>
      <c r="F638" s="5">
        <f>IF(C633&gt;0,B$6+B$7*E634+B$8*(H637*100)^2,B$6+B$7*E634+B$8*(H637*100)^2+E634*$B$9)</f>
        <v>0.21196077923749254</v>
      </c>
      <c r="G638" s="8">
        <v>5.6055362784119397E-3</v>
      </c>
      <c r="H638" s="8">
        <f t="shared" si="67"/>
        <v>4.6039198433236485E-3</v>
      </c>
      <c r="I638" s="7">
        <f t="shared" si="65"/>
        <v>1.0016164350882912E-3</v>
      </c>
      <c r="J638" s="9">
        <f t="shared" si="68"/>
        <v>0.17868342747967217</v>
      </c>
      <c r="K638" s="9">
        <f t="shared" si="69"/>
        <v>2.0710663983405153E-2</v>
      </c>
      <c r="AC638" s="11"/>
      <c r="AD638" s="12"/>
    </row>
    <row r="639" spans="1:30" x14ac:dyDescent="0.3">
      <c r="A639" s="15">
        <v>44204</v>
      </c>
      <c r="B639" s="16">
        <v>6.2278069902747413E-3</v>
      </c>
      <c r="C639" s="8">
        <f t="shared" si="63"/>
        <v>5.5639969902747414E-3</v>
      </c>
      <c r="D639" s="5">
        <f t="shared" si="64"/>
        <v>3.0958062507786379E-5</v>
      </c>
      <c r="E639" s="5">
        <f t="shared" si="66"/>
        <v>6.1086140849083201E-6</v>
      </c>
      <c r="F639" s="5">
        <f>IF(C633&gt;0,B$6+B$7*E634+B$8*(H638*100)^2,B$6+B$7*E634+B$8*(H638*100)^2+E634*$B$9)</f>
        <v>0.21924456409285201</v>
      </c>
      <c r="G639" s="8">
        <v>9.1942238921088118E-3</v>
      </c>
      <c r="H639" s="8">
        <f t="shared" si="67"/>
        <v>4.6823558610260716E-3</v>
      </c>
      <c r="I639" s="7">
        <f t="shared" si="65"/>
        <v>4.5118680310827402E-3</v>
      </c>
      <c r="J639" s="9">
        <f t="shared" si="68"/>
        <v>0.49072853609266265</v>
      </c>
      <c r="K639" s="9">
        <f t="shared" si="69"/>
        <v>0.28881522856684438</v>
      </c>
      <c r="AC639" s="11"/>
      <c r="AD639" s="12"/>
    </row>
    <row r="640" spans="1:30" x14ac:dyDescent="0.3">
      <c r="A640" s="15">
        <v>44207</v>
      </c>
      <c r="B640" s="16">
        <v>-6.7247820248879774E-3</v>
      </c>
      <c r="C640" s="8">
        <f t="shared" si="63"/>
        <v>-7.3885920248879773E-3</v>
      </c>
      <c r="D640" s="5">
        <f t="shared" si="64"/>
        <v>5.4591292110238219E-5</v>
      </c>
      <c r="E640" s="5">
        <f t="shared" si="66"/>
        <v>3.0958062507786379E-5</v>
      </c>
      <c r="F640" s="5">
        <f>IF(C633&gt;0,B$6+B$7*E634+B$8*(H639*100)^2,B$6+B$7*E634+B$8*(H639*100)^2+E634*$B$9)</f>
        <v>0.22575116910414475</v>
      </c>
      <c r="G640" s="8">
        <v>5.90960127173618E-3</v>
      </c>
      <c r="H640" s="8">
        <f t="shared" si="67"/>
        <v>4.7513279102177819E-3</v>
      </c>
      <c r="I640" s="7">
        <f t="shared" si="65"/>
        <v>1.1582733615183981E-3</v>
      </c>
      <c r="J640" s="9">
        <f t="shared" si="68"/>
        <v>0.19599856373695909</v>
      </c>
      <c r="K640" s="9">
        <f t="shared" si="69"/>
        <v>2.5624649236794639E-2</v>
      </c>
      <c r="AC640" s="11"/>
      <c r="AD640" s="12"/>
    </row>
    <row r="641" spans="1:30" x14ac:dyDescent="0.3">
      <c r="A641" s="15">
        <v>44208</v>
      </c>
      <c r="B641" s="16">
        <v>-2.3477205488091407E-3</v>
      </c>
      <c r="C641" s="8">
        <f t="shared" si="63"/>
        <v>-3.0115305488091406E-3</v>
      </c>
      <c r="D641" s="5">
        <f t="shared" si="64"/>
        <v>9.0693162464106835E-6</v>
      </c>
      <c r="E641" s="5">
        <f t="shared" si="66"/>
        <v>5.4591292110238219E-5</v>
      </c>
      <c r="F641" s="5">
        <f>IF(C633&gt;0,B$6+B$7*E634+B$8*(H640*100)^2,B$6+B$7*E634+B$8*(H640*100)^2+E634*$B$9)</f>
        <v>0.23156351936073252</v>
      </c>
      <c r="G641" s="8">
        <v>4.7558783037323455E-3</v>
      </c>
      <c r="H641" s="8">
        <f t="shared" si="67"/>
        <v>4.8121047303724858E-3</v>
      </c>
      <c r="I641" s="7">
        <f t="shared" si="65"/>
        <v>5.6226426640140249E-5</v>
      </c>
      <c r="J641" s="9">
        <f t="shared" si="68"/>
        <v>1.1822511647536177E-2</v>
      </c>
      <c r="K641" s="9">
        <f t="shared" si="69"/>
        <v>6.8798724738527994E-5</v>
      </c>
      <c r="AC641" s="11"/>
      <c r="AD641" s="12"/>
    </row>
    <row r="642" spans="1:30" x14ac:dyDescent="0.3">
      <c r="A642" s="15">
        <v>44209</v>
      </c>
      <c r="B642" s="16">
        <v>1.2118815160005682E-3</v>
      </c>
      <c r="C642" s="8">
        <f t="shared" si="63"/>
        <v>5.4807151600056814E-4</v>
      </c>
      <c r="D642" s="5">
        <f t="shared" si="64"/>
        <v>3.0038238665116099E-7</v>
      </c>
      <c r="E642" s="5">
        <f t="shared" si="66"/>
        <v>9.0693162464106835E-6</v>
      </c>
      <c r="F642" s="5">
        <f>IF(C633&gt;0,B$6+B$7*E634+B$8*(H641*100)^2,B$6+B$7*E634+B$8*(H641*100)^2+E634*$B$9)</f>
        <v>0.23675569184494236</v>
      </c>
      <c r="G642" s="8">
        <v>4.0894935009898568E-3</v>
      </c>
      <c r="H642" s="8">
        <f t="shared" si="67"/>
        <v>4.8657547394514488E-3</v>
      </c>
      <c r="I642" s="7">
        <f t="shared" si="65"/>
        <v>7.7626123846159193E-4</v>
      </c>
      <c r="J642" s="9">
        <f t="shared" si="68"/>
        <v>0.18981843063785256</v>
      </c>
      <c r="K642" s="9">
        <f t="shared" si="69"/>
        <v>1.4265088102006995E-2</v>
      </c>
      <c r="AC642" s="11"/>
      <c r="AD642" s="12"/>
    </row>
    <row r="643" spans="1:30" x14ac:dyDescent="0.3">
      <c r="A643" s="15">
        <v>44210</v>
      </c>
      <c r="B643" s="16">
        <v>6.8505414221450567E-3</v>
      </c>
      <c r="C643" s="8">
        <f t="shared" si="63"/>
        <v>6.1867314221450568E-3</v>
      </c>
      <c r="D643" s="5">
        <f t="shared" si="64"/>
        <v>3.8275645689756994E-5</v>
      </c>
      <c r="E643" s="5">
        <f t="shared" si="66"/>
        <v>3.0038238665116099E-7</v>
      </c>
      <c r="F643" s="5">
        <f>IF(C633&gt;0,B$6+B$7*E634+B$8*(H642*100)^2,B$6+B$7*E634+B$8*(H642*100)^2+E634*$B$9)</f>
        <v>0.24139385952508705</v>
      </c>
      <c r="G643" s="8">
        <v>1.0967362097092922E-2</v>
      </c>
      <c r="H643" s="8">
        <f t="shared" si="67"/>
        <v>4.9131849092527245E-3</v>
      </c>
      <c r="I643" s="7">
        <f t="shared" si="65"/>
        <v>6.0541771878401974E-3</v>
      </c>
      <c r="J643" s="9">
        <f t="shared" si="68"/>
        <v>0.55201762595628678</v>
      </c>
      <c r="K643" s="9">
        <f t="shared" si="69"/>
        <v>0.42922929025735512</v>
      </c>
      <c r="AC643" s="11"/>
      <c r="AD643" s="12"/>
    </row>
    <row r="644" spans="1:30" x14ac:dyDescent="0.3">
      <c r="A644" s="15">
        <v>44211</v>
      </c>
      <c r="B644" s="16">
        <v>-1.1551165333274199E-2</v>
      </c>
      <c r="C644" s="8">
        <f t="shared" si="63"/>
        <v>-1.2214975333274199E-2</v>
      </c>
      <c r="D644" s="5">
        <f t="shared" si="64"/>
        <v>1.4920562239249712E-4</v>
      </c>
      <c r="E644" s="5">
        <f t="shared" si="66"/>
        <v>3.8275645689756994E-5</v>
      </c>
      <c r="F644" s="5">
        <f>IF(C643&gt;0,B$6+B$7*E644+B$8*(G643*100)^2,B$6+B$7*E644+B$8*(G643*100)^2+E644*$B$9)</f>
        <v>1.1043883192170476</v>
      </c>
      <c r="G644" s="8">
        <v>5.4440451346567534E-3</v>
      </c>
      <c r="H644" s="8">
        <f t="shared" si="67"/>
        <v>1.050898814927987E-2</v>
      </c>
      <c r="I644" s="7">
        <f t="shared" si="65"/>
        <v>5.0649430146231167E-3</v>
      </c>
      <c r="J644" s="9">
        <f t="shared" si="68"/>
        <v>0.9303638910669062</v>
      </c>
      <c r="K644" s="9">
        <f t="shared" si="69"/>
        <v>0.17574557168077432</v>
      </c>
      <c r="AC644" s="11"/>
      <c r="AD644" s="12"/>
    </row>
    <row r="645" spans="1:30" x14ac:dyDescent="0.3">
      <c r="A645" s="15">
        <v>44214</v>
      </c>
      <c r="B645" s="16">
        <v>8.6636431758734022E-4</v>
      </c>
      <c r="C645" s="8">
        <f t="shared" si="63"/>
        <v>2.0255431758734019E-4</v>
      </c>
      <c r="D645" s="5">
        <f t="shared" si="64"/>
        <v>4.1028251573273069E-8</v>
      </c>
      <c r="E645" s="5">
        <f t="shared" si="66"/>
        <v>1.4920562239249712E-4</v>
      </c>
      <c r="F645" s="5">
        <f>IF(C643&gt;0,B$6+B$7*E644+B$8*(H644*100)^2,B$6+B$7*E644+B$8*(H644*100)^2+E644*$B$9)</f>
        <v>1.0164500855565883</v>
      </c>
      <c r="G645" s="8">
        <v>6.3035278689167152E-3</v>
      </c>
      <c r="H645" s="8">
        <f t="shared" si="67"/>
        <v>1.0081914925035762E-2</v>
      </c>
      <c r="I645" s="7">
        <f t="shared" si="65"/>
        <v>3.7783870561190471E-3</v>
      </c>
      <c r="J645" s="9">
        <f t="shared" si="68"/>
        <v>0.59940832097381957</v>
      </c>
      <c r="K645" s="9">
        <f t="shared" si="69"/>
        <v>9.4864971582679924E-2</v>
      </c>
      <c r="AC645" s="11"/>
      <c r="AD645" s="12"/>
    </row>
    <row r="646" spans="1:30" x14ac:dyDescent="0.3">
      <c r="A646" s="15">
        <v>44215</v>
      </c>
      <c r="B646" s="16">
        <v>-2.0144239954696529E-3</v>
      </c>
      <c r="C646" s="8">
        <f t="shared" si="63"/>
        <v>-2.6782339954696528E-3</v>
      </c>
      <c r="D646" s="5">
        <f t="shared" si="64"/>
        <v>7.1729373344893399E-6</v>
      </c>
      <c r="E646" s="5">
        <f t="shared" si="66"/>
        <v>4.1028251573273069E-8</v>
      </c>
      <c r="F646" s="5">
        <f>IF(C643&gt;0,B$6+B$7*E644+B$8*(H645*100)^2,B$6+B$7*E644+B$8*(H645*100)^2+E644*$B$9)</f>
        <v>0.93789486142770062</v>
      </c>
      <c r="G646" s="8">
        <v>4.6250672825482765E-3</v>
      </c>
      <c r="H646" s="8">
        <f t="shared" si="67"/>
        <v>9.6844972065032921E-3</v>
      </c>
      <c r="I646" s="7">
        <f t="shared" si="65"/>
        <v>5.0594299239550156E-3</v>
      </c>
      <c r="J646" s="9">
        <f t="shared" si="68"/>
        <v>1.0939148805565955</v>
      </c>
      <c r="K646" s="9">
        <f t="shared" si="69"/>
        <v>0.21660979424769544</v>
      </c>
      <c r="AC646" s="11"/>
      <c r="AD646" s="12"/>
    </row>
    <row r="647" spans="1:30" x14ac:dyDescent="0.3">
      <c r="A647" s="15">
        <v>44216</v>
      </c>
      <c r="B647" s="16">
        <v>7.9286448250406871E-3</v>
      </c>
      <c r="C647" s="8">
        <f t="shared" si="63"/>
        <v>7.2648348250406872E-3</v>
      </c>
      <c r="D647" s="5">
        <f t="shared" si="64"/>
        <v>5.2777825035123952E-5</v>
      </c>
      <c r="E647" s="5">
        <f t="shared" si="66"/>
        <v>7.1729373344893399E-6</v>
      </c>
      <c r="F647" s="5">
        <f>IF(C643&gt;0,B$6+B$7*E644+B$8*(H646*100)^2,B$6+B$7*E644+B$8*(H646*100)^2+E644*$B$9)</f>
        <v>0.867721479713365</v>
      </c>
      <c r="G647" s="8">
        <v>6.7309129817822427E-3</v>
      </c>
      <c r="H647" s="8">
        <f t="shared" si="67"/>
        <v>9.315156894617314E-3</v>
      </c>
      <c r="I647" s="7">
        <f t="shared" si="65"/>
        <v>2.5842439128350714E-3</v>
      </c>
      <c r="J647" s="9">
        <f t="shared" si="68"/>
        <v>0.38393661006011154</v>
      </c>
      <c r="K647" s="9">
        <f t="shared" si="69"/>
        <v>4.7508502199798963E-2</v>
      </c>
      <c r="AC647" s="11"/>
      <c r="AD647" s="12"/>
    </row>
    <row r="648" spans="1:30" x14ac:dyDescent="0.3">
      <c r="A648" s="15">
        <v>44217</v>
      </c>
      <c r="B648" s="16">
        <v>-1.5712885009084739E-3</v>
      </c>
      <c r="C648" s="8">
        <f t="shared" si="63"/>
        <v>-2.235098500908474E-3</v>
      </c>
      <c r="D648" s="5">
        <f t="shared" si="64"/>
        <v>4.9956653087633082E-6</v>
      </c>
      <c r="E648" s="5">
        <f t="shared" si="66"/>
        <v>5.2777825035123952E-5</v>
      </c>
      <c r="F648" s="5">
        <f>IF(C643&gt;0,B$6+B$7*E644+B$8*(H647*100)^2,B$6+B$7*E644+B$8*(H647*100)^2+E644*$B$9)</f>
        <v>0.80503559782794876</v>
      </c>
      <c r="G648" s="8">
        <v>9.5073291491568276E-3</v>
      </c>
      <c r="H648" s="8">
        <f t="shared" si="67"/>
        <v>8.9723775992094131E-3</v>
      </c>
      <c r="I648" s="7">
        <f t="shared" si="65"/>
        <v>5.3495154994741452E-4</v>
      </c>
      <c r="J648" s="9">
        <f t="shared" si="68"/>
        <v>5.6267279859018825E-2</v>
      </c>
      <c r="K648" s="9">
        <f t="shared" si="69"/>
        <v>1.7097620869825914E-3</v>
      </c>
      <c r="AC648" s="11"/>
      <c r="AD648" s="12"/>
    </row>
    <row r="649" spans="1:30" x14ac:dyDescent="0.3">
      <c r="A649" s="15">
        <v>44218</v>
      </c>
      <c r="B649" s="16">
        <v>-4.4151064075355862E-3</v>
      </c>
      <c r="C649" s="8">
        <f t="shared" si="63"/>
        <v>-5.0789164075355862E-3</v>
      </c>
      <c r="D649" s="5">
        <f t="shared" si="64"/>
        <v>2.5795391874734183E-5</v>
      </c>
      <c r="E649" s="5">
        <f t="shared" si="66"/>
        <v>4.9956653087633082E-6</v>
      </c>
      <c r="F649" s="5">
        <f>IF(C643&gt;0,B$6+B$7*E644+B$8*(H648*100)^2,B$6+B$7*E644+B$8*(H648*100)^2+E644*$B$9)</f>
        <v>0.74903829953970669</v>
      </c>
      <c r="G649" s="8">
        <v>1.2233308408564464E-2</v>
      </c>
      <c r="H649" s="8">
        <f t="shared" si="67"/>
        <v>8.6546998765971474E-3</v>
      </c>
      <c r="I649" s="7">
        <f t="shared" si="65"/>
        <v>3.5786085319673162E-3</v>
      </c>
      <c r="J649" s="9">
        <f t="shared" si="68"/>
        <v>0.29252990380443239</v>
      </c>
      <c r="K649" s="9">
        <f t="shared" si="69"/>
        <v>6.7427388290070445E-2</v>
      </c>
      <c r="AC649" s="11"/>
      <c r="AD649" s="12"/>
    </row>
    <row r="650" spans="1:30" x14ac:dyDescent="0.3">
      <c r="A650" s="15">
        <v>44221</v>
      </c>
      <c r="B650" s="16">
        <v>-1.3771352030912844E-2</v>
      </c>
      <c r="C650" s="8">
        <f t="shared" si="63"/>
        <v>-1.4435162030912845E-2</v>
      </c>
      <c r="D650" s="5">
        <f t="shared" si="64"/>
        <v>2.0837390285870786E-4</v>
      </c>
      <c r="E650" s="5">
        <f t="shared" si="66"/>
        <v>2.5795391874734183E-5</v>
      </c>
      <c r="F650" s="5">
        <f>IF(C643&gt;0,B$6+B$7*E644+B$8*(H649*100)^2,B$6+B$7*E644+B$8*(H649*100)^2+E644*$B$9)</f>
        <v>0.69901591297882015</v>
      </c>
      <c r="G650" s="8">
        <v>8.6261830237860191E-3</v>
      </c>
      <c r="H650" s="8">
        <f t="shared" si="67"/>
        <v>8.3607171521276821E-3</v>
      </c>
      <c r="I650" s="7">
        <f t="shared" si="65"/>
        <v>2.6546587165833697E-4</v>
      </c>
      <c r="J650" s="9">
        <f t="shared" si="68"/>
        <v>3.0774430698529788E-2</v>
      </c>
      <c r="K650" s="9">
        <f t="shared" si="69"/>
        <v>4.9365857489691578E-4</v>
      </c>
      <c r="AC650" s="11"/>
      <c r="AD650" s="12"/>
    </row>
    <row r="651" spans="1:30" x14ac:dyDescent="0.3">
      <c r="A651" s="15">
        <v>44222</v>
      </c>
      <c r="B651" s="16">
        <v>1.1108525030308042E-2</v>
      </c>
      <c r="C651" s="8">
        <f t="shared" si="63"/>
        <v>1.0444715030308041E-2</v>
      </c>
      <c r="D651" s="5">
        <f t="shared" si="64"/>
        <v>1.090920720643427E-4</v>
      </c>
      <c r="E651" s="5">
        <f t="shared" si="66"/>
        <v>2.0837390285870786E-4</v>
      </c>
      <c r="F651" s="5">
        <f>IF(C643&gt;0,B$6+B$7*E644+B$8*(H650*100)^2,B$6+B$7*E644+B$8*(H650*100)^2+E644*$B$9)</f>
        <v>0.65433091506398022</v>
      </c>
      <c r="G651" s="8">
        <v>1.5658444231548579E-2</v>
      </c>
      <c r="H651" s="8">
        <f t="shared" si="67"/>
        <v>8.0890723514132328E-3</v>
      </c>
      <c r="I651" s="7">
        <f t="shared" si="65"/>
        <v>7.5693718801353466E-3</v>
      </c>
      <c r="J651" s="9">
        <f t="shared" si="68"/>
        <v>0.48340510514349838</v>
      </c>
      <c r="K651" s="9">
        <f t="shared" si="69"/>
        <v>0.27525649197568836</v>
      </c>
      <c r="AC651" s="11"/>
      <c r="AD651" s="12"/>
    </row>
    <row r="652" spans="1:30" x14ac:dyDescent="0.3">
      <c r="A652" s="15">
        <v>44223</v>
      </c>
      <c r="B652" s="16">
        <v>-1.5836642519833934E-2</v>
      </c>
      <c r="C652" s="8">
        <f t="shared" si="63"/>
        <v>-1.6500452519833935E-2</v>
      </c>
      <c r="D652" s="5">
        <f t="shared" si="64"/>
        <v>2.7226493335929408E-4</v>
      </c>
      <c r="E652" s="5">
        <f t="shared" si="66"/>
        <v>1.090920720643427E-4</v>
      </c>
      <c r="F652" s="5">
        <f>IF(C643&gt;0,B$6+B$7*E644+B$8*(H651*100)^2,B$6+B$7*E644+B$8*(H651*100)^2+E644*$B$9)</f>
        <v>0.61441380642665333</v>
      </c>
      <c r="G652" s="8">
        <v>1.8326616557831372E-2</v>
      </c>
      <c r="H652" s="8">
        <f t="shared" si="67"/>
        <v>7.8384552459438931E-3</v>
      </c>
      <c r="I652" s="7">
        <f t="shared" si="65"/>
        <v>1.0488161311887479E-2</v>
      </c>
      <c r="J652" s="9">
        <f t="shared" si="68"/>
        <v>0.57229119618403612</v>
      </c>
      <c r="K652" s="9">
        <f t="shared" si="69"/>
        <v>0.48872663818545448</v>
      </c>
      <c r="AC652" s="11"/>
      <c r="AD652" s="12"/>
    </row>
    <row r="653" spans="1:30" x14ac:dyDescent="0.3">
      <c r="A653" s="15">
        <v>44224</v>
      </c>
      <c r="B653" s="16">
        <v>5.8251773188031332E-3</v>
      </c>
      <c r="C653" s="8">
        <f t="shared" ref="C653:C716" si="70">B653-B$5</f>
        <v>5.1613673188031332E-3</v>
      </c>
      <c r="D653" s="5">
        <f t="shared" ref="D653:D716" si="71">C653^2</f>
        <v>2.6639712599609044E-5</v>
      </c>
      <c r="E653" s="5">
        <f t="shared" si="66"/>
        <v>2.7226493335929408E-4</v>
      </c>
      <c r="F653" s="5">
        <f>IF(C643&gt;0,B$6+B$7*E644+B$8*(H652*100)^2,B$6+B$7*E644+B$8*(H652*100)^2+E644*$B$9)</f>
        <v>0.57875585328092949</v>
      </c>
      <c r="G653" s="8">
        <v>8.0916795486795524E-3</v>
      </c>
      <c r="H653" s="8">
        <f t="shared" si="67"/>
        <v>7.6076004974034318E-3</v>
      </c>
      <c r="I653" s="7">
        <f t="shared" si="65"/>
        <v>4.8407905127612061E-4</v>
      </c>
      <c r="J653" s="9">
        <f t="shared" si="68"/>
        <v>5.9824298325693762E-2</v>
      </c>
      <c r="K653" s="9">
        <f t="shared" si="69"/>
        <v>1.9424723585996784E-3</v>
      </c>
      <c r="AC653" s="11"/>
      <c r="AD653" s="12"/>
    </row>
    <row r="654" spans="1:30" x14ac:dyDescent="0.3">
      <c r="A654" s="15">
        <v>44225</v>
      </c>
      <c r="B654" s="16">
        <v>-2.1482764944740284E-2</v>
      </c>
      <c r="C654" s="8">
        <f t="shared" si="70"/>
        <v>-2.2146574944740285E-2</v>
      </c>
      <c r="D654" s="5">
        <f t="shared" si="71"/>
        <v>4.9047078178299816E-4</v>
      </c>
      <c r="E654" s="5">
        <f t="shared" si="66"/>
        <v>2.6639712599609044E-5</v>
      </c>
      <c r="F654" s="5">
        <f>IF(C653&gt;0,B$6+B$7*E654+B$8*(G653*100)^2,B$6+B$7*E654+B$8*(G653*100)^2+E654*$B$9)</f>
        <v>0.61479065764612961</v>
      </c>
      <c r="G654" s="8">
        <v>8.3868352380367262E-3</v>
      </c>
      <c r="H654" s="8">
        <f t="shared" si="67"/>
        <v>7.840858738978336E-3</v>
      </c>
      <c r="I654" s="7">
        <f t="shared" ref="I654:I717" si="72">SQRT((G654-H654)^2)</f>
        <v>5.459764990583902E-4</v>
      </c>
      <c r="J654" s="9">
        <f t="shared" si="68"/>
        <v>6.5099227964110787E-2</v>
      </c>
      <c r="K654" s="9">
        <f t="shared" si="69"/>
        <v>2.3173510540981379E-3</v>
      </c>
      <c r="AC654" s="11"/>
      <c r="AD654" s="12"/>
    </row>
    <row r="655" spans="1:30" x14ac:dyDescent="0.3">
      <c r="A655" s="15">
        <v>44228</v>
      </c>
      <c r="B655" s="16">
        <v>1.4092678561600369E-2</v>
      </c>
      <c r="C655" s="8">
        <f t="shared" si="70"/>
        <v>1.3428868561600369E-2</v>
      </c>
      <c r="D655" s="5">
        <f t="shared" si="71"/>
        <v>1.8033451084473876E-4</v>
      </c>
      <c r="E655" s="5">
        <f t="shared" ref="E655:E718" si="73">D654</f>
        <v>4.9047078178299816E-4</v>
      </c>
      <c r="F655" s="5">
        <f>IF(C653&gt;0,B$6+B$7*E654+B$8*(H654*100)^2,B$6+B$7*E654+B$8*(H654*100)^2+E654*$B$9)</f>
        <v>0.57909249447528743</v>
      </c>
      <c r="G655" s="8">
        <v>7.6958714699869226E-3</v>
      </c>
      <c r="H655" s="8">
        <f t="shared" ref="H655:H718" si="74">SQRT(F655)/100</f>
        <v>7.6098127077825475E-3</v>
      </c>
      <c r="I655" s="7">
        <f t="shared" si="72"/>
        <v>8.6058762204375104E-5</v>
      </c>
      <c r="J655" s="9">
        <f t="shared" ref="J655:J718" si="75">ABS(G655-H655)/G655</f>
        <v>1.1182458353156637E-2</v>
      </c>
      <c r="K655" s="9">
        <f t="shared" ref="K655:K718" si="76">G655/H655-LN(G655/H655)-1</f>
        <v>6.3467781286963287E-5</v>
      </c>
      <c r="AC655" s="11"/>
      <c r="AD655" s="12"/>
    </row>
    <row r="656" spans="1:30" x14ac:dyDescent="0.3">
      <c r="A656" s="15">
        <v>44229</v>
      </c>
      <c r="B656" s="16">
        <v>1.6741654218718285E-2</v>
      </c>
      <c r="C656" s="8">
        <f t="shared" si="70"/>
        <v>1.6077844218718284E-2</v>
      </c>
      <c r="D656" s="5">
        <f t="shared" si="71"/>
        <v>2.5849707472137297E-4</v>
      </c>
      <c r="E656" s="5">
        <f t="shared" si="73"/>
        <v>1.8033451084473876E-4</v>
      </c>
      <c r="F656" s="5">
        <f>IF(C653&gt;0,B$6+B$7*E654+B$8*(H655*100)^2,B$6+B$7*E654+B$8*(H655*100)^2+E654*$B$9)</f>
        <v>0.54720332531477434</v>
      </c>
      <c r="G656" s="8">
        <v>7.5709183562211319E-3</v>
      </c>
      <c r="H656" s="8">
        <f t="shared" si="74"/>
        <v>7.3973192800823075E-3</v>
      </c>
      <c r="I656" s="7">
        <f t="shared" si="72"/>
        <v>1.7359907613882439E-4</v>
      </c>
      <c r="J656" s="9">
        <f t="shared" si="75"/>
        <v>2.2929725030804954E-2</v>
      </c>
      <c r="K656" s="9">
        <f t="shared" si="76"/>
        <v>2.7113587666294237E-4</v>
      </c>
      <c r="AC656" s="11"/>
      <c r="AD656" s="12"/>
    </row>
    <row r="657" spans="1:30" x14ac:dyDescent="0.3">
      <c r="A657" s="15">
        <v>44230</v>
      </c>
      <c r="B657" s="16">
        <v>5.3582007348083917E-3</v>
      </c>
      <c r="C657" s="8">
        <f t="shared" si="70"/>
        <v>4.6943907348083918E-3</v>
      </c>
      <c r="D657" s="5">
        <f t="shared" si="71"/>
        <v>2.2037304371054872E-5</v>
      </c>
      <c r="E657" s="5">
        <f t="shared" si="73"/>
        <v>2.5849707472137297E-4</v>
      </c>
      <c r="F657" s="5">
        <f>IF(C653&gt;0,B$6+B$7*E654+B$8*(H656*100)^2,B$6+B$7*E654+B$8*(H656*100)^2+E654*$B$9)</f>
        <v>0.51871673050368783</v>
      </c>
      <c r="G657" s="8">
        <v>4.9094556891736332E-3</v>
      </c>
      <c r="H657" s="8">
        <f t="shared" si="74"/>
        <v>7.2021991815256524E-3</v>
      </c>
      <c r="I657" s="7">
        <f t="shared" si="72"/>
        <v>2.2927434923520193E-3</v>
      </c>
      <c r="J657" s="9">
        <f t="shared" si="75"/>
        <v>0.46700563922147087</v>
      </c>
      <c r="K657" s="9">
        <f t="shared" si="76"/>
        <v>6.4883981216282027E-2</v>
      </c>
      <c r="AC657" s="11"/>
      <c r="AD657" s="12"/>
    </row>
    <row r="658" spans="1:30" x14ac:dyDescent="0.3">
      <c r="A658" s="15">
        <v>44231</v>
      </c>
      <c r="B658" s="16">
        <v>8.9274439467276305E-3</v>
      </c>
      <c r="C658" s="8">
        <f t="shared" si="70"/>
        <v>8.2636339467276297E-3</v>
      </c>
      <c r="D658" s="5">
        <f t="shared" si="71"/>
        <v>6.8287646005509264E-5</v>
      </c>
      <c r="E658" s="5">
        <f t="shared" si="73"/>
        <v>2.2037304371054872E-5</v>
      </c>
      <c r="F658" s="5">
        <f>IF(C653&gt;0,B$6+B$7*E654+B$8*(H657*100)^2,B$6+B$7*E654+B$8*(H657*100)^2+E654*$B$9)</f>
        <v>0.49326965535894429</v>
      </c>
      <c r="G658" s="8">
        <v>4.7937183640768075E-3</v>
      </c>
      <c r="H658" s="8">
        <f t="shared" si="74"/>
        <v>7.0233158505007042E-3</v>
      </c>
      <c r="I658" s="7">
        <f t="shared" si="72"/>
        <v>2.2295974864238967E-3</v>
      </c>
      <c r="J658" s="9">
        <f t="shared" si="75"/>
        <v>0.46510815135325145</v>
      </c>
      <c r="K658" s="9">
        <f t="shared" si="76"/>
        <v>6.4472532135635419E-2</v>
      </c>
      <c r="AC658" s="11"/>
      <c r="AD658" s="12"/>
    </row>
    <row r="659" spans="1:30" x14ac:dyDescent="0.3">
      <c r="A659" s="15">
        <v>44232</v>
      </c>
      <c r="B659" s="16">
        <v>3.7407849833893904E-3</v>
      </c>
      <c r="C659" s="8">
        <f t="shared" si="70"/>
        <v>3.0769749833893904E-3</v>
      </c>
      <c r="D659" s="5">
        <f t="shared" si="71"/>
        <v>9.4677750484041392E-6</v>
      </c>
      <c r="E659" s="5">
        <f t="shared" si="73"/>
        <v>6.8287646005509264E-5</v>
      </c>
      <c r="F659" s="5">
        <f>IF(C653&gt;0,B$6+B$7*E654+B$8*(H658*100)^2,B$6+B$7*E654+B$8*(H658*100)^2+E654*$B$9)</f>
        <v>0.47053778313214489</v>
      </c>
      <c r="G659" s="8">
        <v>4.9941932517964908E-3</v>
      </c>
      <c r="H659" s="8">
        <f t="shared" si="74"/>
        <v>6.8595756656818418E-3</v>
      </c>
      <c r="I659" s="7">
        <f t="shared" si="72"/>
        <v>1.865382413885351E-3</v>
      </c>
      <c r="J659" s="9">
        <f t="shared" si="75"/>
        <v>0.37351025878190502</v>
      </c>
      <c r="K659" s="9">
        <f t="shared" si="76"/>
        <v>4.5431239817842251E-2</v>
      </c>
      <c r="AC659" s="11"/>
      <c r="AD659" s="12"/>
    </row>
    <row r="660" spans="1:30" x14ac:dyDescent="0.3">
      <c r="A660" s="15">
        <v>44235</v>
      </c>
      <c r="B660" s="16">
        <v>2.660735747379839E-3</v>
      </c>
      <c r="C660" s="8">
        <f t="shared" si="70"/>
        <v>1.9969257473798391E-3</v>
      </c>
      <c r="D660" s="5">
        <f t="shared" si="71"/>
        <v>3.9877124405485286E-6</v>
      </c>
      <c r="E660" s="5">
        <f t="shared" si="73"/>
        <v>9.4677750484041392E-6</v>
      </c>
      <c r="F660" s="5">
        <f>IF(C653&gt;0,B$6+B$7*E654+B$8*(H659*100)^2,B$6+B$7*E654+B$8*(H659*100)^2+E654*$B$9)</f>
        <v>0.45023140167194498</v>
      </c>
      <c r="G660" s="8">
        <v>4.1999163722787882E-3</v>
      </c>
      <c r="H660" s="8">
        <f t="shared" si="74"/>
        <v>6.7099284770550651E-3</v>
      </c>
      <c r="I660" s="7">
        <f t="shared" si="72"/>
        <v>2.5100121047762769E-3</v>
      </c>
      <c r="J660" s="9">
        <f t="shared" si="75"/>
        <v>0.59763382941227372</v>
      </c>
      <c r="K660" s="9">
        <f t="shared" si="76"/>
        <v>9.4449332336478786E-2</v>
      </c>
      <c r="AC660" s="11"/>
      <c r="AD660" s="12"/>
    </row>
    <row r="661" spans="1:30" x14ac:dyDescent="0.3">
      <c r="A661" s="15">
        <v>44236</v>
      </c>
      <c r="B661" s="16">
        <v>-1.1956715727259677E-3</v>
      </c>
      <c r="C661" s="8">
        <f t="shared" si="70"/>
        <v>-1.8594815727259678E-3</v>
      </c>
      <c r="D661" s="5">
        <f t="shared" si="71"/>
        <v>3.457671719307439E-6</v>
      </c>
      <c r="E661" s="5">
        <f t="shared" si="73"/>
        <v>3.9877124405485286E-6</v>
      </c>
      <c r="F661" s="5">
        <f>IF(C653&gt;0,B$6+B$7*E654+B$8*(H660*100)^2,B$6+B$7*E654+B$8*(H660*100)^2+E654*$B$9)</f>
        <v>0.43209171111354849</v>
      </c>
      <c r="G661" s="8">
        <v>8.956576411966068E-3</v>
      </c>
      <c r="H661" s="8">
        <f t="shared" si="74"/>
        <v>6.5733683231167604E-3</v>
      </c>
      <c r="I661" s="7">
        <f t="shared" si="72"/>
        <v>2.3832080888493076E-3</v>
      </c>
      <c r="J661" s="9">
        <f t="shared" si="75"/>
        <v>0.26608471576989168</v>
      </c>
      <c r="K661" s="9">
        <f t="shared" si="76"/>
        <v>5.3193408002526255E-2</v>
      </c>
      <c r="AC661" s="11"/>
      <c r="AD661" s="12"/>
    </row>
    <row r="662" spans="1:30" x14ac:dyDescent="0.3">
      <c r="A662" s="15">
        <v>44237</v>
      </c>
      <c r="B662" s="16">
        <v>-3.4912863973775832E-3</v>
      </c>
      <c r="C662" s="8">
        <f t="shared" si="70"/>
        <v>-4.1550963973775836E-3</v>
      </c>
      <c r="D662" s="5">
        <f t="shared" si="71"/>
        <v>1.7264826071500174E-5</v>
      </c>
      <c r="E662" s="5">
        <f t="shared" si="73"/>
        <v>3.457671719307439E-6</v>
      </c>
      <c r="F662" s="5">
        <f>IF(C653&gt;0,B$6+B$7*E654+B$8*(H661*100)^2,B$6+B$7*E654+B$8*(H661*100)^2+E654*$B$9)</f>
        <v>0.41588752553773289</v>
      </c>
      <c r="G662" s="8">
        <v>4.1015626069694829E-3</v>
      </c>
      <c r="H662" s="8">
        <f t="shared" si="74"/>
        <v>6.4489342184405399E-3</v>
      </c>
      <c r="I662" s="7">
        <f t="shared" si="72"/>
        <v>2.347371611471057E-3</v>
      </c>
      <c r="J662" s="9">
        <f t="shared" si="75"/>
        <v>0.57231153987076566</v>
      </c>
      <c r="K662" s="9">
        <f t="shared" si="76"/>
        <v>8.8553126381480496E-2</v>
      </c>
      <c r="AC662" s="11"/>
      <c r="AD662" s="12"/>
    </row>
    <row r="663" spans="1:30" x14ac:dyDescent="0.3">
      <c r="A663" s="15">
        <v>44238</v>
      </c>
      <c r="B663" s="16">
        <v>6.3687798945971314E-3</v>
      </c>
      <c r="C663" s="8">
        <f t="shared" si="70"/>
        <v>5.7049698945971315E-3</v>
      </c>
      <c r="D663" s="5">
        <f t="shared" si="71"/>
        <v>3.2546681498259602E-5</v>
      </c>
      <c r="E663" s="5">
        <f t="shared" si="73"/>
        <v>1.7264826071500174E-5</v>
      </c>
      <c r="F663" s="5">
        <f>IF(C653&gt;0,B$6+B$7*E654+B$8*(H662*100)^2,B$6+B$7*E654+B$8*(H662*100)^2+E654*$B$9)</f>
        <v>0.4014123265628568</v>
      </c>
      <c r="G663" s="8">
        <v>8.2474155323923812E-3</v>
      </c>
      <c r="H663" s="8">
        <f t="shared" si="74"/>
        <v>6.3357109037807027E-3</v>
      </c>
      <c r="I663" s="7">
        <f t="shared" si="72"/>
        <v>1.9117046286116785E-3</v>
      </c>
      <c r="J663" s="9">
        <f t="shared" si="75"/>
        <v>0.23179438711476419</v>
      </c>
      <c r="K663" s="9">
        <f t="shared" si="76"/>
        <v>3.8036969677055277E-2</v>
      </c>
      <c r="AC663" s="11"/>
      <c r="AD663" s="12"/>
    </row>
    <row r="664" spans="1:30" x14ac:dyDescent="0.3">
      <c r="A664" s="15">
        <v>44239</v>
      </c>
      <c r="B664" s="16">
        <v>6.4963532134354046E-3</v>
      </c>
      <c r="C664" s="8">
        <f t="shared" si="70"/>
        <v>5.8325432134354047E-3</v>
      </c>
      <c r="D664" s="5">
        <f t="shared" si="71"/>
        <v>3.4018560336591395E-5</v>
      </c>
      <c r="E664" s="5">
        <f t="shared" si="73"/>
        <v>3.2546681498259602E-5</v>
      </c>
      <c r="F664" s="5">
        <f>IF(C663&gt;0,B$6+B$7*E664+B$8*(G663*100)^2,B$6+B$7*E664+B$8*(G663*100)^2+E664*$B$9)</f>
        <v>0.63752143585693954</v>
      </c>
      <c r="G664" s="8">
        <v>6.9277555384344644E-3</v>
      </c>
      <c r="H664" s="8">
        <f t="shared" si="74"/>
        <v>7.9844939467504112E-3</v>
      </c>
      <c r="I664" s="7">
        <f t="shared" si="72"/>
        <v>1.0567384083159468E-3</v>
      </c>
      <c r="J664" s="9">
        <f t="shared" si="75"/>
        <v>0.15253690787056104</v>
      </c>
      <c r="K664" s="9">
        <f t="shared" si="76"/>
        <v>9.6166925241698564E-3</v>
      </c>
      <c r="AC664" s="11"/>
      <c r="AD664" s="12"/>
    </row>
    <row r="665" spans="1:30" x14ac:dyDescent="0.3">
      <c r="A665" s="15">
        <v>44242</v>
      </c>
      <c r="B665" s="16">
        <v>1.0387934742527154E-2</v>
      </c>
      <c r="C665" s="8">
        <f t="shared" si="70"/>
        <v>9.7241247425271533E-3</v>
      </c>
      <c r="D665" s="5">
        <f t="shared" si="71"/>
        <v>9.4558602008228774E-5</v>
      </c>
      <c r="E665" s="5">
        <f t="shared" si="73"/>
        <v>3.4018560336591395E-5</v>
      </c>
      <c r="F665" s="5">
        <f>IF(C663&gt;0,B$6+B$7*E664+B$8*(H664*100)^2,B$6+B$7*E664+B$8*(H664*100)^2+E664*$B$9)</f>
        <v>0.59939789865100424</v>
      </c>
      <c r="G665" s="8">
        <v>3.6611116826177747E-3</v>
      </c>
      <c r="H665" s="8">
        <f t="shared" si="74"/>
        <v>7.742079169389863E-3</v>
      </c>
      <c r="I665" s="7">
        <f t="shared" si="72"/>
        <v>4.0809674867720884E-3</v>
      </c>
      <c r="J665" s="9">
        <f t="shared" si="75"/>
        <v>1.1146798679067085</v>
      </c>
      <c r="K665" s="9">
        <f t="shared" si="76"/>
        <v>0.22178825423924953</v>
      </c>
      <c r="AC665" s="11"/>
      <c r="AD665" s="12"/>
    </row>
    <row r="666" spans="1:30" x14ac:dyDescent="0.3">
      <c r="A666" s="15">
        <v>44243</v>
      </c>
      <c r="B666" s="16">
        <v>-2.0909985780459095E-3</v>
      </c>
      <c r="C666" s="8">
        <f t="shared" si="70"/>
        <v>-2.7548085780459094E-3</v>
      </c>
      <c r="D666" s="5">
        <f t="shared" si="71"/>
        <v>7.5889703016753252E-6</v>
      </c>
      <c r="E666" s="5">
        <f t="shared" si="73"/>
        <v>9.4558602008228774E-5</v>
      </c>
      <c r="F666" s="5">
        <f>IF(C663&gt;0,B$6+B$7*E664+B$8*(H665*100)^2,B$6+B$7*E664+B$8*(H665*100)^2+E664*$B$9)</f>
        <v>0.56534214286494211</v>
      </c>
      <c r="G666" s="8">
        <v>4.7649828250573446E-3</v>
      </c>
      <c r="H666" s="8">
        <f t="shared" si="74"/>
        <v>7.5189237452240607E-3</v>
      </c>
      <c r="I666" s="7">
        <f t="shared" si="72"/>
        <v>2.7539409201667161E-3</v>
      </c>
      <c r="J666" s="9">
        <f t="shared" si="75"/>
        <v>0.57795400765868943</v>
      </c>
      <c r="K666" s="9">
        <f t="shared" si="76"/>
        <v>8.9861108233793674E-2</v>
      </c>
      <c r="AC666" s="11"/>
      <c r="AD666" s="12"/>
    </row>
    <row r="667" spans="1:30" x14ac:dyDescent="0.3">
      <c r="A667" s="15">
        <v>44244</v>
      </c>
      <c r="B667" s="16">
        <v>-7.150289073690236E-3</v>
      </c>
      <c r="C667" s="8">
        <f t="shared" si="70"/>
        <v>-7.8140990736902359E-3</v>
      </c>
      <c r="D667" s="5">
        <f t="shared" si="71"/>
        <v>6.1060144333446604E-5</v>
      </c>
      <c r="E667" s="5">
        <f t="shared" si="73"/>
        <v>7.5889703016753252E-6</v>
      </c>
      <c r="F667" s="5">
        <f>IF(C663&gt;0,B$6+B$7*E664+B$8*(H666*100)^2,B$6+B$7*E664+B$8*(H666*100)^2+E664*$B$9)</f>
        <v>0.5349201362212529</v>
      </c>
      <c r="G667" s="8">
        <v>6.2172140294343295E-3</v>
      </c>
      <c r="H667" s="8">
        <f t="shared" si="74"/>
        <v>7.3138234612359423E-3</v>
      </c>
      <c r="I667" s="7">
        <f t="shared" si="72"/>
        <v>1.0966094318016128E-3</v>
      </c>
      <c r="J667" s="9">
        <f t="shared" si="75"/>
        <v>0.1763827699368084</v>
      </c>
      <c r="K667" s="9">
        <f t="shared" si="76"/>
        <v>1.2507734615118338E-2</v>
      </c>
      <c r="AC667" s="11"/>
      <c r="AD667" s="12"/>
    </row>
    <row r="668" spans="1:30" x14ac:dyDescent="0.3">
      <c r="A668" s="15">
        <v>44245</v>
      </c>
      <c r="B668" s="16">
        <v>-5.0969732303999347E-3</v>
      </c>
      <c r="C668" s="8">
        <f t="shared" si="70"/>
        <v>-5.7607832303999346E-3</v>
      </c>
      <c r="D668" s="5">
        <f t="shared" si="71"/>
        <v>3.3186623427657104E-5</v>
      </c>
      <c r="E668" s="5">
        <f t="shared" si="73"/>
        <v>6.1060144333446604E-5</v>
      </c>
      <c r="F668" s="5">
        <f>IF(C663&gt;0,B$6+B$7*E664+B$8*(H667*100)^2,B$6+B$7*E664+B$8*(H667*100)^2+E664*$B$9)</f>
        <v>0.50774415768644532</v>
      </c>
      <c r="G668" s="8">
        <v>5.1113300611838426E-3</v>
      </c>
      <c r="H668" s="8">
        <f t="shared" si="74"/>
        <v>7.1256168693415254E-3</v>
      </c>
      <c r="I668" s="7">
        <f t="shared" si="72"/>
        <v>2.0142868081576828E-3</v>
      </c>
      <c r="J668" s="9">
        <f t="shared" si="75"/>
        <v>0.39408271116249355</v>
      </c>
      <c r="K668" s="9">
        <f t="shared" si="76"/>
        <v>4.9554197948137979E-2</v>
      </c>
      <c r="AC668" s="11"/>
      <c r="AD668" s="12"/>
    </row>
    <row r="669" spans="1:30" x14ac:dyDescent="0.3">
      <c r="A669" s="15">
        <v>44246</v>
      </c>
      <c r="B669" s="16">
        <v>8.7687145125001607E-3</v>
      </c>
      <c r="C669" s="8">
        <f t="shared" si="70"/>
        <v>8.1049045125001599E-3</v>
      </c>
      <c r="D669" s="5">
        <f t="shared" si="71"/>
        <v>6.5689477156745458E-5</v>
      </c>
      <c r="E669" s="5">
        <f t="shared" si="73"/>
        <v>3.3186623427657104E-5</v>
      </c>
      <c r="F669" s="5">
        <f>IF(C663&gt;0,B$6+B$7*E664+B$8*(H668*100)^2,B$6+B$7*E664+B$8*(H668*100)^2+E664*$B$9)</f>
        <v>0.48346785606130149</v>
      </c>
      <c r="G669" s="8">
        <v>1.0768147580613195E-2</v>
      </c>
      <c r="H669" s="8">
        <f t="shared" si="74"/>
        <v>6.9531852848985802E-3</v>
      </c>
      <c r="I669" s="7">
        <f t="shared" si="72"/>
        <v>3.814962295714615E-3</v>
      </c>
      <c r="J669" s="9">
        <f t="shared" si="75"/>
        <v>0.35428213322252505</v>
      </c>
      <c r="K669" s="9">
        <f t="shared" si="76"/>
        <v>0.11127136831269269</v>
      </c>
      <c r="AC669" s="11"/>
      <c r="AD669" s="12"/>
    </row>
    <row r="670" spans="1:30" x14ac:dyDescent="0.3">
      <c r="A670" s="15">
        <v>44249</v>
      </c>
      <c r="B670" s="16">
        <v>-3.6717412821002031E-3</v>
      </c>
      <c r="C670" s="8">
        <f t="shared" si="70"/>
        <v>-4.3355512821002034E-3</v>
      </c>
      <c r="D670" s="5">
        <f t="shared" si="71"/>
        <v>1.8797004919720718E-5</v>
      </c>
      <c r="E670" s="5">
        <f t="shared" si="73"/>
        <v>6.5689477156745458E-5</v>
      </c>
      <c r="F670" s="5">
        <f>IF(C663&gt;0,B$6+B$7*E664+B$8*(H669*100)^2,B$6+B$7*E664+B$8*(H669*100)^2+E664*$B$9)</f>
        <v>0.46178183581956056</v>
      </c>
      <c r="G670" s="8">
        <v>1.3131083530657103E-2</v>
      </c>
      <c r="H670" s="8">
        <f t="shared" si="74"/>
        <v>6.7954531550115226E-3</v>
      </c>
      <c r="I670" s="7">
        <f t="shared" si="72"/>
        <v>6.3356303756455807E-3</v>
      </c>
      <c r="J670" s="9">
        <f t="shared" si="75"/>
        <v>0.48249105725767433</v>
      </c>
      <c r="K670" s="9">
        <f t="shared" si="76"/>
        <v>0.27360528442246057</v>
      </c>
      <c r="AC670" s="11"/>
      <c r="AD670" s="12"/>
    </row>
    <row r="671" spans="1:30" x14ac:dyDescent="0.3">
      <c r="A671" s="15">
        <v>44250</v>
      </c>
      <c r="B671" s="16">
        <v>-2.9097523462895568E-3</v>
      </c>
      <c r="C671" s="8">
        <f t="shared" si="70"/>
        <v>-3.5735623462895567E-3</v>
      </c>
      <c r="D671" s="5">
        <f t="shared" si="71"/>
        <v>1.2770347842818522E-5</v>
      </c>
      <c r="E671" s="5">
        <f t="shared" si="73"/>
        <v>1.8797004919720718E-5</v>
      </c>
      <c r="F671" s="5">
        <f>IF(C663&gt;0,B$6+B$7*E664+B$8*(H670*100)^2,B$6+B$7*E664+B$8*(H670*100)^2+E664*$B$9)</f>
        <v>0.44240971393761341</v>
      </c>
      <c r="G671" s="8">
        <v>4.7445021091718368E-3</v>
      </c>
      <c r="H671" s="8">
        <f t="shared" si="74"/>
        <v>6.6513886816033643E-3</v>
      </c>
      <c r="I671" s="7">
        <f t="shared" si="72"/>
        <v>1.9068865724315275E-3</v>
      </c>
      <c r="J671" s="9">
        <f t="shared" si="75"/>
        <v>0.40191500152254728</v>
      </c>
      <c r="K671" s="9">
        <f t="shared" si="76"/>
        <v>5.1149167507144044E-2</v>
      </c>
      <c r="AC671" s="11"/>
      <c r="AD671" s="12"/>
    </row>
    <row r="672" spans="1:30" x14ac:dyDescent="0.3">
      <c r="A672" s="15">
        <v>44251</v>
      </c>
      <c r="B672" s="16">
        <v>4.5678744050374372E-3</v>
      </c>
      <c r="C672" s="8">
        <f t="shared" si="70"/>
        <v>3.9040644050374372E-3</v>
      </c>
      <c r="D672" s="5">
        <f t="shared" si="71"/>
        <v>1.5241718878680318E-5</v>
      </c>
      <c r="E672" s="5">
        <f t="shared" si="73"/>
        <v>1.2770347842818522E-5</v>
      </c>
      <c r="F672" s="5">
        <f>IF(C663&gt;0,B$6+B$7*E664+B$8*(H671*100)^2,B$6+B$7*E664+B$8*(H671*100)^2+E664*$B$9)</f>
        <v>0.42510459746046997</v>
      </c>
      <c r="G672" s="8">
        <v>7.1351492410658577E-3</v>
      </c>
      <c r="H672" s="8">
        <f t="shared" si="74"/>
        <v>6.5200045817504606E-3</v>
      </c>
      <c r="I672" s="7">
        <f t="shared" si="72"/>
        <v>6.1514465931539718E-4</v>
      </c>
      <c r="J672" s="9">
        <f t="shared" si="75"/>
        <v>8.6213285599546344E-2</v>
      </c>
      <c r="K672" s="9">
        <f t="shared" si="76"/>
        <v>4.1891852789253115E-3</v>
      </c>
      <c r="AC672" s="11"/>
      <c r="AD672" s="12"/>
    </row>
    <row r="673" spans="1:30" x14ac:dyDescent="0.3">
      <c r="A673" s="15">
        <v>44252</v>
      </c>
      <c r="B673" s="16">
        <v>-5.6039124925535725E-3</v>
      </c>
      <c r="C673" s="8">
        <f t="shared" si="70"/>
        <v>-6.2677224925535725E-3</v>
      </c>
      <c r="D673" s="5">
        <f t="shared" si="71"/>
        <v>3.9284345243661966E-5</v>
      </c>
      <c r="E673" s="5">
        <f t="shared" si="73"/>
        <v>1.5241718878680318E-5</v>
      </c>
      <c r="F673" s="5">
        <f>IF(C663&gt;0,B$6+B$7*E664+B$8*(H672*100)^2,B$6+B$7*E664+B$8*(H672*100)^2+E664*$B$9)</f>
        <v>0.4096459369114378</v>
      </c>
      <c r="G673" s="8">
        <v>1.0232052313281286E-2</v>
      </c>
      <c r="H673" s="8">
        <f t="shared" si="74"/>
        <v>6.4003588720589555E-3</v>
      </c>
      <c r="I673" s="7">
        <f t="shared" si="72"/>
        <v>3.831693441222331E-3</v>
      </c>
      <c r="J673" s="9">
        <f t="shared" si="75"/>
        <v>0.37447946158844025</v>
      </c>
      <c r="K673" s="9">
        <f t="shared" si="76"/>
        <v>0.12949741617206589</v>
      </c>
      <c r="AC673" s="11"/>
      <c r="AD673" s="12"/>
    </row>
    <row r="674" spans="1:30" x14ac:dyDescent="0.3">
      <c r="A674" s="15">
        <v>44253</v>
      </c>
      <c r="B674" s="16">
        <v>-1.3341349471192985E-2</v>
      </c>
      <c r="C674" s="8">
        <f t="shared" si="70"/>
        <v>-1.4005159471192985E-2</v>
      </c>
      <c r="D674" s="5">
        <f t="shared" si="71"/>
        <v>1.9614449181354658E-4</v>
      </c>
      <c r="E674" s="5">
        <f t="shared" si="73"/>
        <v>3.9284345243661966E-5</v>
      </c>
      <c r="F674" s="5">
        <f>IF(C673&gt;0,B$6+B$7*E674+B$8*(G673*100)^2,B$6+B$7*E674+B$8*(G673*100)^2+E674*$B$9)</f>
        <v>0.96514699232273571</v>
      </c>
      <c r="G674" s="8">
        <v>8.7685662592496289E-3</v>
      </c>
      <c r="H674" s="8">
        <f t="shared" si="74"/>
        <v>9.8241894949290132E-3</v>
      </c>
      <c r="I674" s="7">
        <f t="shared" si="72"/>
        <v>1.0556232356793843E-3</v>
      </c>
      <c r="J674" s="9">
        <f t="shared" si="75"/>
        <v>0.12038721091556413</v>
      </c>
      <c r="K674" s="9">
        <f t="shared" si="76"/>
        <v>6.2229169578709165E-3</v>
      </c>
      <c r="AC674" s="11"/>
      <c r="AD674" s="12"/>
    </row>
    <row r="675" spans="1:30" x14ac:dyDescent="0.3">
      <c r="A675" s="15">
        <v>44256</v>
      </c>
      <c r="B675" s="16">
        <v>1.9115276841750885E-2</v>
      </c>
      <c r="C675" s="8">
        <f t="shared" si="70"/>
        <v>1.8451466841750884E-2</v>
      </c>
      <c r="D675" s="5">
        <f t="shared" si="71"/>
        <v>3.4045662861223236E-4</v>
      </c>
      <c r="E675" s="5">
        <f t="shared" si="73"/>
        <v>1.9614449181354658E-4</v>
      </c>
      <c r="F675" s="5">
        <f>IF(C673&gt;0,B$6+B$7*E674+B$8*(H674*100)^2,B$6+B$7*E674+B$8*(H674*100)^2+E674*$B$9)</f>
        <v>0.89207330762340697</v>
      </c>
      <c r="G675" s="8">
        <v>6.9859519558756761E-3</v>
      </c>
      <c r="H675" s="8">
        <f t="shared" si="74"/>
        <v>9.4449632483319217E-3</v>
      </c>
      <c r="I675" s="7">
        <f t="shared" si="72"/>
        <v>2.4590112924562455E-3</v>
      </c>
      <c r="J675" s="9">
        <f t="shared" si="75"/>
        <v>0.35199373084552127</v>
      </c>
      <c r="K675" s="9">
        <f t="shared" si="76"/>
        <v>4.1228740787241813E-2</v>
      </c>
      <c r="AC675" s="11"/>
      <c r="AD675" s="12"/>
    </row>
    <row r="676" spans="1:30" x14ac:dyDescent="0.3">
      <c r="A676" s="15">
        <v>44257</v>
      </c>
      <c r="B676" s="16">
        <v>2.9668291311516154E-4</v>
      </c>
      <c r="C676" s="8">
        <f t="shared" si="70"/>
        <v>-3.6712708688483849E-4</v>
      </c>
      <c r="D676" s="5">
        <f t="shared" si="71"/>
        <v>1.3478229792454775E-7</v>
      </c>
      <c r="E676" s="5">
        <f t="shared" si="73"/>
        <v>3.4045662861223236E-4</v>
      </c>
      <c r="F676" s="5">
        <f>IF(C673&gt;0,B$6+B$7*E674+B$8*(H675*100)^2,B$6+B$7*E674+B$8*(H675*100)^2+E674*$B$9)</f>
        <v>0.82679658508149634</v>
      </c>
      <c r="G676" s="8">
        <v>9.7855566448280251E-3</v>
      </c>
      <c r="H676" s="8">
        <f t="shared" si="74"/>
        <v>9.0928355592823536E-3</v>
      </c>
      <c r="I676" s="7">
        <f t="shared" si="72"/>
        <v>6.9272108554567155E-4</v>
      </c>
      <c r="J676" s="9">
        <f t="shared" si="75"/>
        <v>7.0790156420155875E-2</v>
      </c>
      <c r="K676" s="9">
        <f t="shared" si="76"/>
        <v>2.7624907827048517E-3</v>
      </c>
      <c r="AC676" s="11"/>
      <c r="AD676" s="12"/>
    </row>
    <row r="677" spans="1:30" x14ac:dyDescent="0.3">
      <c r="A677" s="15">
        <v>44258</v>
      </c>
      <c r="B677" s="16">
        <v>1.3638053458106681E-3</v>
      </c>
      <c r="C677" s="8">
        <f t="shared" si="70"/>
        <v>6.999953458106681E-4</v>
      </c>
      <c r="D677" s="5">
        <f t="shared" si="71"/>
        <v>4.8999348415659685E-7</v>
      </c>
      <c r="E677" s="5">
        <f t="shared" si="73"/>
        <v>1.3478229792454775E-7</v>
      </c>
      <c r="F677" s="5">
        <f>IF(C673&gt;0,B$6+B$7*E674+B$8*(H676*100)^2,B$6+B$7*E674+B$8*(H676*100)^2+E674*$B$9)</f>
        <v>0.7684848888348077</v>
      </c>
      <c r="G677" s="8">
        <v>7.0931084466177886E-3</v>
      </c>
      <c r="H677" s="8">
        <f t="shared" si="74"/>
        <v>8.7663269893086208E-3</v>
      </c>
      <c r="I677" s="7">
        <f t="shared" si="72"/>
        <v>1.6732185426908321E-3</v>
      </c>
      <c r="J677" s="9">
        <f t="shared" si="75"/>
        <v>0.23589355150613467</v>
      </c>
      <c r="K677" s="9">
        <f t="shared" si="76"/>
        <v>2.0925405731945901E-2</v>
      </c>
      <c r="AC677" s="11"/>
      <c r="AD677" s="12"/>
    </row>
    <row r="678" spans="1:30" x14ac:dyDescent="0.3">
      <c r="A678" s="15">
        <v>44259</v>
      </c>
      <c r="B678" s="16">
        <v>-2.1381314207561592E-3</v>
      </c>
      <c r="C678" s="8">
        <f t="shared" si="70"/>
        <v>-2.8019414207561591E-3</v>
      </c>
      <c r="D678" s="5">
        <f t="shared" si="71"/>
        <v>7.8508757253490441E-6</v>
      </c>
      <c r="E678" s="5">
        <f t="shared" si="73"/>
        <v>4.8999348415659685E-7</v>
      </c>
      <c r="F678" s="5">
        <f>IF(C673&gt;0,B$6+B$7*E674+B$8*(H677*100)^2,B$6+B$7*E674+B$8*(H677*100)^2+E674*$B$9)</f>
        <v>0.71639505057764041</v>
      </c>
      <c r="G678" s="8">
        <v>1.0922617375637517E-2</v>
      </c>
      <c r="H678" s="8">
        <f t="shared" si="74"/>
        <v>8.4640123498116449E-3</v>
      </c>
      <c r="I678" s="7">
        <f t="shared" si="72"/>
        <v>2.4586050258258718E-3</v>
      </c>
      <c r="J678" s="9">
        <f t="shared" si="75"/>
        <v>0.22509302864620132</v>
      </c>
      <c r="K678" s="9">
        <f t="shared" si="76"/>
        <v>3.5465191846508537E-2</v>
      </c>
      <c r="AC678" s="11"/>
      <c r="AD678" s="12"/>
    </row>
    <row r="679" spans="1:30" x14ac:dyDescent="0.3">
      <c r="A679" s="15">
        <v>44260</v>
      </c>
      <c r="B679" s="16">
        <v>-9.576474311060592E-3</v>
      </c>
      <c r="C679" s="8">
        <f t="shared" si="70"/>
        <v>-1.0240284311060593E-2</v>
      </c>
      <c r="D679" s="5">
        <f t="shared" si="71"/>
        <v>1.0486342277135372E-4</v>
      </c>
      <c r="E679" s="5">
        <f t="shared" si="73"/>
        <v>7.8508757253490441E-6</v>
      </c>
      <c r="F679" s="5">
        <f>IF(C673&gt;0,B$6+B$7*E674+B$8*(H678*100)^2,B$6+B$7*E674+B$8*(H678*100)^2+E674*$B$9)</f>
        <v>0.66986319806251327</v>
      </c>
      <c r="G679" s="8">
        <v>1.0175421451298116E-2</v>
      </c>
      <c r="H679" s="8">
        <f t="shared" si="74"/>
        <v>8.1845170783774006E-3</v>
      </c>
      <c r="I679" s="7">
        <f t="shared" si="72"/>
        <v>1.9909043729207151E-3</v>
      </c>
      <c r="J679" s="9">
        <f t="shared" si="75"/>
        <v>0.19565817322158466</v>
      </c>
      <c r="K679" s="9">
        <f t="shared" si="76"/>
        <v>2.5521573693727539E-2</v>
      </c>
      <c r="AC679" s="11"/>
      <c r="AD679" s="12"/>
    </row>
    <row r="680" spans="1:30" x14ac:dyDescent="0.3">
      <c r="A680" s="15">
        <v>44263</v>
      </c>
      <c r="B680" s="16">
        <v>2.5213961580772451E-2</v>
      </c>
      <c r="C680" s="8">
        <f t="shared" si="70"/>
        <v>2.455015158077245E-2</v>
      </c>
      <c r="D680" s="5">
        <f t="shared" si="71"/>
        <v>6.0270994263890399E-4</v>
      </c>
      <c r="E680" s="5">
        <f t="shared" si="73"/>
        <v>1.0486342277135372E-4</v>
      </c>
      <c r="F680" s="5">
        <f>IF(C673&gt;0,B$6+B$7*E674+B$8*(H679*100)^2,B$6+B$7*E674+B$8*(H679*100)^2+E674*$B$9)</f>
        <v>0.62829629421075028</v>
      </c>
      <c r="G680" s="8">
        <v>6.1677081910676713E-3</v>
      </c>
      <c r="H680" s="8">
        <f t="shared" si="74"/>
        <v>7.9265143298347124E-3</v>
      </c>
      <c r="I680" s="7">
        <f t="shared" si="72"/>
        <v>1.7588061387670412E-3</v>
      </c>
      <c r="J680" s="9">
        <f t="shared" si="75"/>
        <v>0.28516364333095662</v>
      </c>
      <c r="K680" s="9">
        <f t="shared" si="76"/>
        <v>2.8997084286430219E-2</v>
      </c>
      <c r="AC680" s="11"/>
      <c r="AD680" s="12"/>
    </row>
    <row r="681" spans="1:30" x14ac:dyDescent="0.3">
      <c r="A681" s="15">
        <v>44264</v>
      </c>
      <c r="B681" s="16">
        <v>6.0429863725807963E-3</v>
      </c>
      <c r="C681" s="8">
        <f t="shared" si="70"/>
        <v>5.3791763725807963E-3</v>
      </c>
      <c r="D681" s="5">
        <f t="shared" si="71"/>
        <v>2.8935538447331494E-5</v>
      </c>
      <c r="E681" s="5">
        <f t="shared" si="73"/>
        <v>6.0270994263890399E-4</v>
      </c>
      <c r="F681" s="5">
        <f>IF(C673&gt;0,B$6+B$7*E674+B$8*(H680*100)^2,B$6+B$7*E674+B$8*(H680*100)^2+E674*$B$9)</f>
        <v>0.59116457899997044</v>
      </c>
      <c r="G681" s="8">
        <v>5.0608471742569997E-3</v>
      </c>
      <c r="H681" s="8">
        <f t="shared" si="74"/>
        <v>7.6887227742972394E-3</v>
      </c>
      <c r="I681" s="7">
        <f t="shared" si="72"/>
        <v>2.6278756000402397E-3</v>
      </c>
      <c r="J681" s="9">
        <f t="shared" si="75"/>
        <v>0.51925606712794037</v>
      </c>
      <c r="K681" s="9">
        <f t="shared" si="76"/>
        <v>7.6437673145558049E-2</v>
      </c>
      <c r="AC681" s="11"/>
      <c r="AD681" s="12"/>
    </row>
    <row r="682" spans="1:30" x14ac:dyDescent="0.3">
      <c r="A682" s="15">
        <v>44265</v>
      </c>
      <c r="B682" s="16">
        <v>8.9061873789127756E-3</v>
      </c>
      <c r="C682" s="8">
        <f t="shared" si="70"/>
        <v>8.2423773789127748E-3</v>
      </c>
      <c r="D682" s="5">
        <f t="shared" si="71"/>
        <v>6.7936784856413023E-5</v>
      </c>
      <c r="E682" s="5">
        <f t="shared" si="73"/>
        <v>2.8935538447331494E-5</v>
      </c>
      <c r="F682" s="5">
        <f>IF(C673&gt;0,B$6+B$7*E674+B$8*(H681*100)^2,B$6+B$7*E674+B$8*(H681*100)^2+E674*$B$9)</f>
        <v>0.55799481780218063</v>
      </c>
      <c r="G682" s="8">
        <v>2.8180579991832566E-3</v>
      </c>
      <c r="H682" s="8">
        <f t="shared" si="74"/>
        <v>7.469905071700581E-3</v>
      </c>
      <c r="I682" s="7">
        <f t="shared" si="72"/>
        <v>4.6518470725173244E-3</v>
      </c>
      <c r="J682" s="9">
        <f t="shared" si="75"/>
        <v>1.6507279388378613</v>
      </c>
      <c r="K682" s="9">
        <f t="shared" si="76"/>
        <v>0.35208915713432898</v>
      </c>
      <c r="AC682" s="11"/>
      <c r="AD682" s="12"/>
    </row>
    <row r="683" spans="1:30" x14ac:dyDescent="0.3">
      <c r="A683" s="15">
        <v>44266</v>
      </c>
      <c r="B683" s="16">
        <v>6.710551646081071E-3</v>
      </c>
      <c r="C683" s="8">
        <f t="shared" si="70"/>
        <v>6.046741646081071E-3</v>
      </c>
      <c r="D683" s="5">
        <f t="shared" si="71"/>
        <v>3.6563084534451219E-5</v>
      </c>
      <c r="E683" s="5">
        <f t="shared" si="73"/>
        <v>6.7936784856413023E-5</v>
      </c>
      <c r="F683" s="5">
        <f>IF(C673&gt;0,B$6+B$7*E674+B$8*(H682*100)^2,B$6+B$7*E674+B$8*(H682*100)^2+E674*$B$9)</f>
        <v>0.52836427012419496</v>
      </c>
      <c r="G683" s="8">
        <v>4.6889346388773534E-3</v>
      </c>
      <c r="H683" s="8">
        <f t="shared" si="74"/>
        <v>7.2688669689587445E-3</v>
      </c>
      <c r="I683" s="7">
        <f t="shared" si="72"/>
        <v>2.5799323300813911E-3</v>
      </c>
      <c r="J683" s="9">
        <f t="shared" si="75"/>
        <v>0.550217166323967</v>
      </c>
      <c r="K683" s="9">
        <f t="shared" si="76"/>
        <v>8.3465939598004191E-2</v>
      </c>
      <c r="AC683" s="11"/>
      <c r="AD683" s="12"/>
    </row>
    <row r="684" spans="1:30" x14ac:dyDescent="0.3">
      <c r="A684" s="15">
        <v>44267</v>
      </c>
      <c r="B684" s="16">
        <v>-3.1982801061305188E-3</v>
      </c>
      <c r="C684" s="8">
        <f t="shared" si="70"/>
        <v>-3.8620901061305188E-3</v>
      </c>
      <c r="D684" s="5">
        <f t="shared" si="71"/>
        <v>1.4915739987871242E-5</v>
      </c>
      <c r="E684" s="5">
        <f t="shared" si="73"/>
        <v>3.6563084534451219E-5</v>
      </c>
      <c r="F684" s="5">
        <f>IF(C683&gt;0,B$6+B$7*E684+B$8*(G683*100)^2,B$6+B$7*E684+B$8*(G683*100)^2+E684*$B$9)</f>
        <v>0.22630190318978161</v>
      </c>
      <c r="G684" s="8">
        <v>6.7762522007179396E-3</v>
      </c>
      <c r="H684" s="8">
        <f t="shared" si="74"/>
        <v>4.7571199605410588E-3</v>
      </c>
      <c r="I684" s="7">
        <f t="shared" si="72"/>
        <v>2.0191322401768809E-3</v>
      </c>
      <c r="J684" s="9">
        <f t="shared" si="75"/>
        <v>0.29797182577752274</v>
      </c>
      <c r="K684" s="9">
        <f t="shared" si="76"/>
        <v>7.0662514000590093E-2</v>
      </c>
      <c r="AC684" s="11"/>
      <c r="AD684" s="12"/>
    </row>
    <row r="685" spans="1:30" x14ac:dyDescent="0.3">
      <c r="A685" s="15">
        <v>44270</v>
      </c>
      <c r="B685" s="16">
        <v>-9.1868127100843734E-4</v>
      </c>
      <c r="C685" s="8">
        <f t="shared" si="70"/>
        <v>-1.5824912710084374E-3</v>
      </c>
      <c r="D685" s="5">
        <f t="shared" si="71"/>
        <v>2.5042786228178997E-6</v>
      </c>
      <c r="E685" s="5">
        <f t="shared" si="73"/>
        <v>1.4915739987871242E-5</v>
      </c>
      <c r="F685" s="5">
        <f>IF(C683&gt;0,B$6+B$7*E684+B$8*(H684*100)^2,B$6+B$7*E684+B$8*(H684*100)^2+E684*$B$9)</f>
        <v>0.23205549011943194</v>
      </c>
      <c r="G685" s="8">
        <v>4.3828223154664791E-3</v>
      </c>
      <c r="H685" s="8">
        <f t="shared" si="74"/>
        <v>4.8172138225267931E-3</v>
      </c>
      <c r="I685" s="7">
        <f t="shared" si="72"/>
        <v>4.3439150706031399E-4</v>
      </c>
      <c r="J685" s="9">
        <f t="shared" si="75"/>
        <v>9.9112278754125163E-2</v>
      </c>
      <c r="K685" s="9">
        <f t="shared" si="76"/>
        <v>4.3279902387067803E-3</v>
      </c>
      <c r="AC685" s="11"/>
      <c r="AD685" s="12"/>
    </row>
    <row r="686" spans="1:30" x14ac:dyDescent="0.3">
      <c r="A686" s="15">
        <v>44271</v>
      </c>
      <c r="B686" s="16">
        <v>5.4994078985145262E-3</v>
      </c>
      <c r="C686" s="8">
        <f t="shared" si="70"/>
        <v>4.8355978985145263E-3</v>
      </c>
      <c r="D686" s="5">
        <f t="shared" si="71"/>
        <v>2.3383007036118104E-5</v>
      </c>
      <c r="E686" s="5">
        <f t="shared" si="73"/>
        <v>2.5042786228178997E-6</v>
      </c>
      <c r="F686" s="5">
        <f>IF(C683&gt;0,B$6+B$7*E684+B$8*(H685*100)^2,B$6+B$7*E684+B$8*(H685*100)^2+E684*$B$9)</f>
        <v>0.23719516932368859</v>
      </c>
      <c r="G686" s="8">
        <v>2.8856652746180227E-3</v>
      </c>
      <c r="H686" s="8">
        <f t="shared" si="74"/>
        <v>4.8702686714768477E-3</v>
      </c>
      <c r="I686" s="7">
        <f t="shared" si="72"/>
        <v>1.984603396858825E-3</v>
      </c>
      <c r="J686" s="9">
        <f t="shared" si="75"/>
        <v>0.68774553109647418</v>
      </c>
      <c r="K686" s="9">
        <f t="shared" si="76"/>
        <v>0.1159000160572603</v>
      </c>
      <c r="AC686" s="11"/>
      <c r="AD686" s="12"/>
    </row>
    <row r="687" spans="1:30" x14ac:dyDescent="0.3">
      <c r="A687" s="15">
        <v>44272</v>
      </c>
      <c r="B687" s="16">
        <v>-3.1684678482973627E-4</v>
      </c>
      <c r="C687" s="8">
        <f t="shared" si="70"/>
        <v>-9.8065678482973625E-4</v>
      </c>
      <c r="D687" s="5">
        <f t="shared" si="71"/>
        <v>9.6168772963259565E-7</v>
      </c>
      <c r="E687" s="5">
        <f t="shared" si="73"/>
        <v>2.3383007036118104E-5</v>
      </c>
      <c r="F687" s="5">
        <f>IF(C683&gt;0,B$6+B$7*E684+B$8*(H686*100)^2,B$6+B$7*E684+B$8*(H686*100)^2+E684*$B$9)</f>
        <v>0.24178644475685104</v>
      </c>
      <c r="G687" s="8">
        <v>4.0065608343835138E-3</v>
      </c>
      <c r="H687" s="8">
        <f t="shared" si="74"/>
        <v>4.9171785076083116E-3</v>
      </c>
      <c r="I687" s="7">
        <f t="shared" si="72"/>
        <v>9.1061767322479781E-4</v>
      </c>
      <c r="J687" s="9">
        <f t="shared" si="75"/>
        <v>0.22728162902458807</v>
      </c>
      <c r="K687" s="9">
        <f t="shared" si="76"/>
        <v>1.9610570677259576E-2</v>
      </c>
      <c r="AC687" s="11"/>
      <c r="AD687" s="12"/>
    </row>
    <row r="688" spans="1:30" x14ac:dyDescent="0.3">
      <c r="A688" s="15">
        <v>44273</v>
      </c>
      <c r="B688" s="16">
        <v>4.6130451399444107E-3</v>
      </c>
      <c r="C688" s="8">
        <f t="shared" si="70"/>
        <v>3.9492351399444108E-3</v>
      </c>
      <c r="D688" s="5">
        <f t="shared" si="71"/>
        <v>1.5596458190571751E-5</v>
      </c>
      <c r="E688" s="5">
        <f t="shared" si="73"/>
        <v>9.6168772963259565E-7</v>
      </c>
      <c r="F688" s="5">
        <f>IF(C683&gt;0,B$6+B$7*E684+B$8*(H687*100)^2,B$6+B$7*E684+B$8*(H687*100)^2+E684*$B$9)</f>
        <v>0.24588783110129503</v>
      </c>
      <c r="G688" s="8">
        <v>8.1525613113055031E-3</v>
      </c>
      <c r="H688" s="8">
        <f t="shared" si="74"/>
        <v>4.9587078064884512E-3</v>
      </c>
      <c r="I688" s="7">
        <f t="shared" si="72"/>
        <v>3.1938535048170518E-3</v>
      </c>
      <c r="J688" s="9">
        <f t="shared" si="75"/>
        <v>0.3917607464525289</v>
      </c>
      <c r="K688" s="9">
        <f t="shared" si="76"/>
        <v>0.14690291244123377</v>
      </c>
      <c r="AC688" s="11"/>
      <c r="AD688" s="12"/>
    </row>
    <row r="689" spans="1:30" x14ac:dyDescent="0.3">
      <c r="A689" s="15">
        <v>44274</v>
      </c>
      <c r="B689" s="16">
        <v>-7.9226272249727381E-3</v>
      </c>
      <c r="C689" s="8">
        <f t="shared" si="70"/>
        <v>-8.5864372249727389E-3</v>
      </c>
      <c r="D689" s="5">
        <f t="shared" si="71"/>
        <v>7.372690421839755E-5</v>
      </c>
      <c r="E689" s="5">
        <f t="shared" si="73"/>
        <v>1.5596458190571751E-5</v>
      </c>
      <c r="F689" s="5">
        <f>IF(C683&gt;0,B$6+B$7*E684+B$8*(H688*100)^2,B$6+B$7*E684+B$8*(H688*100)^2+E684*$B$9)</f>
        <v>0.24955159952278688</v>
      </c>
      <c r="G689" s="8">
        <v>5.6985469876468841E-3</v>
      </c>
      <c r="H689" s="8">
        <f t="shared" si="74"/>
        <v>4.9955139827928307E-3</v>
      </c>
      <c r="I689" s="7">
        <f t="shared" si="72"/>
        <v>7.030330048540534E-4</v>
      </c>
      <c r="J689" s="9">
        <f t="shared" si="75"/>
        <v>0.12337057260000915</v>
      </c>
      <c r="K689" s="9">
        <f t="shared" si="76"/>
        <v>9.0619453517670756E-3</v>
      </c>
      <c r="AC689" s="11"/>
      <c r="AD689" s="12"/>
    </row>
    <row r="690" spans="1:30" x14ac:dyDescent="0.3">
      <c r="A690" s="15">
        <v>44277</v>
      </c>
      <c r="B690" s="16">
        <v>-8.2909403571056943E-4</v>
      </c>
      <c r="C690" s="8">
        <f t="shared" si="70"/>
        <v>-1.4929040357105695E-3</v>
      </c>
      <c r="D690" s="5">
        <f t="shared" si="71"/>
        <v>2.2287624598409051E-6</v>
      </c>
      <c r="E690" s="5">
        <f t="shared" si="73"/>
        <v>7.372690421839755E-5</v>
      </c>
      <c r="F690" s="5">
        <f>IF(C683&gt;0,B$6+B$7*E684+B$8*(H689*100)^2,B$6+B$7*E684+B$8*(H689*100)^2+E684*$B$9)</f>
        <v>0.25282444385370556</v>
      </c>
      <c r="G690" s="8">
        <v>6.7332092325000179E-3</v>
      </c>
      <c r="H690" s="8">
        <f t="shared" si="74"/>
        <v>5.0281651111882307E-3</v>
      </c>
      <c r="I690" s="7">
        <f t="shared" si="72"/>
        <v>1.7050441213117872E-3</v>
      </c>
      <c r="J690" s="9">
        <f t="shared" si="75"/>
        <v>0.25322904167032845</v>
      </c>
      <c r="K690" s="9">
        <f t="shared" si="76"/>
        <v>4.7101917670959281E-2</v>
      </c>
      <c r="AC690" s="11"/>
      <c r="AD690" s="12"/>
    </row>
    <row r="691" spans="1:30" x14ac:dyDescent="0.3">
      <c r="A691" s="15">
        <v>44278</v>
      </c>
      <c r="B691" s="16">
        <v>-1.7804971519083501E-3</v>
      </c>
      <c r="C691" s="8">
        <f t="shared" si="70"/>
        <v>-2.4443071519083502E-3</v>
      </c>
      <c r="D691" s="5">
        <f t="shared" si="71"/>
        <v>5.9746374528703105E-6</v>
      </c>
      <c r="E691" s="5">
        <f t="shared" si="73"/>
        <v>2.2287624598409051E-6</v>
      </c>
      <c r="F691" s="5">
        <f>IF(C683&gt;0,B$6+B$7*E684+B$8*(H690*100)^2,B$6+B$7*E684+B$8*(H690*100)^2+E684*$B$9)</f>
        <v>0.25574807569451519</v>
      </c>
      <c r="G691" s="8">
        <v>5.7818655085639225E-3</v>
      </c>
      <c r="H691" s="8">
        <f t="shared" si="74"/>
        <v>5.0571540978549901E-3</v>
      </c>
      <c r="I691" s="7">
        <f t="shared" si="72"/>
        <v>7.2471141070893242E-4</v>
      </c>
      <c r="J691" s="9">
        <f t="shared" si="75"/>
        <v>0.12534214253782142</v>
      </c>
      <c r="K691" s="9">
        <f t="shared" si="76"/>
        <v>9.3817085779330789E-3</v>
      </c>
      <c r="AC691" s="11"/>
      <c r="AD691" s="12"/>
    </row>
    <row r="692" spans="1:30" x14ac:dyDescent="0.3">
      <c r="A692" s="15">
        <v>44279</v>
      </c>
      <c r="B692" s="16">
        <v>1.443953096851692E-3</v>
      </c>
      <c r="C692" s="8">
        <f t="shared" si="70"/>
        <v>7.8014309685169199E-4</v>
      </c>
      <c r="D692" s="5">
        <f t="shared" si="71"/>
        <v>6.0862325156534848E-7</v>
      </c>
      <c r="E692" s="5">
        <f t="shared" si="73"/>
        <v>5.9746374528703105E-6</v>
      </c>
      <c r="F692" s="5">
        <f>IF(C683&gt;0,B$6+B$7*E684+B$8*(H691*100)^2,B$6+B$7*E684+B$8*(H691*100)^2+E684*$B$9)</f>
        <v>0.25835975601791039</v>
      </c>
      <c r="G692" s="8">
        <v>1.0858712858325044E-2</v>
      </c>
      <c r="H692" s="8">
        <f t="shared" si="74"/>
        <v>5.0829101508674179E-3</v>
      </c>
      <c r="I692" s="7">
        <f t="shared" si="72"/>
        <v>5.7758027074576264E-3</v>
      </c>
      <c r="J692" s="9">
        <f t="shared" si="75"/>
        <v>0.5319049120107725</v>
      </c>
      <c r="K692" s="9">
        <f t="shared" si="76"/>
        <v>0.37723425655072296</v>
      </c>
      <c r="AC692" s="11"/>
      <c r="AD692" s="12"/>
    </row>
    <row r="693" spans="1:30" x14ac:dyDescent="0.3">
      <c r="A693" s="15">
        <v>44280</v>
      </c>
      <c r="B693" s="16">
        <v>5.2234015108697576E-6</v>
      </c>
      <c r="C693" s="8">
        <f t="shared" si="70"/>
        <v>-6.5858659848913028E-4</v>
      </c>
      <c r="D693" s="5">
        <f t="shared" si="71"/>
        <v>4.3373630770948291E-7</v>
      </c>
      <c r="E693" s="5">
        <f t="shared" si="73"/>
        <v>6.0862325156534848E-7</v>
      </c>
      <c r="F693" s="5">
        <f>IF(C683&gt;0,B$6+B$7*E684+B$8*(H692*100)^2,B$6+B$7*E684+B$8*(H692*100)^2+E684*$B$9)</f>
        <v>0.26069277005079933</v>
      </c>
      <c r="G693" s="8">
        <v>4.5438538462912815E-3</v>
      </c>
      <c r="H693" s="8">
        <f t="shared" si="74"/>
        <v>5.1058081637562472E-3</v>
      </c>
      <c r="I693" s="7">
        <f t="shared" si="72"/>
        <v>5.619543174649657E-4</v>
      </c>
      <c r="J693" s="9">
        <f t="shared" si="75"/>
        <v>0.12367350193792785</v>
      </c>
      <c r="K693" s="9">
        <f t="shared" si="76"/>
        <v>6.5414539747743472E-3</v>
      </c>
      <c r="AC693" s="11"/>
      <c r="AD693" s="12"/>
    </row>
    <row r="694" spans="1:30" x14ac:dyDescent="0.3">
      <c r="A694" s="15">
        <v>44281</v>
      </c>
      <c r="B694" s="16">
        <v>8.8606259481016619E-3</v>
      </c>
      <c r="C694" s="8">
        <f t="shared" si="70"/>
        <v>8.1968159481016611E-3</v>
      </c>
      <c r="D694" s="5">
        <f t="shared" si="71"/>
        <v>6.7187791687053729E-5</v>
      </c>
      <c r="E694" s="5">
        <f t="shared" si="73"/>
        <v>4.3373630770948291E-7</v>
      </c>
      <c r="F694" s="5">
        <f>IF(C693&gt;0,B$6+B$7*E694+B$8*(G693*100)^2,B$6+B$7*E694+B$8*(G693*100)^2+E694*$B$9)</f>
        <v>0.21433623006734323</v>
      </c>
      <c r="G694" s="8">
        <v>3.8273098028494879E-3</v>
      </c>
      <c r="H694" s="8">
        <f t="shared" si="74"/>
        <v>4.6296460995128262E-3</v>
      </c>
      <c r="I694" s="7">
        <f t="shared" si="72"/>
        <v>8.0233629666333827E-4</v>
      </c>
      <c r="J694" s="9">
        <f t="shared" si="75"/>
        <v>0.20963453130080748</v>
      </c>
      <c r="K694" s="9">
        <f t="shared" si="76"/>
        <v>1.7014250186917046E-2</v>
      </c>
      <c r="AC694" s="11"/>
      <c r="AD694" s="12"/>
    </row>
    <row r="695" spans="1:30" x14ac:dyDescent="0.3">
      <c r="A695" s="15">
        <v>44284</v>
      </c>
      <c r="B695" s="16">
        <v>4.1783609248508356E-3</v>
      </c>
      <c r="C695" s="8">
        <f t="shared" si="70"/>
        <v>3.5145509248508356E-3</v>
      </c>
      <c r="D695" s="5">
        <f t="shared" si="71"/>
        <v>1.2352068203369864E-5</v>
      </c>
      <c r="E695" s="5">
        <f t="shared" si="73"/>
        <v>6.7187791687053729E-5</v>
      </c>
      <c r="F695" s="5">
        <f>IF(C693&gt;0,B$6+B$7*E694+B$8*(H694*100)^2,B$6+B$7*E694+B$8*(H694*100)^2+E694*$B$9)</f>
        <v>0.2213666371194189</v>
      </c>
      <c r="G695" s="8">
        <v>4.9534487864816412E-3</v>
      </c>
      <c r="H695" s="8">
        <f t="shared" si="74"/>
        <v>4.7049616057882864E-3</v>
      </c>
      <c r="I695" s="7">
        <f t="shared" si="72"/>
        <v>2.4848718069335474E-4</v>
      </c>
      <c r="J695" s="9">
        <f t="shared" si="75"/>
        <v>5.0164479619027487E-2</v>
      </c>
      <c r="K695" s="9">
        <f t="shared" si="76"/>
        <v>1.3474135736288861E-3</v>
      </c>
      <c r="AC695" s="11"/>
      <c r="AD695" s="12"/>
    </row>
    <row r="696" spans="1:30" x14ac:dyDescent="0.3">
      <c r="A696" s="15">
        <v>44285</v>
      </c>
      <c r="B696" s="16">
        <v>1.1097423458704788E-2</v>
      </c>
      <c r="C696" s="8">
        <f t="shared" si="70"/>
        <v>1.0433613458704787E-2</v>
      </c>
      <c r="D696" s="5">
        <f t="shared" si="71"/>
        <v>1.0886028980566567E-4</v>
      </c>
      <c r="E696" s="5">
        <f t="shared" si="73"/>
        <v>1.2352068203369864E-5</v>
      </c>
      <c r="F696" s="5">
        <f>IF(C693&gt;0,B$6+B$7*E694+B$8*(H695*100)^2,B$6+B$7*E694+B$8*(H695*100)^2+E694*$B$9)</f>
        <v>0.22764689973903807</v>
      </c>
      <c r="G696" s="8">
        <v>2.7104765024080248E-3</v>
      </c>
      <c r="H696" s="8">
        <f t="shared" si="74"/>
        <v>4.7712356862665891E-3</v>
      </c>
      <c r="I696" s="7">
        <f t="shared" si="72"/>
        <v>2.0607591838585643E-3</v>
      </c>
      <c r="J696" s="9">
        <f t="shared" si="75"/>
        <v>0.76029405974475606</v>
      </c>
      <c r="K696" s="9">
        <f t="shared" si="76"/>
        <v>0.1335677770570276</v>
      </c>
      <c r="AC696" s="11"/>
      <c r="AD696" s="12"/>
    </row>
    <row r="697" spans="1:30" x14ac:dyDescent="0.3">
      <c r="A697" s="15">
        <v>44286</v>
      </c>
      <c r="B697" s="16">
        <v>-1.7819315824164359E-3</v>
      </c>
      <c r="C697" s="8">
        <f t="shared" si="70"/>
        <v>-2.4457415824164358E-3</v>
      </c>
      <c r="D697" s="5">
        <f t="shared" si="71"/>
        <v>5.9816518879608516E-6</v>
      </c>
      <c r="E697" s="5">
        <f t="shared" si="73"/>
        <v>1.0886028980566567E-4</v>
      </c>
      <c r="F697" s="5">
        <f>IF(C693&gt;0,B$6+B$7*E694+B$8*(H696*100)^2,B$6+B$7*E694+B$8*(H696*100)^2+E694*$B$9)</f>
        <v>0.23325705833714386</v>
      </c>
      <c r="G697" s="8">
        <v>3.2109358409940147E-3</v>
      </c>
      <c r="H697" s="8">
        <f t="shared" si="74"/>
        <v>4.8296693296450829E-3</v>
      </c>
      <c r="I697" s="7">
        <f t="shared" si="72"/>
        <v>1.6187334886510682E-3</v>
      </c>
      <c r="J697" s="9">
        <f t="shared" si="75"/>
        <v>0.50413137129203867</v>
      </c>
      <c r="K697" s="9">
        <f t="shared" si="76"/>
        <v>7.305111465685421E-2</v>
      </c>
      <c r="AC697" s="11"/>
      <c r="AD697" s="12"/>
    </row>
    <row r="698" spans="1:30" x14ac:dyDescent="0.3">
      <c r="A698" s="15">
        <v>44287</v>
      </c>
      <c r="B698" s="16">
        <v>6.8021678889598099E-3</v>
      </c>
      <c r="C698" s="8">
        <f t="shared" si="70"/>
        <v>6.1383578889598099E-3</v>
      </c>
      <c r="D698" s="5">
        <f t="shared" si="71"/>
        <v>3.7679437572955134E-5</v>
      </c>
      <c r="E698" s="5">
        <f t="shared" si="73"/>
        <v>5.9816518879608516E-6</v>
      </c>
      <c r="F698" s="5">
        <f>IF(C693&gt;0,B$6+B$7*E694+B$8*(H697*100)^2,B$6+B$7*E694+B$8*(H697*100)^2+E694*$B$9)</f>
        <v>0.23826861301283173</v>
      </c>
      <c r="G698" s="8">
        <v>6.4202800520648251E-3</v>
      </c>
      <c r="H698" s="8">
        <f t="shared" si="74"/>
        <v>4.8812766056927333E-3</v>
      </c>
      <c r="I698" s="7">
        <f t="shared" si="72"/>
        <v>1.5390034463720918E-3</v>
      </c>
      <c r="J698" s="9">
        <f t="shared" si="75"/>
        <v>0.23970970641337261</v>
      </c>
      <c r="K698" s="9">
        <f t="shared" si="76"/>
        <v>4.1232126345464026E-2</v>
      </c>
      <c r="AC698" s="11"/>
      <c r="AD698" s="12"/>
    </row>
    <row r="699" spans="1:30" x14ac:dyDescent="0.3">
      <c r="A699" s="15">
        <v>44292</v>
      </c>
      <c r="B699" s="16">
        <v>6.1796020908927891E-3</v>
      </c>
      <c r="C699" s="8">
        <f t="shared" si="70"/>
        <v>5.5157920908927892E-3</v>
      </c>
      <c r="D699" s="5">
        <f t="shared" si="71"/>
        <v>3.0423962389955447E-5</v>
      </c>
      <c r="E699" s="5">
        <f t="shared" si="73"/>
        <v>3.7679437572955134E-5</v>
      </c>
      <c r="F699" s="5">
        <f>IF(C693&gt;0,B$6+B$7*E694+B$8*(H698*100)^2,B$6+B$7*E694+B$8*(H698*100)^2+E694*$B$9)</f>
        <v>0.24274543480462371</v>
      </c>
      <c r="G699" s="8">
        <v>3.2444612053780858E-3</v>
      </c>
      <c r="H699" s="8">
        <f t="shared" si="74"/>
        <v>4.9269202835506044E-3</v>
      </c>
      <c r="I699" s="7">
        <f t="shared" si="72"/>
        <v>1.6824590781725187E-3</v>
      </c>
      <c r="J699" s="9">
        <f t="shared" si="75"/>
        <v>0.51856347531098224</v>
      </c>
      <c r="K699" s="9">
        <f t="shared" si="76"/>
        <v>7.6281895465667882E-2</v>
      </c>
      <c r="AC699" s="11"/>
      <c r="AD699" s="12"/>
    </row>
    <row r="700" spans="1:30" x14ac:dyDescent="0.3">
      <c r="A700" s="15">
        <v>44293</v>
      </c>
      <c r="B700" s="16">
        <v>-3.4438219824221988E-3</v>
      </c>
      <c r="C700" s="8">
        <f t="shared" si="70"/>
        <v>-4.1076319824221988E-3</v>
      </c>
      <c r="D700" s="5">
        <f t="shared" si="71"/>
        <v>1.6872640503017723E-5</v>
      </c>
      <c r="E700" s="5">
        <f t="shared" si="73"/>
        <v>3.0423962389955447E-5</v>
      </c>
      <c r="F700" s="5">
        <f>IF(C693&gt;0,B$6+B$7*E694+B$8*(H699*100)^2,B$6+B$7*E694+B$8*(H699*100)^2+E694*$B$9)</f>
        <v>0.24674457971123148</v>
      </c>
      <c r="G700" s="8">
        <v>1.9581181685243941E-3</v>
      </c>
      <c r="H700" s="8">
        <f t="shared" si="74"/>
        <v>4.9673391238290896E-3</v>
      </c>
      <c r="I700" s="7">
        <f t="shared" si="72"/>
        <v>3.0092209553046955E-3</v>
      </c>
      <c r="J700" s="9">
        <f t="shared" si="75"/>
        <v>1.5367923160492378</v>
      </c>
      <c r="K700" s="9">
        <f t="shared" si="76"/>
        <v>0.32509902333388618</v>
      </c>
      <c r="AC700" s="11"/>
      <c r="AD700" s="12"/>
    </row>
    <row r="701" spans="1:30" x14ac:dyDescent="0.3">
      <c r="A701" s="15">
        <v>44294</v>
      </c>
      <c r="B701" s="16">
        <v>5.308423158009435E-3</v>
      </c>
      <c r="C701" s="8">
        <f t="shared" si="70"/>
        <v>4.6446131580094351E-3</v>
      </c>
      <c r="D701" s="5">
        <f t="shared" si="71"/>
        <v>2.1572431387554377E-5</v>
      </c>
      <c r="E701" s="5">
        <f t="shared" si="73"/>
        <v>1.6872640503017723E-5</v>
      </c>
      <c r="F701" s="5">
        <f>IF(C693&gt;0,B$6+B$7*E694+B$8*(H700*100)^2,B$6+B$7*E694+B$8*(H700*100)^2+E694*$B$9)</f>
        <v>0.25031701585630423</v>
      </c>
      <c r="G701" s="8">
        <v>2.8578992188722108E-3</v>
      </c>
      <c r="H701" s="8">
        <f t="shared" si="74"/>
        <v>5.0031691542092019E-3</v>
      </c>
      <c r="I701" s="7">
        <f t="shared" si="72"/>
        <v>2.145269935336991E-3</v>
      </c>
      <c r="J701" s="9">
        <f t="shared" si="75"/>
        <v>0.75064576146375139</v>
      </c>
      <c r="K701" s="9">
        <f t="shared" si="76"/>
        <v>0.13120251474276001</v>
      </c>
      <c r="AC701" s="11"/>
      <c r="AD701" s="12"/>
    </row>
    <row r="702" spans="1:30" x14ac:dyDescent="0.3">
      <c r="A702" s="15">
        <v>44295</v>
      </c>
      <c r="B702" s="16">
        <v>2.5387756042498968E-4</v>
      </c>
      <c r="C702" s="8">
        <f t="shared" si="70"/>
        <v>-4.0993243957501035E-4</v>
      </c>
      <c r="D702" s="5">
        <f t="shared" si="71"/>
        <v>1.680446050159195E-7</v>
      </c>
      <c r="E702" s="5">
        <f t="shared" si="73"/>
        <v>2.1572431387554377E-5</v>
      </c>
      <c r="F702" s="5">
        <f>IF(C693&gt;0,B$6+B$7*E694+B$8*(H701*100)^2,B$6+B$7*E694+B$8*(H701*100)^2+E694*$B$9)</f>
        <v>0.25350827306469764</v>
      </c>
      <c r="G702" s="8">
        <v>2.1331869374383978E-3</v>
      </c>
      <c r="H702" s="8">
        <f t="shared" si="74"/>
        <v>5.0349605069424097E-3</v>
      </c>
      <c r="I702" s="7">
        <f t="shared" si="72"/>
        <v>2.9017735695040119E-3</v>
      </c>
      <c r="J702" s="9">
        <f t="shared" si="75"/>
        <v>1.3602997086549569</v>
      </c>
      <c r="K702" s="9">
        <f t="shared" si="76"/>
        <v>0.28246361503698525</v>
      </c>
      <c r="AC702" s="11"/>
      <c r="AD702" s="12"/>
    </row>
    <row r="703" spans="1:30" x14ac:dyDescent="0.3">
      <c r="A703" s="15">
        <v>44298</v>
      </c>
      <c r="B703" s="16">
        <v>-4.2666582006495625E-3</v>
      </c>
      <c r="C703" s="8">
        <f t="shared" si="70"/>
        <v>-4.9304682006495624E-3</v>
      </c>
      <c r="D703" s="5">
        <f t="shared" si="71"/>
        <v>2.4309516677616534E-5</v>
      </c>
      <c r="E703" s="5">
        <f t="shared" si="73"/>
        <v>1.680446050159195E-7</v>
      </c>
      <c r="F703" s="5">
        <f>IF(C693&gt;0,B$6+B$7*E694+B$8*(H702*100)^2,B$6+B$7*E694+B$8*(H702*100)^2+E694*$B$9)</f>
        <v>0.25635902312895559</v>
      </c>
      <c r="G703" s="8">
        <v>4.5664650215461143E-3</v>
      </c>
      <c r="H703" s="8">
        <f t="shared" si="74"/>
        <v>5.0631909220268945E-3</v>
      </c>
      <c r="I703" s="7">
        <f t="shared" si="72"/>
        <v>4.9672590048078016E-4</v>
      </c>
      <c r="J703" s="9">
        <f t="shared" si="75"/>
        <v>0.10877689813390898</v>
      </c>
      <c r="K703" s="9">
        <f t="shared" si="76"/>
        <v>5.1522070866769631E-3</v>
      </c>
      <c r="AC703" s="11"/>
      <c r="AD703" s="12"/>
    </row>
    <row r="704" spans="1:30" x14ac:dyDescent="0.3">
      <c r="A704" s="15">
        <v>44299</v>
      </c>
      <c r="B704" s="16">
        <v>1.2839347673075155E-3</v>
      </c>
      <c r="C704" s="8">
        <f t="shared" si="70"/>
        <v>6.2012476730751549E-4</v>
      </c>
      <c r="D704" s="5">
        <f t="shared" si="71"/>
        <v>3.8455472702820025E-7</v>
      </c>
      <c r="E704" s="5">
        <f t="shared" si="73"/>
        <v>2.4309516677616534E-5</v>
      </c>
      <c r="F704" s="5">
        <f>IF(C703&gt;0,B$6+B$7*E704+B$8*(G703*100)^2,B$6+B$7*E704+B$8*(G703*100)^2+E704*$B$9)</f>
        <v>0.21618094143663988</v>
      </c>
      <c r="G704" s="8">
        <v>2.6992720808879296E-3</v>
      </c>
      <c r="H704" s="8">
        <f t="shared" si="74"/>
        <v>4.6495262278713929E-3</v>
      </c>
      <c r="I704" s="7">
        <f t="shared" si="72"/>
        <v>1.9502541469834634E-3</v>
      </c>
      <c r="J704" s="9">
        <f t="shared" si="75"/>
        <v>0.72251113950021828</v>
      </c>
      <c r="K704" s="9">
        <f t="shared" si="76"/>
        <v>0.12433096045266834</v>
      </c>
      <c r="AC704" s="11"/>
      <c r="AD704" s="12"/>
    </row>
    <row r="705" spans="1:30" x14ac:dyDescent="0.3">
      <c r="A705" s="15">
        <v>44300</v>
      </c>
      <c r="B705" s="16">
        <v>2.3390979315963622E-3</v>
      </c>
      <c r="C705" s="8">
        <f t="shared" si="70"/>
        <v>1.6752879315963622E-3</v>
      </c>
      <c r="D705" s="5">
        <f t="shared" si="71"/>
        <v>2.8065896537524177E-6</v>
      </c>
      <c r="E705" s="5">
        <f t="shared" si="73"/>
        <v>3.8455472702820025E-7</v>
      </c>
      <c r="F705" s="5">
        <f>IF(C703&gt;0,B$6+B$7*E704+B$8*(H704*100)^2,B$6+B$7*E704+B$8*(H704*100)^2+E704*$B$9)</f>
        <v>0.22301907567208412</v>
      </c>
      <c r="G705" s="8">
        <v>2.5998716808931679E-3</v>
      </c>
      <c r="H705" s="8">
        <f t="shared" si="74"/>
        <v>4.7224895518368712E-3</v>
      </c>
      <c r="I705" s="7">
        <f t="shared" si="72"/>
        <v>2.1226178709437033E-3</v>
      </c>
      <c r="J705" s="9">
        <f t="shared" si="75"/>
        <v>0.81643178259262883</v>
      </c>
      <c r="K705" s="9">
        <f t="shared" si="76"/>
        <v>0.14740391346295656</v>
      </c>
      <c r="AC705" s="11"/>
      <c r="AD705" s="12"/>
    </row>
    <row r="706" spans="1:30" x14ac:dyDescent="0.3">
      <c r="A706" s="15">
        <v>44301</v>
      </c>
      <c r="B706" s="16">
        <v>4.3037775666885953E-3</v>
      </c>
      <c r="C706" s="8">
        <f t="shared" si="70"/>
        <v>3.6399675666885954E-3</v>
      </c>
      <c r="D706" s="5">
        <f t="shared" si="71"/>
        <v>1.3249363886544894E-5</v>
      </c>
      <c r="E706" s="5">
        <f t="shared" si="73"/>
        <v>2.8065896537524177E-6</v>
      </c>
      <c r="F706" s="5">
        <f>IF(C703&gt;0,B$6+B$7*E704+B$8*(H705*100)^2,B$6+B$7*E704+B$8*(H705*100)^2+E704*$B$9)</f>
        <v>0.22912758098460653</v>
      </c>
      <c r="G706" s="8">
        <v>5.3667520803848236E-3</v>
      </c>
      <c r="H706" s="8">
        <f t="shared" si="74"/>
        <v>4.7867272847385671E-3</v>
      </c>
      <c r="I706" s="7">
        <f t="shared" si="72"/>
        <v>5.8002479564625651E-4</v>
      </c>
      <c r="J706" s="9">
        <f t="shared" si="75"/>
        <v>0.10807743435106951</v>
      </c>
      <c r="K706" s="9">
        <f t="shared" si="76"/>
        <v>6.7976020675122317E-3</v>
      </c>
      <c r="AC706" s="11"/>
      <c r="AD706" s="12"/>
    </row>
    <row r="707" spans="1:30" x14ac:dyDescent="0.3">
      <c r="A707" s="15">
        <v>44302</v>
      </c>
      <c r="B707" s="16">
        <v>9.8575401549168881E-3</v>
      </c>
      <c r="C707" s="8">
        <f t="shared" si="70"/>
        <v>9.1937301549168873E-3</v>
      </c>
      <c r="D707" s="5">
        <f t="shared" si="71"/>
        <v>8.4524674161428091E-5</v>
      </c>
      <c r="E707" s="5">
        <f t="shared" si="73"/>
        <v>1.3249363886544894E-5</v>
      </c>
      <c r="F707" s="5">
        <f>IF(C703&gt;0,B$6+B$7*E704+B$8*(H706*100)^2,B$6+B$7*E704+B$8*(H706*100)^2+E704*$B$9)</f>
        <v>0.2345843087802828</v>
      </c>
      <c r="G707" s="8">
        <v>3.4035315976894869E-3</v>
      </c>
      <c r="H707" s="8">
        <f t="shared" si="74"/>
        <v>4.8433904321279206E-3</v>
      </c>
      <c r="I707" s="7">
        <f t="shared" si="72"/>
        <v>1.4398588344384337E-3</v>
      </c>
      <c r="J707" s="9">
        <f t="shared" si="75"/>
        <v>0.42304846983524197</v>
      </c>
      <c r="K707" s="9">
        <f t="shared" si="76"/>
        <v>5.55181331938297E-2</v>
      </c>
      <c r="AC707" s="11"/>
      <c r="AD707" s="12"/>
    </row>
    <row r="708" spans="1:30" x14ac:dyDescent="0.3">
      <c r="A708" s="15">
        <v>44305</v>
      </c>
      <c r="B708" s="16">
        <v>-3.2485414352688923E-3</v>
      </c>
      <c r="C708" s="8">
        <f t="shared" si="70"/>
        <v>-3.9123514352688927E-3</v>
      </c>
      <c r="D708" s="5">
        <f t="shared" si="71"/>
        <v>1.5306493753050563E-5</v>
      </c>
      <c r="E708" s="5">
        <f t="shared" si="73"/>
        <v>8.4524674161428091E-5</v>
      </c>
      <c r="F708" s="5">
        <f>IF(C703&gt;0,B$6+B$7*E704+B$8*(H707*100)^2,B$6+B$7*E704+B$8*(H707*100)^2+E704*$B$9)</f>
        <v>0.23945880372016046</v>
      </c>
      <c r="G708" s="8">
        <v>9.5409492022475017E-3</v>
      </c>
      <c r="H708" s="8">
        <f t="shared" si="74"/>
        <v>4.8934528067629355E-3</v>
      </c>
      <c r="I708" s="7">
        <f t="shared" si="72"/>
        <v>4.6474963954845662E-3</v>
      </c>
      <c r="J708" s="9">
        <f t="shared" si="75"/>
        <v>0.48711048523241113</v>
      </c>
      <c r="K708" s="9">
        <f t="shared" si="76"/>
        <v>0.28204282756529864</v>
      </c>
      <c r="AC708" s="11"/>
      <c r="AD708" s="12"/>
    </row>
    <row r="709" spans="1:30" x14ac:dyDescent="0.3">
      <c r="A709" s="15">
        <v>44306</v>
      </c>
      <c r="B709" s="16">
        <v>-1.996203456291696E-2</v>
      </c>
      <c r="C709" s="8">
        <f t="shared" si="70"/>
        <v>-2.062584456291696E-2</v>
      </c>
      <c r="D709" s="5">
        <f t="shared" si="71"/>
        <v>4.2542546393361115E-4</v>
      </c>
      <c r="E709" s="5">
        <f t="shared" si="73"/>
        <v>1.5306493753050563E-5</v>
      </c>
      <c r="F709" s="5">
        <f>IF(C703&gt;0,B$6+B$7*E704+B$8*(H708*100)^2,B$6+B$7*E704+B$8*(H708*100)^2+E704*$B$9)</f>
        <v>0.24381319004995317</v>
      </c>
      <c r="G709" s="8">
        <v>5.5681875642468164E-3</v>
      </c>
      <c r="H709" s="8">
        <f t="shared" si="74"/>
        <v>4.9377443235748162E-3</v>
      </c>
      <c r="I709" s="7">
        <f t="shared" si="72"/>
        <v>6.3044324067200019E-4</v>
      </c>
      <c r="J709" s="9">
        <f t="shared" si="75"/>
        <v>0.11322234270987196</v>
      </c>
      <c r="K709" s="9">
        <f t="shared" si="76"/>
        <v>7.5173927155207654E-3</v>
      </c>
      <c r="AC709" s="11"/>
      <c r="AD709" s="12"/>
    </row>
    <row r="710" spans="1:30" x14ac:dyDescent="0.3">
      <c r="A710" s="15">
        <v>44307</v>
      </c>
      <c r="B710" s="16">
        <v>9.0819221930601209E-3</v>
      </c>
      <c r="C710" s="8">
        <f t="shared" si="70"/>
        <v>8.4181121930601201E-3</v>
      </c>
      <c r="D710" s="5">
        <f t="shared" si="71"/>
        <v>7.0864612894947472E-5</v>
      </c>
      <c r="E710" s="5">
        <f t="shared" si="73"/>
        <v>4.2542546393361115E-4</v>
      </c>
      <c r="F710" s="5">
        <f>IF(C703&gt;0,B$6+B$7*E704+B$8*(H709*100)^2,B$6+B$7*E704+B$8*(H709*100)^2+E704*$B$9)</f>
        <v>0.24770296335835698</v>
      </c>
      <c r="G710" s="8">
        <v>4.0857089572347476E-3</v>
      </c>
      <c r="H710" s="8">
        <f t="shared" si="74"/>
        <v>4.976976626008575E-3</v>
      </c>
      <c r="I710" s="7">
        <f t="shared" si="72"/>
        <v>8.9126766877382739E-4</v>
      </c>
      <c r="J710" s="9">
        <f t="shared" si="75"/>
        <v>0.21814272090908968</v>
      </c>
      <c r="K710" s="9">
        <f t="shared" si="76"/>
        <v>1.8249208559006247E-2</v>
      </c>
      <c r="AC710" s="11"/>
      <c r="AD710" s="12"/>
    </row>
    <row r="711" spans="1:30" x14ac:dyDescent="0.3">
      <c r="A711" s="15">
        <v>44308</v>
      </c>
      <c r="B711" s="16">
        <v>9.6081651026327392E-3</v>
      </c>
      <c r="C711" s="8">
        <f t="shared" si="70"/>
        <v>8.9443551026327384E-3</v>
      </c>
      <c r="D711" s="5">
        <f t="shared" si="71"/>
        <v>8.000148820199231E-5</v>
      </c>
      <c r="E711" s="5">
        <f t="shared" si="73"/>
        <v>7.0864612894947472E-5</v>
      </c>
      <c r="F711" s="5">
        <f>IF(C703&gt;0,B$6+B$7*E704+B$8*(H710*100)^2,B$6+B$7*E704+B$8*(H710*100)^2+E704*$B$9)</f>
        <v>0.25117769785475408</v>
      </c>
      <c r="G711" s="8">
        <v>7.1531900052154056E-3</v>
      </c>
      <c r="H711" s="8">
        <f t="shared" si="74"/>
        <v>5.011763141397986E-3</v>
      </c>
      <c r="I711" s="7">
        <f t="shared" si="72"/>
        <v>2.1414268638174196E-3</v>
      </c>
      <c r="J711" s="9">
        <f t="shared" si="75"/>
        <v>0.29936669685218775</v>
      </c>
      <c r="K711" s="9">
        <f t="shared" si="76"/>
        <v>7.1509507251963811E-2</v>
      </c>
      <c r="AC711" s="11"/>
      <c r="AD711" s="12"/>
    </row>
    <row r="712" spans="1:30" x14ac:dyDescent="0.3">
      <c r="A712" s="15">
        <v>44309</v>
      </c>
      <c r="B712" s="16">
        <v>-3.6371089472280274E-4</v>
      </c>
      <c r="C712" s="8">
        <f t="shared" si="70"/>
        <v>-1.0275208947228029E-3</v>
      </c>
      <c r="D712" s="5">
        <f t="shared" si="71"/>
        <v>1.0557991890919493E-6</v>
      </c>
      <c r="E712" s="5">
        <f t="shared" si="73"/>
        <v>8.000148820199231E-5</v>
      </c>
      <c r="F712" s="5">
        <f>IF(C703&gt;0,B$6+B$7*E704+B$8*(H711*100)^2,B$6+B$7*E704+B$8*(H711*100)^2+E704*$B$9)</f>
        <v>0.25428167818038561</v>
      </c>
      <c r="G712" s="8">
        <v>3.4348266226425202E-3</v>
      </c>
      <c r="H712" s="8">
        <f t="shared" si="74"/>
        <v>5.042635007418101E-3</v>
      </c>
      <c r="I712" s="7">
        <f t="shared" si="72"/>
        <v>1.6078083847755808E-3</v>
      </c>
      <c r="J712" s="9">
        <f t="shared" si="75"/>
        <v>0.46809011382898952</v>
      </c>
      <c r="K712" s="9">
        <f t="shared" si="76"/>
        <v>6.5119410702619618E-2</v>
      </c>
      <c r="AC712" s="11"/>
      <c r="AD712" s="12"/>
    </row>
    <row r="713" spans="1:30" x14ac:dyDescent="0.3">
      <c r="A713" s="15">
        <v>44312</v>
      </c>
      <c r="B713" s="16">
        <v>1.8645341124593343E-3</v>
      </c>
      <c r="C713" s="8">
        <f t="shared" si="70"/>
        <v>1.2007241124593342E-3</v>
      </c>
      <c r="D713" s="5">
        <f t="shared" si="71"/>
        <v>1.4417383942412558E-6</v>
      </c>
      <c r="E713" s="5">
        <f t="shared" si="73"/>
        <v>1.0557991890919493E-6</v>
      </c>
      <c r="F713" s="5">
        <f>IF(C703&gt;0,B$6+B$7*E704+B$8*(H712*100)^2,B$6+B$7*E704+B$8*(H712*100)^2+E704*$B$9)</f>
        <v>0.25705446380527219</v>
      </c>
      <c r="G713" s="8">
        <v>3.2891350416472446E-3</v>
      </c>
      <c r="H713" s="8">
        <f t="shared" si="74"/>
        <v>5.0700538833948518E-3</v>
      </c>
      <c r="I713" s="7">
        <f t="shared" si="72"/>
        <v>1.7809188417476072E-3</v>
      </c>
      <c r="J713" s="9">
        <f t="shared" si="75"/>
        <v>0.54145506924996856</v>
      </c>
      <c r="K713" s="9">
        <f t="shared" si="76"/>
        <v>8.1464509937391627E-2</v>
      </c>
      <c r="AC713" s="11"/>
      <c r="AD713" s="12"/>
    </row>
    <row r="714" spans="1:30" x14ac:dyDescent="0.3">
      <c r="A714" s="15">
        <v>44313</v>
      </c>
      <c r="B714" s="16">
        <v>-2.2209531685982607E-3</v>
      </c>
      <c r="C714" s="8">
        <f t="shared" si="70"/>
        <v>-2.8847631685982606E-3</v>
      </c>
      <c r="D714" s="5">
        <f t="shared" si="71"/>
        <v>8.3218585389010762E-6</v>
      </c>
      <c r="E714" s="5">
        <f t="shared" si="73"/>
        <v>1.4417383942412558E-6</v>
      </c>
      <c r="F714" s="5">
        <f>IF(C713&gt;0,B$6+B$7*E714+B$8*(G713*100)^2,B$6+B$7*E714+B$8*(G713*100)^2+E714*$B$9)</f>
        <v>0.12654085047513955</v>
      </c>
      <c r="G714" s="8">
        <v>3.4776253434208246E-3</v>
      </c>
      <c r="H714" s="8">
        <f t="shared" si="74"/>
        <v>3.5572580799702958E-3</v>
      </c>
      <c r="I714" s="7">
        <f t="shared" si="72"/>
        <v>7.9632736549471207E-5</v>
      </c>
      <c r="J714" s="9">
        <f t="shared" si="75"/>
        <v>2.2898595646631426E-2</v>
      </c>
      <c r="K714" s="9">
        <f t="shared" si="76"/>
        <v>2.5436960605529357E-4</v>
      </c>
      <c r="AC714" s="11"/>
      <c r="AD714" s="12"/>
    </row>
    <row r="715" spans="1:30" x14ac:dyDescent="0.3">
      <c r="A715" s="15">
        <v>44314</v>
      </c>
      <c r="B715" s="16">
        <v>7.7741136225650234E-4</v>
      </c>
      <c r="C715" s="8">
        <f t="shared" si="70"/>
        <v>1.1360136225650231E-4</v>
      </c>
      <c r="D715" s="5">
        <f t="shared" si="71"/>
        <v>1.2905269506533068E-8</v>
      </c>
      <c r="E715" s="5">
        <f t="shared" si="73"/>
        <v>8.3218585389010762E-6</v>
      </c>
      <c r="F715" s="5">
        <f>IF(C713&gt;0,B$6+B$7*E714+B$8*(H714*100)^2,B$6+B$7*E714+B$8*(H714*100)^2+E714*$B$9)</f>
        <v>0.14293894172944216</v>
      </c>
      <c r="G715" s="8">
        <v>7.4047573184780309E-3</v>
      </c>
      <c r="H715" s="8">
        <f t="shared" si="74"/>
        <v>3.7807266726046485E-3</v>
      </c>
      <c r="I715" s="7">
        <f t="shared" si="72"/>
        <v>3.6240306458733824E-3</v>
      </c>
      <c r="J715" s="9">
        <f t="shared" si="75"/>
        <v>0.4894192327991464</v>
      </c>
      <c r="K715" s="9">
        <f t="shared" si="76"/>
        <v>0.28634755037317938</v>
      </c>
      <c r="AC715" s="11"/>
      <c r="AD715" s="12"/>
    </row>
    <row r="716" spans="1:30" x14ac:dyDescent="0.3">
      <c r="A716" s="15">
        <v>44315</v>
      </c>
      <c r="B716" s="16">
        <v>-4.5257904406082947E-3</v>
      </c>
      <c r="C716" s="8">
        <f t="shared" si="70"/>
        <v>-5.1896004406082946E-3</v>
      </c>
      <c r="D716" s="5">
        <f t="shared" si="71"/>
        <v>2.6931952733161806E-5</v>
      </c>
      <c r="E716" s="5">
        <f t="shared" si="73"/>
        <v>1.2905269506533068E-8</v>
      </c>
      <c r="F716" s="5">
        <f>IF(C713&gt;0,B$6+B$7*E714+B$8*(H715*100)^2,B$6+B$7*E714+B$8*(H715*100)^2+E714*$B$9)</f>
        <v>0.15758735664691068</v>
      </c>
      <c r="G716" s="8">
        <v>4.773221459677293E-3</v>
      </c>
      <c r="H716" s="8">
        <f t="shared" si="74"/>
        <v>3.9697274043303107E-3</v>
      </c>
      <c r="I716" s="7">
        <f t="shared" si="72"/>
        <v>8.0349405534698229E-4</v>
      </c>
      <c r="J716" s="9">
        <f t="shared" si="75"/>
        <v>0.16833370547221682</v>
      </c>
      <c r="K716" s="9">
        <f t="shared" si="76"/>
        <v>1.8081340723127948E-2</v>
      </c>
      <c r="AC716" s="11"/>
      <c r="AD716" s="12"/>
    </row>
    <row r="717" spans="1:30" x14ac:dyDescent="0.3">
      <c r="A717" s="15">
        <v>44316</v>
      </c>
      <c r="B717" s="16">
        <v>-5.5597014870096516E-3</v>
      </c>
      <c r="C717" s="8">
        <f t="shared" ref="C717:C780" si="77">B717-B$5</f>
        <v>-6.2235114870096515E-3</v>
      </c>
      <c r="D717" s="5">
        <f t="shared" ref="D717:D780" si="78">C717^2</f>
        <v>3.873209522894108E-5</v>
      </c>
      <c r="E717" s="5">
        <f t="shared" si="73"/>
        <v>2.6931952733161806E-5</v>
      </c>
      <c r="F717" s="5">
        <f>IF(C713&gt;0,B$6+B$7*E714+B$8*(H716*100)^2,B$6+B$7*E714+B$8*(H716*100)^2+E714*$B$9)</f>
        <v>0.17067278569268529</v>
      </c>
      <c r="G717" s="8">
        <v>6.8524236888433858E-3</v>
      </c>
      <c r="H717" s="8">
        <f t="shared" si="74"/>
        <v>4.131256294309096E-3</v>
      </c>
      <c r="I717" s="7">
        <f t="shared" si="72"/>
        <v>2.7211673945342898E-3</v>
      </c>
      <c r="J717" s="9">
        <f t="shared" si="75"/>
        <v>0.3971102077305429</v>
      </c>
      <c r="K717" s="9">
        <f t="shared" si="76"/>
        <v>0.15265707749436963</v>
      </c>
      <c r="AC717" s="11"/>
      <c r="AD717" s="12"/>
    </row>
    <row r="718" spans="1:30" x14ac:dyDescent="0.3">
      <c r="A718" s="15">
        <v>44319</v>
      </c>
      <c r="B718" s="16">
        <v>6.3975245207201362E-3</v>
      </c>
      <c r="C718" s="8">
        <f t="shared" si="77"/>
        <v>5.7337145207201363E-3</v>
      </c>
      <c r="D718" s="5">
        <f t="shared" si="78"/>
        <v>3.2875482205116941E-5</v>
      </c>
      <c r="E718" s="5">
        <f t="shared" si="73"/>
        <v>3.873209522894108E-5</v>
      </c>
      <c r="F718" s="5">
        <f>IF(C713&gt;0,B$6+B$7*E714+B$8*(H717*100)^2,B$6+B$7*E714+B$8*(H717*100)^2+E714*$B$9)</f>
        <v>0.18236199945927573</v>
      </c>
      <c r="G718" s="8">
        <v>1.2773060074042568E-2</v>
      </c>
      <c r="H718" s="8">
        <f t="shared" si="74"/>
        <v>4.2703863930477733E-3</v>
      </c>
      <c r="I718" s="7">
        <f t="shared" ref="I718:I781" si="79">SQRT((G718-H718)^2)</f>
        <v>8.5026736809947941E-3</v>
      </c>
      <c r="J718" s="9">
        <f t="shared" si="75"/>
        <v>0.6656724098772494</v>
      </c>
      <c r="K718" s="9">
        <f t="shared" si="76"/>
        <v>0.89544434234350145</v>
      </c>
      <c r="AC718" s="11"/>
      <c r="AD718" s="12"/>
    </row>
    <row r="719" spans="1:30" x14ac:dyDescent="0.3">
      <c r="A719" s="15">
        <v>44320</v>
      </c>
      <c r="B719" s="16">
        <v>-1.9041452160046657E-2</v>
      </c>
      <c r="C719" s="8">
        <f t="shared" si="77"/>
        <v>-1.9705262160046658E-2</v>
      </c>
      <c r="D719" s="5">
        <f t="shared" si="78"/>
        <v>3.8829735679616668E-4</v>
      </c>
      <c r="E719" s="5">
        <f t="shared" ref="E719:E782" si="80">D718</f>
        <v>3.2875482205116941E-5</v>
      </c>
      <c r="F719" s="5">
        <f>IF(C713&gt;0,B$6+B$7*E714+B$8*(H718*100)^2,B$6+B$7*E714+B$8*(H718*100)^2+E714*$B$9)</f>
        <v>0.19280397411697098</v>
      </c>
      <c r="G719" s="8">
        <v>7.3672557529570037E-3</v>
      </c>
      <c r="H719" s="8">
        <f t="shared" ref="H719:H782" si="81">SQRT(F719)/100</f>
        <v>4.3909449338037816E-3</v>
      </c>
      <c r="I719" s="7">
        <f t="shared" si="79"/>
        <v>2.9763108191532221E-3</v>
      </c>
      <c r="J719" s="9">
        <f t="shared" ref="J719:J782" si="82">ABS(G719-H719)/G719</f>
        <v>0.40399178730270319</v>
      </c>
      <c r="K719" s="9">
        <f t="shared" ref="K719:K782" si="83">G719/H719-LN(G719/H719)-1</f>
        <v>0.16032839670257415</v>
      </c>
      <c r="AC719" s="11"/>
      <c r="AD719" s="12"/>
    </row>
    <row r="720" spans="1:30" x14ac:dyDescent="0.3">
      <c r="A720" s="15">
        <v>44321</v>
      </c>
      <c r="B720" s="16">
        <v>1.9676220716222978E-2</v>
      </c>
      <c r="C720" s="8">
        <f t="shared" si="77"/>
        <v>1.9012410716222977E-2</v>
      </c>
      <c r="D720" s="5">
        <f t="shared" si="78"/>
        <v>3.6147176124235028E-4</v>
      </c>
      <c r="E720" s="5">
        <f t="shared" si="80"/>
        <v>3.8829735679616668E-4</v>
      </c>
      <c r="F720" s="5">
        <f>IF(C713&gt;0,B$6+B$7*E714+B$8*(H719*100)^2,B$6+B$7*E714+B$8*(H719*100)^2+E714*$B$9)</f>
        <v>0.20213179007869014</v>
      </c>
      <c r="G720" s="8">
        <v>7.9339156710713284E-3</v>
      </c>
      <c r="H720" s="8">
        <f t="shared" si="81"/>
        <v>4.4959069171713302E-3</v>
      </c>
      <c r="I720" s="7">
        <f t="shared" si="79"/>
        <v>3.4380087538999982E-3</v>
      </c>
      <c r="J720" s="9">
        <f t="shared" si="82"/>
        <v>0.43333063980446351</v>
      </c>
      <c r="K720" s="9">
        <f t="shared" si="83"/>
        <v>0.19671820990962718</v>
      </c>
      <c r="AC720" s="11"/>
      <c r="AD720" s="12"/>
    </row>
    <row r="721" spans="1:30" x14ac:dyDescent="0.3">
      <c r="A721" s="15">
        <v>44322</v>
      </c>
      <c r="B721" s="16">
        <v>-8.3729115611276127E-4</v>
      </c>
      <c r="C721" s="8">
        <f t="shared" si="77"/>
        <v>-1.5011011561127613E-3</v>
      </c>
      <c r="D721" s="5">
        <f t="shared" si="78"/>
        <v>2.2533046808830684E-6</v>
      </c>
      <c r="E721" s="5">
        <f t="shared" si="80"/>
        <v>3.6147176124235028E-4</v>
      </c>
      <c r="F721" s="5">
        <f>IF(C713&gt;0,B$6+B$7*E714+B$8*(H720*100)^2,B$6+B$7*E714+B$8*(H720*100)^2+E714*$B$9)</f>
        <v>0.2104643280772939</v>
      </c>
      <c r="G721" s="8">
        <v>3.2578450678103191E-3</v>
      </c>
      <c r="H721" s="8">
        <f t="shared" si="81"/>
        <v>4.5876391322475871E-3</v>
      </c>
      <c r="I721" s="7">
        <f t="shared" si="79"/>
        <v>1.329794064437268E-3</v>
      </c>
      <c r="J721" s="9">
        <f t="shared" si="82"/>
        <v>0.4081821071163021</v>
      </c>
      <c r="K721" s="9">
        <f t="shared" si="83"/>
        <v>5.2435012441914619E-2</v>
      </c>
      <c r="AC721" s="11"/>
      <c r="AD721" s="12"/>
    </row>
    <row r="722" spans="1:30" x14ac:dyDescent="0.3">
      <c r="A722" s="15">
        <v>44323</v>
      </c>
      <c r="B722" s="16">
        <v>8.6660742724141513E-3</v>
      </c>
      <c r="C722" s="8">
        <f t="shared" si="77"/>
        <v>8.0022642724141505E-3</v>
      </c>
      <c r="D722" s="5">
        <f t="shared" si="78"/>
        <v>6.4036233485555971E-5</v>
      </c>
      <c r="E722" s="5">
        <f t="shared" si="80"/>
        <v>2.2533046808830684E-6</v>
      </c>
      <c r="F722" s="5">
        <f>IF(C713&gt;0,B$6+B$7*E714+B$8*(H721*100)^2,B$6+B$7*E714+B$8*(H721*100)^2+E714*$B$9)</f>
        <v>0.21790778427144669</v>
      </c>
      <c r="G722" s="8">
        <v>3.3623766183671724E-3</v>
      </c>
      <c r="H722" s="8">
        <f t="shared" si="81"/>
        <v>4.6680593855631981E-3</v>
      </c>
      <c r="I722" s="7">
        <f t="shared" si="79"/>
        <v>1.3056827671960257E-3</v>
      </c>
      <c r="J722" s="9">
        <f t="shared" si="82"/>
        <v>0.38832139150137429</v>
      </c>
      <c r="K722" s="9">
        <f t="shared" si="83"/>
        <v>4.8389696254636405E-2</v>
      </c>
      <c r="AC722" s="11"/>
      <c r="AD722" s="12"/>
    </row>
    <row r="723" spans="1:30" x14ac:dyDescent="0.3">
      <c r="A723" s="15">
        <v>44326</v>
      </c>
      <c r="B723" s="16">
        <v>-2.7054975466920955E-3</v>
      </c>
      <c r="C723" s="8">
        <f t="shared" si="77"/>
        <v>-3.3693075466920954E-3</v>
      </c>
      <c r="D723" s="5">
        <f t="shared" si="78"/>
        <v>1.1352233344196307E-5</v>
      </c>
      <c r="E723" s="5">
        <f t="shared" si="80"/>
        <v>6.4036233485555971E-5</v>
      </c>
      <c r="F723" s="5">
        <f>IF(C713&gt;0,B$6+B$7*E714+B$8*(H722*100)^2,B$6+B$7*E714+B$8*(H722*100)^2+E714*$B$9)</f>
        <v>0.22455702368968325</v>
      </c>
      <c r="G723" s="8">
        <v>1.4536932245543957E-2</v>
      </c>
      <c r="H723" s="8">
        <f t="shared" si="81"/>
        <v>4.7387448094372338E-3</v>
      </c>
      <c r="I723" s="7">
        <f t="shared" si="79"/>
        <v>9.7981874361067235E-3</v>
      </c>
      <c r="J723" s="9">
        <f t="shared" si="82"/>
        <v>0.67402030019849524</v>
      </c>
      <c r="K723" s="9">
        <f t="shared" si="83"/>
        <v>0.94675551831960214</v>
      </c>
      <c r="AC723" s="11"/>
      <c r="AD723" s="12"/>
    </row>
    <row r="724" spans="1:30" x14ac:dyDescent="0.3">
      <c r="A724" s="15">
        <v>44327</v>
      </c>
      <c r="B724" s="16">
        <v>-1.9397285585024647E-2</v>
      </c>
      <c r="C724" s="8">
        <f t="shared" si="77"/>
        <v>-2.0061095585024648E-2</v>
      </c>
      <c r="D724" s="5">
        <f t="shared" si="78"/>
        <v>4.0244755607149544E-4</v>
      </c>
      <c r="E724" s="5">
        <f t="shared" si="80"/>
        <v>1.1352233344196307E-5</v>
      </c>
      <c r="F724" s="5">
        <f>IF(C723&gt;0,B$6+B$7*E724+B$8*(G723*100)^2,B$6+B$7*E724+B$8*(G723*100)^2+E724*$B$9)</f>
        <v>1.9176451584046934</v>
      </c>
      <c r="G724" s="8">
        <v>6.5100422988356573E-3</v>
      </c>
      <c r="H724" s="8">
        <f t="shared" si="81"/>
        <v>1.3847906550828156E-2</v>
      </c>
      <c r="I724" s="7">
        <f t="shared" si="79"/>
        <v>7.3378642519924984E-3</v>
      </c>
      <c r="J724" s="9">
        <f t="shared" si="82"/>
        <v>1.1271607641174466</v>
      </c>
      <c r="K724" s="9">
        <f t="shared" si="83"/>
        <v>0.22489832897257478</v>
      </c>
      <c r="AC724" s="11"/>
      <c r="AD724" s="12"/>
    </row>
    <row r="725" spans="1:30" x14ac:dyDescent="0.3">
      <c r="A725" s="15">
        <v>44328</v>
      </c>
      <c r="B725" s="16">
        <v>3.4708931418529071E-4</v>
      </c>
      <c r="C725" s="8">
        <f t="shared" si="77"/>
        <v>-3.1672068581470932E-4</v>
      </c>
      <c r="D725" s="5">
        <f t="shared" si="78"/>
        <v>1.0031199282293981E-7</v>
      </c>
      <c r="E725" s="5">
        <f t="shared" si="80"/>
        <v>4.0244755607149544E-4</v>
      </c>
      <c r="F725" s="5">
        <f>IF(C723&gt;0,B$6+B$7*E724+B$8*(H724*100)^2,B$6+B$7*E724+B$8*(H724*100)^2+E724*$B$9)</f>
        <v>1.7429345871442581</v>
      </c>
      <c r="G725" s="8">
        <v>9.1631689768153449E-3</v>
      </c>
      <c r="H725" s="8">
        <f t="shared" si="81"/>
        <v>1.3202024796008596E-2</v>
      </c>
      <c r="I725" s="7">
        <f t="shared" si="79"/>
        <v>4.0388558191932506E-3</v>
      </c>
      <c r="J725" s="9">
        <f t="shared" si="82"/>
        <v>0.44077063616444984</v>
      </c>
      <c r="K725" s="9">
        <f t="shared" si="83"/>
        <v>5.9251136000307847E-2</v>
      </c>
      <c r="AC725" s="11"/>
      <c r="AD725" s="12"/>
    </row>
    <row r="726" spans="1:30" x14ac:dyDescent="0.3">
      <c r="A726" s="15">
        <v>44330</v>
      </c>
      <c r="B726" s="16">
        <v>1.7580152149386213E-2</v>
      </c>
      <c r="C726" s="8">
        <f t="shared" si="77"/>
        <v>1.6916342149386213E-2</v>
      </c>
      <c r="D726" s="5">
        <f t="shared" si="78"/>
        <v>2.8616263171510055E-4</v>
      </c>
      <c r="E726" s="5">
        <f t="shared" si="80"/>
        <v>1.0031199282293981E-7</v>
      </c>
      <c r="F726" s="5">
        <f>IF(C723&gt;0,B$6+B$7*E724+B$8*(H725*100)^2,B$6+B$7*E724+B$8*(H725*100)^2+E724*$B$9)</f>
        <v>1.5868656338373113</v>
      </c>
      <c r="G726" s="8">
        <v>6.0496069171638361E-3</v>
      </c>
      <c r="H726" s="8">
        <f t="shared" si="81"/>
        <v>1.2597085511487614E-2</v>
      </c>
      <c r="I726" s="7">
        <f t="shared" si="79"/>
        <v>6.5474785943237775E-3</v>
      </c>
      <c r="J726" s="9">
        <f t="shared" si="82"/>
        <v>1.0822981863081698</v>
      </c>
      <c r="K726" s="9">
        <f t="shared" si="83"/>
        <v>0.21371079746311761</v>
      </c>
      <c r="AC726" s="11"/>
      <c r="AD726" s="12"/>
    </row>
    <row r="727" spans="1:30" x14ac:dyDescent="0.3">
      <c r="A727" s="15">
        <v>44333</v>
      </c>
      <c r="B727" s="16">
        <v>-2.6419464742425702E-3</v>
      </c>
      <c r="C727" s="8">
        <f t="shared" si="77"/>
        <v>-3.3057564742425701E-3</v>
      </c>
      <c r="D727" s="5">
        <f t="shared" si="78"/>
        <v>1.0928025866996668E-5</v>
      </c>
      <c r="E727" s="5">
        <f t="shared" si="80"/>
        <v>2.8616263171510055E-4</v>
      </c>
      <c r="F727" s="5">
        <f>IF(C723&gt;0,B$6+B$7*E724+B$8*(H726*100)^2,B$6+B$7*E724+B$8*(H726*100)^2+E724*$B$9)</f>
        <v>1.4474492378482158</v>
      </c>
      <c r="G727" s="8">
        <v>8.3537620458982217E-3</v>
      </c>
      <c r="H727" s="8">
        <f t="shared" si="81"/>
        <v>1.2030998453362944E-2</v>
      </c>
      <c r="I727" s="7">
        <f t="shared" si="79"/>
        <v>3.6772364074647221E-3</v>
      </c>
      <c r="J727" s="9">
        <f t="shared" si="82"/>
        <v>0.44018926888997045</v>
      </c>
      <c r="K727" s="9">
        <f t="shared" si="83"/>
        <v>5.9127722613475653E-2</v>
      </c>
      <c r="AC727" s="11"/>
      <c r="AD727" s="12"/>
    </row>
    <row r="728" spans="1:30" x14ac:dyDescent="0.3">
      <c r="A728" s="15">
        <v>44334</v>
      </c>
      <c r="B728" s="16">
        <v>-3.744299265804767E-4</v>
      </c>
      <c r="C728" s="8">
        <f t="shared" si="77"/>
        <v>-1.0382399265804767E-3</v>
      </c>
      <c r="D728" s="5">
        <f t="shared" si="78"/>
        <v>1.0779421451458336E-6</v>
      </c>
      <c r="E728" s="5">
        <f t="shared" si="80"/>
        <v>1.0928025866996668E-5</v>
      </c>
      <c r="F728" s="5">
        <f>IF(C723&gt;0,B$6+B$7*E724+B$8*(H727*100)^2,B$6+B$7*E724+B$8*(H727*100)^2+E724*$B$9)</f>
        <v>1.3229085713111564</v>
      </c>
      <c r="G728" s="8">
        <v>1.6996246085354588E-2</v>
      </c>
      <c r="H728" s="8">
        <f t="shared" si="81"/>
        <v>1.1501776259826813E-2</v>
      </c>
      <c r="I728" s="7">
        <f t="shared" si="79"/>
        <v>5.4944698255277747E-3</v>
      </c>
      <c r="J728" s="9">
        <f t="shared" si="82"/>
        <v>0.32327549259611377</v>
      </c>
      <c r="K728" s="9">
        <f t="shared" si="83"/>
        <v>8.7215179236769691E-2</v>
      </c>
      <c r="AC728" s="11"/>
      <c r="AD728" s="12"/>
    </row>
    <row r="729" spans="1:30" x14ac:dyDescent="0.3">
      <c r="A729" s="15">
        <v>44335</v>
      </c>
      <c r="B729" s="16">
        <v>-1.7275525661754592E-2</v>
      </c>
      <c r="C729" s="8">
        <f t="shared" si="77"/>
        <v>-1.7939335661754593E-2</v>
      </c>
      <c r="D729" s="5">
        <f t="shared" si="78"/>
        <v>3.2181976398510011E-4</v>
      </c>
      <c r="E729" s="5">
        <f t="shared" si="80"/>
        <v>1.0779421451458336E-6</v>
      </c>
      <c r="F729" s="5">
        <f>IF(C723&gt;0,B$6+B$7*E724+B$8*(H728*100)^2,B$6+B$7*E724+B$8*(H728*100)^2+E724*$B$9)</f>
        <v>1.2116563938936016</v>
      </c>
      <c r="G729" s="8">
        <v>8.6080927470393049E-3</v>
      </c>
      <c r="H729" s="8">
        <f t="shared" si="81"/>
        <v>1.1007526488242497E-2</v>
      </c>
      <c r="I729" s="7">
        <f t="shared" si="79"/>
        <v>2.399433741203192E-3</v>
      </c>
      <c r="J729" s="9">
        <f t="shared" si="82"/>
        <v>0.27874162276288916</v>
      </c>
      <c r="K729" s="9">
        <f t="shared" si="83"/>
        <v>2.7895295482081472E-2</v>
      </c>
      <c r="AC729" s="11"/>
      <c r="AD729" s="12"/>
    </row>
    <row r="730" spans="1:30" x14ac:dyDescent="0.3">
      <c r="A730" s="15">
        <v>44336</v>
      </c>
      <c r="B730" s="16">
        <v>1.5918871757664824E-2</v>
      </c>
      <c r="C730" s="8">
        <f t="shared" si="77"/>
        <v>1.5255061757664824E-2</v>
      </c>
      <c r="D730" s="5">
        <f t="shared" si="78"/>
        <v>2.3271690923016777E-4</v>
      </c>
      <c r="E730" s="5">
        <f t="shared" si="80"/>
        <v>3.2181976398510011E-4</v>
      </c>
      <c r="F730" s="5">
        <f>IF(C723&gt;0,B$6+B$7*E724+B$8*(H729*100)^2,B$6+B$7*E724+B$8*(H729*100)^2+E724*$B$9)</f>
        <v>1.1122748238064999</v>
      </c>
      <c r="G730" s="8">
        <v>4.564956612810824E-3</v>
      </c>
      <c r="H730" s="8">
        <f t="shared" si="81"/>
        <v>1.0546444063315842E-2</v>
      </c>
      <c r="I730" s="7">
        <f t="shared" si="79"/>
        <v>5.9814874505050184E-3</v>
      </c>
      <c r="J730" s="9">
        <f t="shared" si="82"/>
        <v>1.310305432853168</v>
      </c>
      <c r="K730" s="9">
        <f t="shared" si="83"/>
        <v>0.27022293930792962</v>
      </c>
      <c r="AC730" s="11"/>
      <c r="AD730" s="12"/>
    </row>
    <row r="731" spans="1:30" x14ac:dyDescent="0.3">
      <c r="A731" s="15">
        <v>44337</v>
      </c>
      <c r="B731" s="16">
        <v>6.446849253080914E-3</v>
      </c>
      <c r="C731" s="8">
        <f t="shared" si="77"/>
        <v>5.7830392530809141E-3</v>
      </c>
      <c r="D731" s="5">
        <f t="shared" si="78"/>
        <v>3.3443543002674656E-5</v>
      </c>
      <c r="E731" s="5">
        <f t="shared" si="80"/>
        <v>2.3271690923016777E-4</v>
      </c>
      <c r="F731" s="5">
        <f>IF(C723&gt;0,B$6+B$7*E724+B$8*(H730*100)^2,B$6+B$7*E724+B$8*(H730*100)^2+E724*$B$9)</f>
        <v>1.0234972672476919</v>
      </c>
      <c r="G731" s="8">
        <v>5.770564770743271E-3</v>
      </c>
      <c r="H731" s="8">
        <f t="shared" si="81"/>
        <v>1.0116804175468119E-2</v>
      </c>
      <c r="I731" s="7">
        <f t="shared" si="79"/>
        <v>4.3462394047248483E-3</v>
      </c>
      <c r="J731" s="9">
        <f t="shared" si="82"/>
        <v>0.75317400937257584</v>
      </c>
      <c r="K731" s="9">
        <f t="shared" si="83"/>
        <v>0.13182190133459759</v>
      </c>
      <c r="AC731" s="11"/>
      <c r="AD731" s="12"/>
    </row>
    <row r="732" spans="1:30" x14ac:dyDescent="0.3">
      <c r="A732" s="15">
        <v>44341</v>
      </c>
      <c r="B732" s="16">
        <v>2.5453347886152809E-3</v>
      </c>
      <c r="C732" s="8">
        <f t="shared" si="77"/>
        <v>1.881524788615281E-3</v>
      </c>
      <c r="D732" s="5">
        <f t="shared" si="78"/>
        <v>3.5401355301737778E-6</v>
      </c>
      <c r="E732" s="5">
        <f t="shared" si="80"/>
        <v>3.3443543002674656E-5</v>
      </c>
      <c r="F732" s="5">
        <f>IF(C723&gt;0,B$6+B$7*E724+B$8*(H731*100)^2,B$6+B$7*E724+B$8*(H731*100)^2+E724*$B$9)</f>
        <v>0.94419227597370836</v>
      </c>
      <c r="G732" s="8">
        <v>5.225049808147187E-3</v>
      </c>
      <c r="H732" s="8">
        <f t="shared" si="81"/>
        <v>9.7169556753836667E-3</v>
      </c>
      <c r="I732" s="7">
        <f t="shared" si="79"/>
        <v>4.4919058672364797E-3</v>
      </c>
      <c r="J732" s="9">
        <f t="shared" si="82"/>
        <v>0.85968670771950373</v>
      </c>
      <c r="K732" s="9">
        <f t="shared" si="83"/>
        <v>0.15813301805695357</v>
      </c>
      <c r="AC732" s="11"/>
      <c r="AD732" s="12"/>
    </row>
    <row r="733" spans="1:30" x14ac:dyDescent="0.3">
      <c r="A733" s="15">
        <v>44342</v>
      </c>
      <c r="B733" s="16">
        <v>-1.083360073316466E-3</v>
      </c>
      <c r="C733" s="8">
        <f t="shared" si="77"/>
        <v>-1.7471700733164659E-3</v>
      </c>
      <c r="D733" s="5">
        <f t="shared" si="78"/>
        <v>3.0526032650926647E-6</v>
      </c>
      <c r="E733" s="5">
        <f t="shared" si="80"/>
        <v>3.5401355301737778E-6</v>
      </c>
      <c r="F733" s="5">
        <f>IF(C723&gt;0,B$6+B$7*E724+B$8*(H732*100)^2,B$6+B$7*E724+B$8*(H732*100)^2+E724*$B$9)</f>
        <v>0.87334912726865932</v>
      </c>
      <c r="G733" s="8">
        <v>6.0275950394071548E-3</v>
      </c>
      <c r="H733" s="8">
        <f t="shared" si="81"/>
        <v>9.3453150148545515E-3</v>
      </c>
      <c r="I733" s="7">
        <f t="shared" si="79"/>
        <v>3.3177199754473967E-3</v>
      </c>
      <c r="J733" s="9">
        <f t="shared" si="82"/>
        <v>0.5504218438293943</v>
      </c>
      <c r="K733" s="9">
        <f t="shared" si="83"/>
        <v>8.3512803947947578E-2</v>
      </c>
      <c r="AC733" s="11"/>
      <c r="AD733" s="12"/>
    </row>
    <row r="734" spans="1:30" x14ac:dyDescent="0.3">
      <c r="A734" s="15">
        <v>44343</v>
      </c>
      <c r="B734" s="16">
        <v>1.8684558072744354E-3</v>
      </c>
      <c r="C734" s="8">
        <f t="shared" si="77"/>
        <v>1.2046458072744355E-3</v>
      </c>
      <c r="D734" s="5">
        <f t="shared" si="78"/>
        <v>1.4511715209838764E-6</v>
      </c>
      <c r="E734" s="5">
        <f t="shared" si="80"/>
        <v>3.0526032650926647E-6</v>
      </c>
      <c r="F734" s="5">
        <f>IF(C733&gt;0,B$6+B$7*E734+B$8*(G733*100)^2,B$6+B$7*E734+B$8*(G733*100)^2+E734*$B$9)</f>
        <v>0.35445346294247615</v>
      </c>
      <c r="G734" s="8">
        <v>4.101327653232914E-3</v>
      </c>
      <c r="H734" s="8">
        <f t="shared" si="81"/>
        <v>5.9535994401914219E-3</v>
      </c>
      <c r="I734" s="7">
        <f t="shared" si="79"/>
        <v>1.8522717869585079E-3</v>
      </c>
      <c r="J734" s="9">
        <f t="shared" si="82"/>
        <v>0.45162736156874356</v>
      </c>
      <c r="K734" s="9">
        <f t="shared" si="83"/>
        <v>6.1567272919138993E-2</v>
      </c>
      <c r="AC734" s="11"/>
      <c r="AD734" s="12"/>
    </row>
    <row r="735" spans="1:30" x14ac:dyDescent="0.3">
      <c r="A735" s="15">
        <v>44344</v>
      </c>
      <c r="B735" s="16">
        <v>7.7314779795650684E-3</v>
      </c>
      <c r="C735" s="8">
        <f t="shared" si="77"/>
        <v>7.0676679795650685E-3</v>
      </c>
      <c r="D735" s="5">
        <f t="shared" si="78"/>
        <v>4.995193066936938E-5</v>
      </c>
      <c r="E735" s="5">
        <f t="shared" si="80"/>
        <v>1.4511715209838764E-6</v>
      </c>
      <c r="F735" s="5">
        <f>IF(C733&gt;0,B$6+B$7*E734+B$8*(H734*100)^2,B$6+B$7*E734+B$8*(H734*100)^2+E734*$B$9)</f>
        <v>0.34653386118847718</v>
      </c>
      <c r="G735" s="8">
        <v>4.1527559512813724E-3</v>
      </c>
      <c r="H735" s="8">
        <f t="shared" si="81"/>
        <v>5.8867126750715227E-3</v>
      </c>
      <c r="I735" s="7">
        <f t="shared" si="79"/>
        <v>1.7339567237901502E-3</v>
      </c>
      <c r="J735" s="9">
        <f t="shared" si="82"/>
        <v>0.41754361299635762</v>
      </c>
      <c r="K735" s="9">
        <f t="shared" si="83"/>
        <v>5.4371190994458196E-2</v>
      </c>
      <c r="AC735" s="11"/>
      <c r="AD735" s="12"/>
    </row>
    <row r="736" spans="1:30" x14ac:dyDescent="0.3">
      <c r="A736" s="15">
        <v>44347</v>
      </c>
      <c r="B736" s="16">
        <v>-7.669586603263512E-3</v>
      </c>
      <c r="C736" s="8">
        <f t="shared" si="77"/>
        <v>-8.3333966032635119E-3</v>
      </c>
      <c r="D736" s="5">
        <f t="shared" si="78"/>
        <v>6.9445498947283836E-5</v>
      </c>
      <c r="E736" s="5">
        <f t="shared" si="80"/>
        <v>4.995193066936938E-5</v>
      </c>
      <c r="F736" s="5">
        <f>IF(C733&gt;0,B$6+B$7*E734+B$8*(H735*100)^2,B$6+B$7*E734+B$8*(H735*100)^2+E734*$B$9)</f>
        <v>0.33945928094162997</v>
      </c>
      <c r="G736" s="8">
        <v>9.7333739740348025E-3</v>
      </c>
      <c r="H736" s="8">
        <f t="shared" si="81"/>
        <v>5.8263134222390576E-3</v>
      </c>
      <c r="I736" s="7">
        <f t="shared" si="79"/>
        <v>3.9070605517957449E-3</v>
      </c>
      <c r="J736" s="9">
        <f t="shared" si="82"/>
        <v>0.40140865461641562</v>
      </c>
      <c r="K736" s="9">
        <f t="shared" si="83"/>
        <v>0.15741266262140874</v>
      </c>
      <c r="AC736" s="11"/>
      <c r="AD736" s="12"/>
    </row>
    <row r="737" spans="1:30" x14ac:dyDescent="0.3">
      <c r="A737" s="15">
        <v>44348</v>
      </c>
      <c r="B737" s="16">
        <v>7.9618724533108108E-3</v>
      </c>
      <c r="C737" s="8">
        <f t="shared" si="77"/>
        <v>7.2980624533108109E-3</v>
      </c>
      <c r="D737" s="5">
        <f t="shared" si="78"/>
        <v>5.3261715572425015E-5</v>
      </c>
      <c r="E737" s="5">
        <f t="shared" si="80"/>
        <v>6.9445498947283836E-5</v>
      </c>
      <c r="F737" s="5">
        <f>IF(C733&gt;0,B$6+B$7*E734+B$8*(H736*100)^2,B$6+B$7*E734+B$8*(H736*100)^2+E734*$B$9)</f>
        <v>0.33313955840712139</v>
      </c>
      <c r="G737" s="8">
        <v>3.5330190518237234E-3</v>
      </c>
      <c r="H737" s="8">
        <f t="shared" si="81"/>
        <v>5.771824307852079E-3</v>
      </c>
      <c r="I737" s="7">
        <f t="shared" si="79"/>
        <v>2.2388052560283556E-3</v>
      </c>
      <c r="J737" s="9">
        <f t="shared" si="82"/>
        <v>0.6336804934218222</v>
      </c>
      <c r="K737" s="9">
        <f t="shared" si="83"/>
        <v>0.1029502356567189</v>
      </c>
      <c r="AC737" s="11"/>
      <c r="AD737" s="12"/>
    </row>
    <row r="738" spans="1:30" x14ac:dyDescent="0.3">
      <c r="A738" s="15">
        <v>44349</v>
      </c>
      <c r="B738" s="16">
        <v>4.1052721483618637E-3</v>
      </c>
      <c r="C738" s="8">
        <f t="shared" si="77"/>
        <v>3.4414621483618638E-3</v>
      </c>
      <c r="D738" s="5">
        <f t="shared" si="78"/>
        <v>1.1843661718607455E-5</v>
      </c>
      <c r="E738" s="5">
        <f t="shared" si="80"/>
        <v>5.3261715572425015E-5</v>
      </c>
      <c r="F738" s="5">
        <f>IF(C733&gt;0,B$6+B$7*E734+B$8*(H737*100)^2,B$6+B$7*E734+B$8*(H737*100)^2+E734*$B$9)</f>
        <v>0.32749415026704476</v>
      </c>
      <c r="G738" s="8">
        <v>7.31141052546588E-3</v>
      </c>
      <c r="H738" s="8">
        <f t="shared" si="81"/>
        <v>5.7227104615474363E-3</v>
      </c>
      <c r="I738" s="7">
        <f t="shared" si="79"/>
        <v>1.5887000639184436E-3</v>
      </c>
      <c r="J738" s="9">
        <f t="shared" si="82"/>
        <v>0.21729050207001094</v>
      </c>
      <c r="K738" s="9">
        <f t="shared" si="83"/>
        <v>3.2619554059994282E-2</v>
      </c>
      <c r="AC738" s="11"/>
      <c r="AD738" s="12"/>
    </row>
    <row r="739" spans="1:30" x14ac:dyDescent="0.3">
      <c r="A739" s="15">
        <v>44350</v>
      </c>
      <c r="B739" s="16">
        <v>-2.2674605163167921E-3</v>
      </c>
      <c r="C739" s="8">
        <f t="shared" si="77"/>
        <v>-2.931270516316792E-3</v>
      </c>
      <c r="D739" s="5">
        <f t="shared" si="78"/>
        <v>8.592346839828112E-6</v>
      </c>
      <c r="E739" s="5">
        <f t="shared" si="80"/>
        <v>1.1843661718607455E-5</v>
      </c>
      <c r="F739" s="5">
        <f>IF(C733&gt;0,B$6+B$7*E734+B$8*(H738*100)^2,B$6+B$7*E734+B$8*(H738*100)^2+E734*$B$9)</f>
        <v>0.32245110717551434</v>
      </c>
      <c r="G739" s="8">
        <v>3.3612229177445627E-3</v>
      </c>
      <c r="H739" s="8">
        <f t="shared" si="81"/>
        <v>5.6784778521670257E-3</v>
      </c>
      <c r="I739" s="7">
        <f t="shared" si="79"/>
        <v>2.3172549344224629E-3</v>
      </c>
      <c r="J739" s="9">
        <f t="shared" si="82"/>
        <v>0.68940828714133018</v>
      </c>
      <c r="K739" s="9">
        <f t="shared" si="83"/>
        <v>0.1163015656883104</v>
      </c>
      <c r="AC739" s="11"/>
      <c r="AD739" s="12"/>
    </row>
    <row r="740" spans="1:30" x14ac:dyDescent="0.3">
      <c r="A740" s="15">
        <v>44351</v>
      </c>
      <c r="B740" s="16">
        <v>2.4826466075735412E-3</v>
      </c>
      <c r="C740" s="8">
        <f t="shared" si="77"/>
        <v>1.8188366075735413E-3</v>
      </c>
      <c r="D740" s="5">
        <f t="shared" si="78"/>
        <v>3.3081666050496283E-6</v>
      </c>
      <c r="E740" s="5">
        <f t="shared" si="80"/>
        <v>8.592346839828112E-6</v>
      </c>
      <c r="F740" s="5">
        <f>IF(C733&gt;0,B$6+B$7*E734+B$8*(H739*100)^2,B$6+B$7*E734+B$8*(H739*100)^2+E734*$B$9)</f>
        <v>0.31794615678185023</v>
      </c>
      <c r="G740" s="8">
        <v>6.1308252814537981E-3</v>
      </c>
      <c r="H740" s="8">
        <f t="shared" si="81"/>
        <v>5.6386714461994529E-3</v>
      </c>
      <c r="I740" s="7">
        <f t="shared" si="79"/>
        <v>4.9215383525434524E-4</v>
      </c>
      <c r="J740" s="9">
        <f t="shared" si="82"/>
        <v>8.0275299435321884E-2</v>
      </c>
      <c r="K740" s="9">
        <f t="shared" si="83"/>
        <v>3.6009861191106385E-3</v>
      </c>
      <c r="AC740" s="11"/>
      <c r="AD740" s="12"/>
    </row>
    <row r="741" spans="1:30" x14ac:dyDescent="0.3">
      <c r="A741" s="15">
        <v>44354</v>
      </c>
      <c r="B741" s="16">
        <v>2.0202740261178998E-3</v>
      </c>
      <c r="C741" s="8">
        <f t="shared" si="77"/>
        <v>1.3564640261178999E-3</v>
      </c>
      <c r="D741" s="5">
        <f t="shared" si="78"/>
        <v>1.8399946541519825E-6</v>
      </c>
      <c r="E741" s="5">
        <f t="shared" si="80"/>
        <v>3.3081666050496283E-6</v>
      </c>
      <c r="F741" s="5">
        <f>IF(C733&gt;0,B$6+B$7*E734+B$8*(H740*100)^2,B$6+B$7*E734+B$8*(H740*100)^2+E734*$B$9)</f>
        <v>0.3139218845951901</v>
      </c>
      <c r="G741" s="8">
        <v>4.2400800547068929E-3</v>
      </c>
      <c r="H741" s="8">
        <f t="shared" si="81"/>
        <v>5.6028732325048205E-3</v>
      </c>
      <c r="I741" s="7">
        <f t="shared" si="79"/>
        <v>1.3627931777979276E-3</v>
      </c>
      <c r="J741" s="9">
        <f t="shared" si="82"/>
        <v>0.32140741689183377</v>
      </c>
      <c r="K741" s="9">
        <f t="shared" si="83"/>
        <v>3.5466265249756823E-2</v>
      </c>
      <c r="AC741" s="11"/>
      <c r="AD741" s="12"/>
    </row>
    <row r="742" spans="1:30" x14ac:dyDescent="0.3">
      <c r="A742" s="15">
        <v>44355</v>
      </c>
      <c r="B742" s="16">
        <v>-4.0034272556166667E-4</v>
      </c>
      <c r="C742" s="8">
        <f t="shared" si="77"/>
        <v>-1.0641527255616668E-3</v>
      </c>
      <c r="D742" s="5">
        <f t="shared" si="78"/>
        <v>1.1324210233203242E-6</v>
      </c>
      <c r="E742" s="5">
        <f t="shared" si="80"/>
        <v>1.8399946541519825E-6</v>
      </c>
      <c r="F742" s="5">
        <f>IF(C733&gt;0,B$6+B$7*E734+B$8*(H741*100)^2,B$6+B$7*E734+B$8*(H741*100)^2+E734*$B$9)</f>
        <v>0.31032700225084664</v>
      </c>
      <c r="G742" s="8">
        <v>4.2596750659186708E-3</v>
      </c>
      <c r="H742" s="8">
        <f t="shared" si="81"/>
        <v>5.5707001557330892E-3</v>
      </c>
      <c r="I742" s="7">
        <f t="shared" si="79"/>
        <v>1.3110250898144184E-3</v>
      </c>
      <c r="J742" s="9">
        <f t="shared" si="82"/>
        <v>0.30777584429005589</v>
      </c>
      <c r="K742" s="9">
        <f t="shared" si="83"/>
        <v>3.2984900834228004E-2</v>
      </c>
      <c r="AC742" s="11"/>
      <c r="AD742" s="12"/>
    </row>
    <row r="743" spans="1:30" x14ac:dyDescent="0.3">
      <c r="A743" s="15">
        <v>44356</v>
      </c>
      <c r="B743" s="16">
        <v>2.0513764836607026E-4</v>
      </c>
      <c r="C743" s="8">
        <f t="shared" si="77"/>
        <v>-4.5867235163392979E-4</v>
      </c>
      <c r="D743" s="5">
        <f t="shared" si="78"/>
        <v>2.1038032615339933E-7</v>
      </c>
      <c r="E743" s="5">
        <f t="shared" si="80"/>
        <v>1.1324210233203242E-6</v>
      </c>
      <c r="F743" s="5">
        <f>IF(C733&gt;0,B$6+B$7*E734+B$8*(H742*100)^2,B$6+B$7*E734+B$8*(H742*100)^2+E734*$B$9)</f>
        <v>0.30711569385264459</v>
      </c>
      <c r="G743" s="8">
        <v>4.74595009833308E-3</v>
      </c>
      <c r="H743" s="8">
        <f t="shared" si="81"/>
        <v>5.5418019980205411E-3</v>
      </c>
      <c r="I743" s="7">
        <f t="shared" si="79"/>
        <v>7.9585189968746101E-4</v>
      </c>
      <c r="J743" s="9">
        <f t="shared" si="82"/>
        <v>0.16769074330701203</v>
      </c>
      <c r="K743" s="9">
        <f t="shared" si="83"/>
        <v>1.1419208933588942E-2</v>
      </c>
      <c r="AC743" s="11"/>
      <c r="AD743" s="12"/>
    </row>
    <row r="744" spans="1:30" x14ac:dyDescent="0.3">
      <c r="A744" s="15">
        <v>44357</v>
      </c>
      <c r="B744" s="16">
        <v>-1.9047519316374385E-4</v>
      </c>
      <c r="C744" s="8">
        <f t="shared" si="77"/>
        <v>-8.5428519316374388E-4</v>
      </c>
      <c r="D744" s="5">
        <f t="shared" si="78"/>
        <v>7.2980319125881517E-7</v>
      </c>
      <c r="E744" s="5">
        <f t="shared" si="80"/>
        <v>2.1038032615339933E-7</v>
      </c>
      <c r="F744" s="5">
        <f>IF(C743&gt;0,B$6+B$7*E744+B$8*(G743*100)^2,B$6+B$7*E744+B$8*(G743*100)^2+E744*$B$9)</f>
        <v>0.23110731034791107</v>
      </c>
      <c r="G744" s="8">
        <v>3.3052062397918593E-3</v>
      </c>
      <c r="H744" s="8">
        <f t="shared" si="81"/>
        <v>4.8073621701293845E-3</v>
      </c>
      <c r="I744" s="7">
        <f t="shared" si="79"/>
        <v>1.5021559303375251E-3</v>
      </c>
      <c r="J744" s="9">
        <f t="shared" si="82"/>
        <v>0.45448175434647653</v>
      </c>
      <c r="K744" s="9">
        <f t="shared" si="83"/>
        <v>6.2179764211423461E-2</v>
      </c>
      <c r="AC744" s="11"/>
      <c r="AD744" s="12"/>
    </row>
    <row r="745" spans="1:30" x14ac:dyDescent="0.3">
      <c r="A745" s="15">
        <v>44358</v>
      </c>
      <c r="B745" s="16">
        <v>7.4501688864854502E-3</v>
      </c>
      <c r="C745" s="8">
        <f t="shared" si="77"/>
        <v>6.7863588864854503E-3</v>
      </c>
      <c r="D745" s="5">
        <f t="shared" si="78"/>
        <v>4.6054666936180039E-5</v>
      </c>
      <c r="E745" s="5">
        <f t="shared" si="80"/>
        <v>7.2980319125881517E-7</v>
      </c>
      <c r="F745" s="5">
        <f>IF(C743&gt;0,B$6+B$7*E744+B$8*(H744*100)^2,B$6+B$7*E744+B$8*(H744*100)^2+E744*$B$9)</f>
        <v>0.23634820049539321</v>
      </c>
      <c r="G745" s="8">
        <v>5.3354252535463744E-3</v>
      </c>
      <c r="H745" s="8">
        <f t="shared" si="81"/>
        <v>4.861565596548021E-3</v>
      </c>
      <c r="I745" s="7">
        <f t="shared" si="79"/>
        <v>4.7385965699835338E-4</v>
      </c>
      <c r="J745" s="9">
        <f t="shared" si="82"/>
        <v>8.8813849783273835E-2</v>
      </c>
      <c r="K745" s="9">
        <f t="shared" si="83"/>
        <v>4.4625214753113429E-3</v>
      </c>
      <c r="AC745" s="11"/>
      <c r="AD745" s="12"/>
    </row>
    <row r="746" spans="1:30" x14ac:dyDescent="0.3">
      <c r="A746" s="15">
        <v>44361</v>
      </c>
      <c r="B746" s="16">
        <v>1.4455649656067743E-3</v>
      </c>
      <c r="C746" s="8">
        <f t="shared" si="77"/>
        <v>7.8175496560677429E-4</v>
      </c>
      <c r="D746" s="5">
        <f t="shared" si="78"/>
        <v>6.1114082625084884E-7</v>
      </c>
      <c r="E746" s="5">
        <f t="shared" si="80"/>
        <v>4.6054666936180039E-5</v>
      </c>
      <c r="F746" s="5">
        <f>IF(C743&gt;0,B$6+B$7*E744+B$8*(H745*100)^2,B$6+B$7*E744+B$8*(H745*100)^2+E744*$B$9)</f>
        <v>0.24102988766413896</v>
      </c>
      <c r="G746" s="8">
        <v>4.3110402556684243E-3</v>
      </c>
      <c r="H746" s="8">
        <f t="shared" si="81"/>
        <v>4.9094794801907357E-3</v>
      </c>
      <c r="I746" s="7">
        <f t="shared" si="79"/>
        <v>5.9843922452231142E-4</v>
      </c>
      <c r="J746" s="9">
        <f t="shared" si="82"/>
        <v>0.13881550369088905</v>
      </c>
      <c r="K746" s="9">
        <f t="shared" si="83"/>
        <v>8.0940522834043183E-3</v>
      </c>
      <c r="AC746" s="11"/>
      <c r="AD746" s="12"/>
    </row>
    <row r="747" spans="1:30" x14ac:dyDescent="0.3">
      <c r="A747" s="15">
        <v>44362</v>
      </c>
      <c r="B747" s="16">
        <v>2.6220046403373555E-3</v>
      </c>
      <c r="C747" s="8">
        <f t="shared" si="77"/>
        <v>1.9581946403373555E-3</v>
      </c>
      <c r="D747" s="5">
        <f t="shared" si="78"/>
        <v>3.8345262494459452E-6</v>
      </c>
      <c r="E747" s="5">
        <f t="shared" si="80"/>
        <v>6.1114082625084884E-7</v>
      </c>
      <c r="F747" s="5">
        <f>IF(C743&gt;0,B$6+B$7*E744+B$8*(H746*100)^2,B$6+B$7*E744+B$8*(H746*100)^2+E744*$B$9)</f>
        <v>0.24521203881197964</v>
      </c>
      <c r="G747" s="8">
        <v>2.7860204878325909E-3</v>
      </c>
      <c r="H747" s="8">
        <f t="shared" si="81"/>
        <v>4.9518889205229519E-3</v>
      </c>
      <c r="I747" s="7">
        <f t="shared" si="79"/>
        <v>2.165868432690361E-3</v>
      </c>
      <c r="J747" s="9">
        <f t="shared" si="82"/>
        <v>0.77740578080792122</v>
      </c>
      <c r="K747" s="9">
        <f t="shared" si="83"/>
        <v>0.13777260151291459</v>
      </c>
      <c r="AC747" s="11"/>
      <c r="AD747" s="12"/>
    </row>
    <row r="748" spans="1:30" x14ac:dyDescent="0.3">
      <c r="A748" s="15">
        <v>44363</v>
      </c>
      <c r="B748" s="16">
        <v>1.9866114037137604E-3</v>
      </c>
      <c r="C748" s="8">
        <f t="shared" si="77"/>
        <v>1.3228014037137605E-3</v>
      </c>
      <c r="D748" s="5">
        <f t="shared" si="78"/>
        <v>1.7498035536670952E-6</v>
      </c>
      <c r="E748" s="5">
        <f t="shared" si="80"/>
        <v>3.8345262494459452E-6</v>
      </c>
      <c r="F748" s="5">
        <f>IF(C743&gt;0,B$6+B$7*E744+B$8*(H747*100)^2,B$6+B$7*E744+B$8*(H747*100)^2+E744*$B$9)</f>
        <v>0.24894795443234571</v>
      </c>
      <c r="G748" s="8">
        <v>5.3318222938453994E-3</v>
      </c>
      <c r="H748" s="8">
        <f t="shared" si="81"/>
        <v>4.9894684529751838E-3</v>
      </c>
      <c r="I748" s="7">
        <f t="shared" si="79"/>
        <v>3.4235384087021557E-4</v>
      </c>
      <c r="J748" s="9">
        <f t="shared" si="82"/>
        <v>6.4209537003024203E-2</v>
      </c>
      <c r="K748" s="9">
        <f t="shared" si="83"/>
        <v>2.2516013260862611E-3</v>
      </c>
      <c r="AC748" s="11"/>
      <c r="AD748" s="12"/>
    </row>
    <row r="749" spans="1:30" x14ac:dyDescent="0.3">
      <c r="A749" s="15">
        <v>44364</v>
      </c>
      <c r="B749" s="16">
        <v>1.535607487037971E-3</v>
      </c>
      <c r="C749" s="8">
        <f t="shared" si="77"/>
        <v>8.7179748703797094E-4</v>
      </c>
      <c r="D749" s="5">
        <f t="shared" si="78"/>
        <v>7.600308584057211E-7</v>
      </c>
      <c r="E749" s="5">
        <f t="shared" si="80"/>
        <v>1.7498035536670952E-6</v>
      </c>
      <c r="F749" s="5">
        <f>IF(C743&gt;0,B$6+B$7*E744+B$8*(H748*100)^2,B$6+B$7*E744+B$8*(H748*100)^2+E744*$B$9)</f>
        <v>0.25228524785601869</v>
      </c>
      <c r="G749" s="8">
        <v>1.0169882561719861E-2</v>
      </c>
      <c r="H749" s="8">
        <f t="shared" si="81"/>
        <v>5.022800492315206E-3</v>
      </c>
      <c r="I749" s="7">
        <f t="shared" si="79"/>
        <v>5.1470820694046555E-3</v>
      </c>
      <c r="J749" s="9">
        <f t="shared" si="82"/>
        <v>0.50611027592183089</v>
      </c>
      <c r="K749" s="9">
        <f t="shared" si="83"/>
        <v>0.31930046537558754</v>
      </c>
      <c r="AC749" s="11"/>
      <c r="AD749" s="12"/>
    </row>
    <row r="750" spans="1:30" x14ac:dyDescent="0.3">
      <c r="A750" s="15">
        <v>44365</v>
      </c>
      <c r="B750" s="16">
        <v>-1.8145235323141277E-2</v>
      </c>
      <c r="C750" s="8">
        <f t="shared" si="77"/>
        <v>-1.8809045323141278E-2</v>
      </c>
      <c r="D750" s="5">
        <f t="shared" si="78"/>
        <v>3.5378018596798276E-4</v>
      </c>
      <c r="E750" s="5">
        <f t="shared" si="80"/>
        <v>7.600308584057211E-7</v>
      </c>
      <c r="F750" s="5">
        <f>IF(C743&gt;0,B$6+B$7*E744+B$8*(H749*100)^2,B$6+B$7*E744+B$8*(H749*100)^2+E744*$B$9)</f>
        <v>0.25526645207138582</v>
      </c>
      <c r="G750" s="8">
        <v>1.0487751881701401E-2</v>
      </c>
      <c r="H750" s="8">
        <f t="shared" si="81"/>
        <v>5.0523900489905351E-3</v>
      </c>
      <c r="I750" s="7">
        <f t="shared" si="79"/>
        <v>5.4353618327108661E-3</v>
      </c>
      <c r="J750" s="9">
        <f t="shared" si="82"/>
        <v>0.51825804939133446</v>
      </c>
      <c r="K750" s="9">
        <f t="shared" si="83"/>
        <v>0.34545344184411708</v>
      </c>
      <c r="AC750" s="11"/>
      <c r="AD750" s="12"/>
    </row>
    <row r="751" spans="1:30" x14ac:dyDescent="0.3">
      <c r="A751" s="15">
        <v>44368</v>
      </c>
      <c r="B751" s="16">
        <v>7.0671402914576865E-3</v>
      </c>
      <c r="C751" s="8">
        <f t="shared" si="77"/>
        <v>6.4033302914576866E-3</v>
      </c>
      <c r="D751" s="5">
        <f t="shared" si="78"/>
        <v>4.1002638821499583E-5</v>
      </c>
      <c r="E751" s="5">
        <f t="shared" si="80"/>
        <v>3.5378018596798276E-4</v>
      </c>
      <c r="F751" s="5">
        <f>IF(C743&gt;0,B$6+B$7*E744+B$8*(H750*100)^2,B$6+B$7*E744+B$8*(H750*100)^2+E744*$B$9)</f>
        <v>0.25792956179697318</v>
      </c>
      <c r="G751" s="8">
        <v>5.7996064728067813E-3</v>
      </c>
      <c r="H751" s="8">
        <f t="shared" si="81"/>
        <v>5.0786766169640405E-3</v>
      </c>
      <c r="I751" s="7">
        <f t="shared" si="79"/>
        <v>7.2092985584274079E-4</v>
      </c>
      <c r="J751" s="9">
        <f t="shared" si="82"/>
        <v>0.12430668515580146</v>
      </c>
      <c r="K751" s="9">
        <f t="shared" si="83"/>
        <v>9.2129591776080044E-3</v>
      </c>
      <c r="AC751" s="11"/>
      <c r="AD751" s="12"/>
    </row>
    <row r="752" spans="1:30" x14ac:dyDescent="0.3">
      <c r="A752" s="15">
        <v>44369</v>
      </c>
      <c r="B752" s="16">
        <v>2.6227584717810745E-3</v>
      </c>
      <c r="C752" s="8">
        <f t="shared" si="77"/>
        <v>1.9589484717810746E-3</v>
      </c>
      <c r="D752" s="5">
        <f t="shared" si="78"/>
        <v>3.8374791150934072E-6</v>
      </c>
      <c r="E752" s="5">
        <f t="shared" si="80"/>
        <v>4.1002638821499583E-5</v>
      </c>
      <c r="F752" s="5">
        <f>IF(C743&gt;0,B$6+B$7*E744+B$8*(H751*100)^2,B$6+B$7*E744+B$8*(H751*100)^2+E744*$B$9)</f>
        <v>0.26030851771484037</v>
      </c>
      <c r="G752" s="8">
        <v>6.7306043365408658E-3</v>
      </c>
      <c r="H752" s="8">
        <f t="shared" si="81"/>
        <v>5.1020438817677809E-3</v>
      </c>
      <c r="I752" s="7">
        <f t="shared" si="79"/>
        <v>1.6285604547730849E-3</v>
      </c>
      <c r="J752" s="9">
        <f t="shared" si="82"/>
        <v>0.24196348104010956</v>
      </c>
      <c r="K752" s="9">
        <f t="shared" si="83"/>
        <v>4.2173940900176898E-2</v>
      </c>
      <c r="AC752" s="11"/>
      <c r="AD752" s="12"/>
    </row>
    <row r="753" spans="1:30" x14ac:dyDescent="0.3">
      <c r="A753" s="15">
        <v>44370</v>
      </c>
      <c r="B753" s="16">
        <v>-1.1511174827277522E-2</v>
      </c>
      <c r="C753" s="8">
        <f t="shared" si="77"/>
        <v>-1.2174984827277522E-2</v>
      </c>
      <c r="D753" s="5">
        <f t="shared" si="78"/>
        <v>1.4823025554443789E-4</v>
      </c>
      <c r="E753" s="5">
        <f t="shared" si="80"/>
        <v>3.8374791150934072E-6</v>
      </c>
      <c r="F753" s="5">
        <f>IF(C743&gt;0,B$6+B$7*E744+B$8*(H752*100)^2,B$6+B$7*E744+B$8*(H752*100)^2+E744*$B$9)</f>
        <v>0.2624336390362712</v>
      </c>
      <c r="G753" s="8">
        <v>5.0128666243836086E-3</v>
      </c>
      <c r="H753" s="8">
        <f t="shared" si="81"/>
        <v>5.1228277253512165E-3</v>
      </c>
      <c r="I753" s="7">
        <f t="shared" si="79"/>
        <v>1.0996110096760797E-4</v>
      </c>
      <c r="J753" s="9">
        <f t="shared" si="82"/>
        <v>2.1935772324907805E-2</v>
      </c>
      <c r="K753" s="9">
        <f t="shared" si="83"/>
        <v>2.3372205513272348E-4</v>
      </c>
      <c r="AC753" s="11"/>
      <c r="AD753" s="12"/>
    </row>
    <row r="754" spans="1:30" x14ac:dyDescent="0.3">
      <c r="A754" s="15">
        <v>44371</v>
      </c>
      <c r="B754" s="16">
        <v>1.1341457549937329E-2</v>
      </c>
      <c r="C754" s="8">
        <f t="shared" si="77"/>
        <v>1.0677647549937328E-2</v>
      </c>
      <c r="D754" s="5">
        <f t="shared" si="78"/>
        <v>1.1401215720068264E-4</v>
      </c>
      <c r="E754" s="5">
        <f t="shared" si="80"/>
        <v>1.4823025554443789E-4</v>
      </c>
      <c r="F754" s="5">
        <f>IF(C753&gt;0,B$6+B$7*E754+B$8*(G753*100)^2,B$6+B$7*E754+B$8*(G753*100)^2+E754*$B$9)</f>
        <v>0.25440415157032692</v>
      </c>
      <c r="G754" s="8">
        <v>3.8864760990030564E-3</v>
      </c>
      <c r="H754" s="8">
        <f t="shared" si="81"/>
        <v>5.0438492401173821E-3</v>
      </c>
      <c r="I754" s="7">
        <f t="shared" si="79"/>
        <v>1.1573731411143257E-3</v>
      </c>
      <c r="J754" s="9">
        <f t="shared" si="82"/>
        <v>0.29779499773875118</v>
      </c>
      <c r="K754" s="9">
        <f t="shared" si="83"/>
        <v>3.1204389871669846E-2</v>
      </c>
      <c r="AC754" s="11"/>
      <c r="AD754" s="12"/>
    </row>
    <row r="755" spans="1:30" x14ac:dyDescent="0.3">
      <c r="A755" s="15">
        <v>44372</v>
      </c>
      <c r="B755" s="16">
        <v>-4.2945544836078597E-4</v>
      </c>
      <c r="C755" s="8">
        <f t="shared" si="77"/>
        <v>-1.0932654483607859E-3</v>
      </c>
      <c r="D755" s="5">
        <f t="shared" si="78"/>
        <v>1.1952293405795102E-6</v>
      </c>
      <c r="E755" s="5">
        <f t="shared" si="80"/>
        <v>1.1401215720068264E-4</v>
      </c>
      <c r="F755" s="5">
        <f>IF(C753&gt;0,B$6+B$7*E754+B$8*(H754*100)^2,B$6+B$7*E754+B$8*(H754*100)^2+E754*$B$9)</f>
        <v>0.25718752575355647</v>
      </c>
      <c r="G755" s="8">
        <v>4.449341905531097E-3</v>
      </c>
      <c r="H755" s="8">
        <f t="shared" si="81"/>
        <v>5.0713659476866431E-3</v>
      </c>
      <c r="I755" s="7">
        <f t="shared" si="79"/>
        <v>6.2202404215554608E-4</v>
      </c>
      <c r="J755" s="9">
        <f t="shared" si="82"/>
        <v>0.13980135834971261</v>
      </c>
      <c r="K755" s="9">
        <f t="shared" si="83"/>
        <v>8.1998575558124287E-3</v>
      </c>
      <c r="AC755" s="11"/>
      <c r="AD755" s="12"/>
    </row>
    <row r="756" spans="1:30" x14ac:dyDescent="0.3">
      <c r="A756" s="15">
        <v>44375</v>
      </c>
      <c r="B756" s="16">
        <v>-7.4904391582303661E-3</v>
      </c>
      <c r="C756" s="8">
        <f t="shared" si="77"/>
        <v>-8.1542491582303669E-3</v>
      </c>
      <c r="D756" s="5">
        <f t="shared" si="78"/>
        <v>6.6491779334500645E-5</v>
      </c>
      <c r="E756" s="5">
        <f t="shared" si="80"/>
        <v>1.1952293405795102E-6</v>
      </c>
      <c r="F756" s="5">
        <f>IF(C753&gt;0,B$6+B$7*E754+B$8*(H755*100)^2,B$6+B$7*E754+B$8*(H755*100)^2+E754*$B$9)</f>
        <v>0.25967391391143546</v>
      </c>
      <c r="G756" s="8">
        <v>5.5981173760017424E-3</v>
      </c>
      <c r="H756" s="8">
        <f t="shared" si="81"/>
        <v>5.0958209732234064E-3</v>
      </c>
      <c r="I756" s="7">
        <f t="shared" si="79"/>
        <v>5.0229640277833602E-4</v>
      </c>
      <c r="J756" s="9">
        <f t="shared" si="82"/>
        <v>8.9725950536800547E-2</v>
      </c>
      <c r="K756" s="9">
        <f t="shared" si="83"/>
        <v>4.5606893372802659E-3</v>
      </c>
      <c r="AC756" s="11"/>
      <c r="AD756" s="12"/>
    </row>
    <row r="757" spans="1:30" x14ac:dyDescent="0.3">
      <c r="A757" s="15">
        <v>44376</v>
      </c>
      <c r="B757" s="16">
        <v>4.2940051221497764E-3</v>
      </c>
      <c r="C757" s="8">
        <f t="shared" si="77"/>
        <v>3.6301951221497765E-3</v>
      </c>
      <c r="D757" s="5">
        <f t="shared" si="78"/>
        <v>1.3178316624880031E-5</v>
      </c>
      <c r="E757" s="5">
        <f t="shared" si="80"/>
        <v>6.6491779334500645E-5</v>
      </c>
      <c r="F757" s="5">
        <f>IF(C753&gt;0,B$6+B$7*E754+B$8*(H756*100)^2,B$6+B$7*E754+B$8*(H756*100)^2+E754*$B$9)</f>
        <v>0.26189500445286867</v>
      </c>
      <c r="G757" s="8">
        <v>8.9370455650065895E-3</v>
      </c>
      <c r="H757" s="8">
        <f t="shared" si="81"/>
        <v>5.1175678251770022E-3</v>
      </c>
      <c r="I757" s="7">
        <f t="shared" si="79"/>
        <v>3.8194777398295873E-3</v>
      </c>
      <c r="J757" s="9">
        <f t="shared" si="82"/>
        <v>0.42737588300824236</v>
      </c>
      <c r="K757" s="9">
        <f t="shared" si="83"/>
        <v>0.18882051721820536</v>
      </c>
      <c r="AC757" s="11"/>
      <c r="AD757" s="12"/>
    </row>
    <row r="758" spans="1:30" x14ac:dyDescent="0.3">
      <c r="A758" s="15">
        <v>44377</v>
      </c>
      <c r="B758" s="16">
        <v>-1.0575410022872888E-2</v>
      </c>
      <c r="C758" s="8">
        <f t="shared" si="77"/>
        <v>-1.1239220022872889E-2</v>
      </c>
      <c r="D758" s="5">
        <f t="shared" si="78"/>
        <v>1.2632006672254686E-4</v>
      </c>
      <c r="E758" s="5">
        <f t="shared" si="80"/>
        <v>1.3178316624880031E-5</v>
      </c>
      <c r="F758" s="5">
        <f>IF(C753&gt;0,B$6+B$7*E754+B$8*(H757*100)^2,B$6+B$7*E754+B$8*(H757*100)^2+E754*$B$9)</f>
        <v>0.26387910463353104</v>
      </c>
      <c r="G758" s="8">
        <v>1.0509714175212025E-2</v>
      </c>
      <c r="H758" s="8">
        <f t="shared" si="81"/>
        <v>5.1369164353095229E-3</v>
      </c>
      <c r="I758" s="7">
        <f t="shared" si="79"/>
        <v>5.3727977399025025E-3</v>
      </c>
      <c r="J758" s="9">
        <f t="shared" si="82"/>
        <v>0.51122206087913047</v>
      </c>
      <c r="K758" s="9">
        <f t="shared" si="83"/>
        <v>0.33007184694300928</v>
      </c>
      <c r="AC758" s="11"/>
      <c r="AD758" s="12"/>
    </row>
    <row r="759" spans="1:30" x14ac:dyDescent="0.3">
      <c r="A759" s="15">
        <v>44378</v>
      </c>
      <c r="B759" s="16">
        <v>3.5833278396639207E-3</v>
      </c>
      <c r="C759" s="8">
        <f t="shared" si="77"/>
        <v>2.9195178396639208E-3</v>
      </c>
      <c r="D759" s="5">
        <f t="shared" si="78"/>
        <v>8.5235844161158879E-6</v>
      </c>
      <c r="E759" s="5">
        <f t="shared" si="80"/>
        <v>1.2632006672254686E-4</v>
      </c>
      <c r="F759" s="5">
        <f>IF(C753&gt;0,B$6+B$7*E754+B$8*(H758*100)^2,B$6+B$7*E754+B$8*(H758*100)^2+E754*$B$9)</f>
        <v>0.26565150132491666</v>
      </c>
      <c r="G759" s="8">
        <v>4.1738491722460355E-3</v>
      </c>
      <c r="H759" s="8">
        <f t="shared" si="81"/>
        <v>5.1541391262258009E-3</v>
      </c>
      <c r="I759" s="7">
        <f t="shared" si="79"/>
        <v>9.8028995397976548E-4</v>
      </c>
      <c r="J759" s="9">
        <f t="shared" si="82"/>
        <v>0.23486472882110662</v>
      </c>
      <c r="K759" s="9">
        <f t="shared" si="83"/>
        <v>2.0766730994690619E-2</v>
      </c>
      <c r="AC759" s="11"/>
      <c r="AD759" s="12"/>
    </row>
    <row r="760" spans="1:30" x14ac:dyDescent="0.3">
      <c r="A760" s="15">
        <v>44379</v>
      </c>
      <c r="B760" s="16">
        <v>1.3279514965673087E-3</v>
      </c>
      <c r="C760" s="8">
        <f t="shared" si="77"/>
        <v>6.6414149656730868E-4</v>
      </c>
      <c r="D760" s="5">
        <f t="shared" si="78"/>
        <v>4.4108392746266452E-7</v>
      </c>
      <c r="E760" s="5">
        <f t="shared" si="80"/>
        <v>8.5235844161158879E-6</v>
      </c>
      <c r="F760" s="5">
        <f>IF(C753&gt;0,B$6+B$7*E754+B$8*(H759*100)^2,B$6+B$7*E754+B$8*(H759*100)^2+E754*$B$9)</f>
        <v>0.26723478328933142</v>
      </c>
      <c r="G760" s="8">
        <v>6.4630067764756341E-3</v>
      </c>
      <c r="H760" s="8">
        <f t="shared" si="81"/>
        <v>5.1694756338465453E-3</v>
      </c>
      <c r="I760" s="7">
        <f t="shared" si="79"/>
        <v>1.2935311426290888E-3</v>
      </c>
      <c r="J760" s="9">
        <f t="shared" si="82"/>
        <v>0.20014386296751943</v>
      </c>
      <c r="K760" s="9">
        <f t="shared" si="83"/>
        <v>2.690143012224544E-2</v>
      </c>
      <c r="AC760" s="11"/>
      <c r="AD760" s="12"/>
    </row>
    <row r="761" spans="1:30" x14ac:dyDescent="0.3">
      <c r="A761" s="15">
        <v>44382</v>
      </c>
      <c r="B761" s="16">
        <v>7.4894221925692549E-4</v>
      </c>
      <c r="C761" s="8">
        <f t="shared" si="77"/>
        <v>8.5132219256925466E-5</v>
      </c>
      <c r="D761" s="5">
        <f t="shared" si="78"/>
        <v>7.2474947556092309E-9</v>
      </c>
      <c r="E761" s="5">
        <f t="shared" si="80"/>
        <v>4.4108392746266452E-7</v>
      </c>
      <c r="F761" s="5">
        <f>IF(C753&gt;0,B$6+B$7*E754+B$8*(H760*100)^2,B$6+B$7*E754+B$8*(H760*100)^2+E754*$B$9)</f>
        <v>0.2686491290681432</v>
      </c>
      <c r="G761" s="8">
        <v>6.7717822811293538E-3</v>
      </c>
      <c r="H761" s="8">
        <f t="shared" si="81"/>
        <v>5.1831373613685297E-3</v>
      </c>
      <c r="I761" s="7">
        <f t="shared" si="79"/>
        <v>1.5886449197608241E-3</v>
      </c>
      <c r="J761" s="9">
        <f t="shared" si="82"/>
        <v>0.23459775489058993</v>
      </c>
      <c r="K761" s="9">
        <f t="shared" si="83"/>
        <v>3.9148796837925826E-2</v>
      </c>
      <c r="AC761" s="11"/>
      <c r="AD761" s="12"/>
    </row>
    <row r="762" spans="1:30" x14ac:dyDescent="0.3">
      <c r="A762" s="15">
        <v>44383</v>
      </c>
      <c r="B762" s="16">
        <v>-8.525856145809408E-3</v>
      </c>
      <c r="C762" s="8">
        <f t="shared" si="77"/>
        <v>-9.1896661458094088E-3</v>
      </c>
      <c r="D762" s="5">
        <f t="shared" si="78"/>
        <v>8.4449963871435551E-5</v>
      </c>
      <c r="E762" s="5">
        <f t="shared" si="80"/>
        <v>7.2474947556092309E-9</v>
      </c>
      <c r="F762" s="5">
        <f>IF(C753&gt;0,B$6+B$7*E754+B$8*(H761*100)^2,B$6+B$7*E754+B$8*(H761*100)^2+E754*$B$9)</f>
        <v>0.26991256415235576</v>
      </c>
      <c r="G762" s="8">
        <v>3.4076882941322744E-3</v>
      </c>
      <c r="H762" s="8">
        <f t="shared" si="81"/>
        <v>5.1953110027442607E-3</v>
      </c>
      <c r="I762" s="7">
        <f t="shared" si="79"/>
        <v>1.7876227086119864E-3</v>
      </c>
      <c r="J762" s="9">
        <f t="shared" si="82"/>
        <v>0.52458515988393306</v>
      </c>
      <c r="K762" s="9">
        <f t="shared" si="83"/>
        <v>7.7638478107932229E-2</v>
      </c>
      <c r="AC762" s="11"/>
      <c r="AD762" s="12"/>
    </row>
    <row r="763" spans="1:30" x14ac:dyDescent="0.3">
      <c r="A763" s="15">
        <v>44384</v>
      </c>
      <c r="B763" s="16">
        <v>6.3607325720951438E-3</v>
      </c>
      <c r="C763" s="8">
        <f t="shared" si="77"/>
        <v>5.6969225720951439E-3</v>
      </c>
      <c r="D763" s="5">
        <f t="shared" si="78"/>
        <v>3.2454926792447153E-5</v>
      </c>
      <c r="E763" s="5">
        <f t="shared" si="80"/>
        <v>8.4449963871435551E-5</v>
      </c>
      <c r="F763" s="5">
        <f>IF(C753&gt;0,B$6+B$7*E754+B$8*(H762*100)^2,B$6+B$7*E754+B$8*(H762*100)^2+E754*$B$9)</f>
        <v>0.27104119071308286</v>
      </c>
      <c r="G763" s="8">
        <v>1.5241424212813694E-2</v>
      </c>
      <c r="H763" s="8">
        <f t="shared" si="81"/>
        <v>5.2061616447540583E-3</v>
      </c>
      <c r="I763" s="7">
        <f t="shared" si="79"/>
        <v>1.0035262568059635E-2</v>
      </c>
      <c r="J763" s="9">
        <f t="shared" si="82"/>
        <v>0.65842026492660966</v>
      </c>
      <c r="K763" s="9">
        <f t="shared" si="83"/>
        <v>0.85340000010855066</v>
      </c>
      <c r="AC763" s="11"/>
      <c r="AD763" s="12"/>
    </row>
    <row r="764" spans="1:30" x14ac:dyDescent="0.3">
      <c r="A764" s="15">
        <v>44385</v>
      </c>
      <c r="B764" s="16">
        <v>-2.1529474051937544E-2</v>
      </c>
      <c r="C764" s="8">
        <f t="shared" si="77"/>
        <v>-2.2193284051937545E-2</v>
      </c>
      <c r="D764" s="5">
        <f t="shared" si="78"/>
        <v>4.9254185700998542E-4</v>
      </c>
      <c r="E764" s="5">
        <f t="shared" si="80"/>
        <v>3.2454926792447153E-5</v>
      </c>
      <c r="F764" s="5">
        <f>IF(C763&gt;0,B$6+B$7*E764+B$8*(G763*100)^2,B$6+B$7*E764+B$8*(G763*100)^2+E764*$B$9)</f>
        <v>2.1050449405081504</v>
      </c>
      <c r="G764" s="8">
        <v>6.8759065793223429E-3</v>
      </c>
      <c r="H764" s="8">
        <f t="shared" si="81"/>
        <v>1.4508773002939119E-2</v>
      </c>
      <c r="I764" s="7">
        <f t="shared" si="79"/>
        <v>7.6328664236167756E-3</v>
      </c>
      <c r="J764" s="9">
        <f t="shared" si="82"/>
        <v>1.1100887331091451</v>
      </c>
      <c r="K764" s="9">
        <f t="shared" si="83"/>
        <v>0.22064371971812924</v>
      </c>
      <c r="AC764" s="11"/>
      <c r="AD764" s="12"/>
    </row>
    <row r="765" spans="1:30" x14ac:dyDescent="0.3">
      <c r="A765" s="15">
        <v>44386</v>
      </c>
      <c r="B765" s="16">
        <v>1.8966461031791379E-2</v>
      </c>
      <c r="C765" s="8">
        <f t="shared" si="77"/>
        <v>1.8302651031791378E-2</v>
      </c>
      <c r="D765" s="5">
        <f t="shared" si="78"/>
        <v>3.3498703479153399E-4</v>
      </c>
      <c r="E765" s="5">
        <f t="shared" si="80"/>
        <v>4.9254185700998542E-4</v>
      </c>
      <c r="F765" s="5">
        <f>IF(C763&gt;0,B$6+B$7*E764+B$8*(H764*100)^2,B$6+B$7*E764+B$8*(H764*100)^2+E764*$B$9)</f>
        <v>1.9103366453559307</v>
      </c>
      <c r="G765" s="8">
        <v>8.2925635276469793E-3</v>
      </c>
      <c r="H765" s="8">
        <f t="shared" si="81"/>
        <v>1.3821492847575946E-2</v>
      </c>
      <c r="I765" s="7">
        <f t="shared" si="79"/>
        <v>5.5289293199289671E-3</v>
      </c>
      <c r="J765" s="9">
        <f t="shared" si="82"/>
        <v>0.6667334294751921</v>
      </c>
      <c r="K765" s="9">
        <f t="shared" si="83"/>
        <v>0.11084164700048138</v>
      </c>
      <c r="AC765" s="11"/>
      <c r="AD765" s="12"/>
    </row>
    <row r="766" spans="1:30" x14ac:dyDescent="0.3">
      <c r="A766" s="15">
        <v>44389</v>
      </c>
      <c r="B766" s="16">
        <v>6.1973825874671561E-3</v>
      </c>
      <c r="C766" s="8">
        <f t="shared" si="77"/>
        <v>5.5335725874671561E-3</v>
      </c>
      <c r="D766" s="5">
        <f t="shared" si="78"/>
        <v>3.0620425580767955E-5</v>
      </c>
      <c r="E766" s="5">
        <f t="shared" si="80"/>
        <v>3.3498703479153399E-4</v>
      </c>
      <c r="F766" s="5">
        <f>IF(C763&gt;0,B$6+B$7*E764+B$8*(H765*100)^2,B$6+B$7*E764+B$8*(H765*100)^2+E764*$B$9)</f>
        <v>1.7364037252964528</v>
      </c>
      <c r="G766" s="8">
        <v>2.6210232729284746E-3</v>
      </c>
      <c r="H766" s="8">
        <f t="shared" si="81"/>
        <v>1.3177267263345813E-2</v>
      </c>
      <c r="I766" s="7">
        <f t="shared" si="79"/>
        <v>1.0556243990417338E-2</v>
      </c>
      <c r="J766" s="9">
        <f t="shared" si="82"/>
        <v>4.0275277596535135</v>
      </c>
      <c r="K766" s="9">
        <f t="shared" si="83"/>
        <v>0.81383328285268641</v>
      </c>
      <c r="AC766" s="11"/>
      <c r="AD766" s="12"/>
    </row>
    <row r="767" spans="1:30" x14ac:dyDescent="0.3">
      <c r="A767" s="15">
        <v>44390</v>
      </c>
      <c r="B767" s="16">
        <v>2.8827177935659444E-4</v>
      </c>
      <c r="C767" s="8">
        <f t="shared" si="77"/>
        <v>-3.7553822064340559E-4</v>
      </c>
      <c r="D767" s="5">
        <f t="shared" si="78"/>
        <v>1.4102895516401518E-7</v>
      </c>
      <c r="E767" s="5">
        <f t="shared" si="80"/>
        <v>3.0620425580767955E-5</v>
      </c>
      <c r="F767" s="5">
        <f>IF(C763&gt;0,B$6+B$7*E764+B$8*(H766*100)^2,B$6+B$7*E764+B$8*(H766*100)^2+E764*$B$9)</f>
        <v>1.581029447807321</v>
      </c>
      <c r="G767" s="8">
        <v>4.5503697971224074E-3</v>
      </c>
      <c r="H767" s="8">
        <f t="shared" si="81"/>
        <v>1.2573899346691626E-2</v>
      </c>
      <c r="I767" s="7">
        <f t="shared" si="79"/>
        <v>8.023529549569218E-3</v>
      </c>
      <c r="J767" s="9">
        <f t="shared" si="82"/>
        <v>1.7632697796656416</v>
      </c>
      <c r="K767" s="9">
        <f t="shared" si="83"/>
        <v>0.37830478966310555</v>
      </c>
      <c r="AC767" s="11"/>
      <c r="AD767" s="12"/>
    </row>
    <row r="768" spans="1:30" x14ac:dyDescent="0.3">
      <c r="A768" s="15">
        <v>44391</v>
      </c>
      <c r="B768" s="16">
        <v>1.2057372201095217E-3</v>
      </c>
      <c r="C768" s="8">
        <f t="shared" si="77"/>
        <v>5.4192722010952164E-4</v>
      </c>
      <c r="D768" s="5">
        <f t="shared" si="78"/>
        <v>2.9368511189563393E-7</v>
      </c>
      <c r="E768" s="5">
        <f t="shared" si="80"/>
        <v>1.4102895516401518E-7</v>
      </c>
      <c r="F768" s="5">
        <f>IF(C763&gt;0,B$6+B$7*E764+B$8*(H767*100)^2,B$6+B$7*E764+B$8*(H767*100)^2+E764*$B$9)</f>
        <v>1.4422336057262799</v>
      </c>
      <c r="G768" s="8">
        <v>6.4219125446604982E-3</v>
      </c>
      <c r="H768" s="8">
        <f t="shared" si="81"/>
        <v>1.2009303084385373E-2</v>
      </c>
      <c r="I768" s="7">
        <f t="shared" si="79"/>
        <v>5.5873905397248744E-3</v>
      </c>
      <c r="J768" s="9">
        <f t="shared" si="82"/>
        <v>0.87005086115202745</v>
      </c>
      <c r="K768" s="9">
        <f t="shared" si="83"/>
        <v>0.16071044301787696</v>
      </c>
      <c r="AC768" s="11"/>
      <c r="AD768" s="12"/>
    </row>
    <row r="769" spans="1:30" x14ac:dyDescent="0.3">
      <c r="A769" s="15">
        <v>44392</v>
      </c>
      <c r="B769" s="16">
        <v>-1.0571625919678751E-2</v>
      </c>
      <c r="C769" s="8">
        <f t="shared" si="77"/>
        <v>-1.1235435919678752E-2</v>
      </c>
      <c r="D769" s="5">
        <f t="shared" si="78"/>
        <v>1.2623502030520751E-4</v>
      </c>
      <c r="E769" s="5">
        <f t="shared" si="80"/>
        <v>2.9368511189563393E-7</v>
      </c>
      <c r="F769" s="5">
        <f>IF(C763&gt;0,B$6+B$7*E764+B$8*(H768*100)^2,B$6+B$7*E764+B$8*(H768*100)^2+E764*$B$9)</f>
        <v>1.318247279995286</v>
      </c>
      <c r="G769" s="8">
        <v>8.9804389866837853E-3</v>
      </c>
      <c r="H769" s="8">
        <f t="shared" si="81"/>
        <v>1.1481495024583193E-2</v>
      </c>
      <c r="I769" s="7">
        <f t="shared" si="79"/>
        <v>2.5010560378994073E-3</v>
      </c>
      <c r="J769" s="9">
        <f t="shared" si="82"/>
        <v>0.27850042092685878</v>
      </c>
      <c r="K769" s="9">
        <f t="shared" si="83"/>
        <v>2.7854188953615244E-2</v>
      </c>
      <c r="AC769" s="11"/>
      <c r="AD769" s="12"/>
    </row>
    <row r="770" spans="1:30" x14ac:dyDescent="0.3">
      <c r="A770" s="15">
        <v>44393</v>
      </c>
      <c r="B770" s="16">
        <v>-5.0962704271540499E-3</v>
      </c>
      <c r="C770" s="8">
        <f t="shared" si="77"/>
        <v>-5.7600804271540499E-3</v>
      </c>
      <c r="D770" s="5">
        <f t="shared" si="78"/>
        <v>3.3178526527283179E-5</v>
      </c>
      <c r="E770" s="5">
        <f t="shared" si="80"/>
        <v>1.2623502030520751E-4</v>
      </c>
      <c r="F770" s="5">
        <f>IF(C763&gt;0,B$6+B$7*E764+B$8*(H769*100)^2,B$6+B$7*E764+B$8*(H769*100)^2+E764*$B$9)</f>
        <v>1.207490295219789</v>
      </c>
      <c r="G770" s="8">
        <v>1.5555560867334195E-2</v>
      </c>
      <c r="H770" s="8">
        <f t="shared" si="81"/>
        <v>1.0988586329550264E-2</v>
      </c>
      <c r="I770" s="7">
        <f t="shared" si="79"/>
        <v>4.5669745377839317E-3</v>
      </c>
      <c r="J770" s="9">
        <f t="shared" si="82"/>
        <v>0.29359112003311444</v>
      </c>
      <c r="K770" s="9">
        <f t="shared" si="83"/>
        <v>6.804968476761375E-2</v>
      </c>
      <c r="AC770" s="11"/>
      <c r="AD770" s="12"/>
    </row>
    <row r="771" spans="1:30" x14ac:dyDescent="0.3">
      <c r="A771" s="15">
        <v>44396</v>
      </c>
      <c r="B771" s="16">
        <v>-2.6931801218303412E-2</v>
      </c>
      <c r="C771" s="8">
        <f t="shared" si="77"/>
        <v>-2.7595611218303413E-2</v>
      </c>
      <c r="D771" s="5">
        <f t="shared" si="78"/>
        <v>7.6151775851175316E-4</v>
      </c>
      <c r="E771" s="5">
        <f t="shared" si="80"/>
        <v>3.3178526527283179E-5</v>
      </c>
      <c r="F771" s="5">
        <f>IF(C763&gt;0,B$6+B$7*E764+B$8*(H770*100)^2,B$6+B$7*E764+B$8*(H770*100)^2+E764*$B$9)</f>
        <v>1.1085510807198378</v>
      </c>
      <c r="G771" s="8">
        <v>9.6401381191311732E-3</v>
      </c>
      <c r="H771" s="8">
        <f t="shared" si="81"/>
        <v>1.0528775240833274E-2</v>
      </c>
      <c r="I771" s="7">
        <f t="shared" si="79"/>
        <v>8.8863712170210093E-4</v>
      </c>
      <c r="J771" s="9">
        <f t="shared" si="82"/>
        <v>9.2180953293456575E-2</v>
      </c>
      <c r="K771" s="9">
        <f t="shared" si="83"/>
        <v>3.7757652465630898E-3</v>
      </c>
      <c r="AC771" s="11"/>
      <c r="AD771" s="12"/>
    </row>
    <row r="772" spans="1:30" x14ac:dyDescent="0.3">
      <c r="A772" s="15">
        <v>44397</v>
      </c>
      <c r="B772" s="16">
        <v>7.0540602205853243E-3</v>
      </c>
      <c r="C772" s="8">
        <f t="shared" si="77"/>
        <v>6.3902502205853244E-3</v>
      </c>
      <c r="D772" s="5">
        <f t="shared" si="78"/>
        <v>4.0835297881690788E-5</v>
      </c>
      <c r="E772" s="5">
        <f t="shared" si="80"/>
        <v>7.6151775851175316E-4</v>
      </c>
      <c r="F772" s="5">
        <f>IF(C763&gt;0,B$6+B$7*E764+B$8*(H771*100)^2,B$6+B$7*E764+B$8*(H771*100)^2+E764*$B$9)</f>
        <v>1.0201686804070311</v>
      </c>
      <c r="G772" s="8">
        <v>7.2072645825745664E-3</v>
      </c>
      <c r="H772" s="8">
        <f t="shared" si="81"/>
        <v>1.0100339996292357E-2</v>
      </c>
      <c r="I772" s="7">
        <f t="shared" si="79"/>
        <v>2.8930754137177911E-3</v>
      </c>
      <c r="J772" s="9">
        <f t="shared" si="82"/>
        <v>0.40141101808757684</v>
      </c>
      <c r="K772" s="9">
        <f t="shared" si="83"/>
        <v>5.1046131064274469E-2</v>
      </c>
      <c r="AC772" s="11"/>
      <c r="AD772" s="12"/>
    </row>
    <row r="773" spans="1:30" x14ac:dyDescent="0.3">
      <c r="A773" s="15">
        <v>44398</v>
      </c>
      <c r="B773" s="16">
        <v>1.7622820494449336E-2</v>
      </c>
      <c r="C773" s="8">
        <f t="shared" si="77"/>
        <v>1.6959010494449336E-2</v>
      </c>
      <c r="D773" s="5">
        <f t="shared" si="78"/>
        <v>2.8760803695084268E-4</v>
      </c>
      <c r="E773" s="5">
        <f t="shared" si="80"/>
        <v>4.0835297881690788E-5</v>
      </c>
      <c r="F773" s="5">
        <f>IF(C763&gt;0,B$6+B$7*E764+B$8*(H772*100)^2,B$6+B$7*E764+B$8*(H772*100)^2+E764*$B$9)</f>
        <v>0.94121668220760091</v>
      </c>
      <c r="G773" s="8">
        <v>7.2687014489689495E-3</v>
      </c>
      <c r="H773" s="8">
        <f t="shared" si="81"/>
        <v>9.7016322451822564E-3</v>
      </c>
      <c r="I773" s="7">
        <f t="shared" si="79"/>
        <v>2.4329307962133069E-3</v>
      </c>
      <c r="J773" s="9">
        <f t="shared" si="82"/>
        <v>0.3347132652639645</v>
      </c>
      <c r="K773" s="9">
        <f t="shared" si="83"/>
        <v>3.7941077007280999E-2</v>
      </c>
      <c r="AC773" s="11"/>
      <c r="AD773" s="12"/>
    </row>
    <row r="774" spans="1:30" x14ac:dyDescent="0.3">
      <c r="A774" s="15">
        <v>44399</v>
      </c>
      <c r="B774" s="16">
        <v>8.0067699536886545E-3</v>
      </c>
      <c r="C774" s="8">
        <f t="shared" si="77"/>
        <v>7.3429599536886546E-3</v>
      </c>
      <c r="D774" s="5">
        <f t="shared" si="78"/>
        <v>5.3919060881475286E-5</v>
      </c>
      <c r="E774" s="5">
        <f t="shared" si="80"/>
        <v>2.8760803695084268E-4</v>
      </c>
      <c r="F774" s="5">
        <f>IF(C773&gt;0,B$6+B$7*E774+B$8*(G773*100)^2,B$6+B$7*E774+B$8*(G773*100)^2+E774*$B$9)</f>
        <v>0.50186630739765548</v>
      </c>
      <c r="G774" s="8">
        <v>4.9464261414181232E-3</v>
      </c>
      <c r="H774" s="8">
        <f t="shared" si="81"/>
        <v>7.0842523063316676E-3</v>
      </c>
      <c r="I774" s="7">
        <f t="shared" si="79"/>
        <v>2.1378261649135444E-3</v>
      </c>
      <c r="J774" s="9">
        <f t="shared" si="82"/>
        <v>0.43219611569912919</v>
      </c>
      <c r="K774" s="9">
        <f t="shared" si="83"/>
        <v>5.7437409823796637E-2</v>
      </c>
      <c r="AC774" s="11"/>
      <c r="AD774" s="12"/>
    </row>
    <row r="775" spans="1:30" x14ac:dyDescent="0.3">
      <c r="A775" s="15">
        <v>44400</v>
      </c>
      <c r="B775" s="16">
        <v>1.225508211857035E-2</v>
      </c>
      <c r="C775" s="8">
        <f t="shared" si="77"/>
        <v>1.1591272118570349E-2</v>
      </c>
      <c r="D775" s="5">
        <f t="shared" si="78"/>
        <v>1.3435758932674635E-4</v>
      </c>
      <c r="E775" s="5">
        <f t="shared" si="80"/>
        <v>5.3919060881475286E-5</v>
      </c>
      <c r="F775" s="5">
        <f>IF(C773&gt;0,B$6+B$7*E774+B$8*(H774*100)^2,B$6+B$7*E774+B$8*(H774*100)^2+E774*$B$9)</f>
        <v>0.47821717239832562</v>
      </c>
      <c r="G775" s="8">
        <v>7.0015796043546566E-3</v>
      </c>
      <c r="H775" s="8">
        <f t="shared" si="81"/>
        <v>6.9153248108698821E-3</v>
      </c>
      <c r="I775" s="7">
        <f t="shared" si="79"/>
        <v>8.6254793484774432E-5</v>
      </c>
      <c r="J775" s="9">
        <f t="shared" si="82"/>
        <v>1.2319333401726657E-2</v>
      </c>
      <c r="K775" s="9">
        <f t="shared" si="83"/>
        <v>7.7146929466032077E-5</v>
      </c>
      <c r="AC775" s="11"/>
      <c r="AD775" s="12"/>
    </row>
    <row r="776" spans="1:30" x14ac:dyDescent="0.3">
      <c r="A776" s="15">
        <v>44403</v>
      </c>
      <c r="B776" s="16">
        <v>-1.5856067167565695E-3</v>
      </c>
      <c r="C776" s="8">
        <f t="shared" si="77"/>
        <v>-2.2494167167565696E-3</v>
      </c>
      <c r="D776" s="5">
        <f t="shared" si="78"/>
        <v>5.0598755656239056E-6</v>
      </c>
      <c r="E776" s="5">
        <f t="shared" si="80"/>
        <v>1.3435758932674635E-4</v>
      </c>
      <c r="F776" s="5">
        <f>IF(C773&gt;0,B$6+B$7*E774+B$8*(H775*100)^2,B$6+B$7*E774+B$8*(H775*100)^2+E774*$B$9)</f>
        <v>0.45709140010342431</v>
      </c>
      <c r="G776" s="8">
        <v>5.5191212702001896E-3</v>
      </c>
      <c r="H776" s="8">
        <f t="shared" si="81"/>
        <v>6.7608534971808432E-3</v>
      </c>
      <c r="I776" s="7">
        <f t="shared" si="79"/>
        <v>1.2417322269806536E-3</v>
      </c>
      <c r="J776" s="9">
        <f t="shared" si="82"/>
        <v>0.22498730616506521</v>
      </c>
      <c r="K776" s="9">
        <f t="shared" si="83"/>
        <v>1.9265471360696118E-2</v>
      </c>
      <c r="AC776" s="11"/>
      <c r="AD776" s="12"/>
    </row>
    <row r="777" spans="1:30" x14ac:dyDescent="0.3">
      <c r="A777" s="15">
        <v>44404</v>
      </c>
      <c r="B777" s="16">
        <v>-9.2465026634302241E-3</v>
      </c>
      <c r="C777" s="8">
        <f t="shared" si="77"/>
        <v>-9.9103126634302249E-3</v>
      </c>
      <c r="D777" s="5">
        <f t="shared" si="78"/>
        <v>9.8214297086945477E-5</v>
      </c>
      <c r="E777" s="5">
        <f t="shared" si="80"/>
        <v>5.0598755656239056E-6</v>
      </c>
      <c r="F777" s="5">
        <f>IF(C773&gt;0,B$6+B$7*E774+B$8*(H776*100)^2,B$6+B$7*E774+B$8*(H776*100)^2+E774*$B$9)</f>
        <v>0.43821974771238897</v>
      </c>
      <c r="G777" s="8">
        <v>4.1376815839758285E-3</v>
      </c>
      <c r="H777" s="8">
        <f t="shared" si="81"/>
        <v>6.6198168230879994E-3</v>
      </c>
      <c r="I777" s="7">
        <f t="shared" si="79"/>
        <v>2.4821352391121709E-3</v>
      </c>
      <c r="J777" s="9">
        <f t="shared" si="82"/>
        <v>0.59988551287388558</v>
      </c>
      <c r="K777" s="9">
        <f t="shared" si="83"/>
        <v>9.4976796965664301E-2</v>
      </c>
      <c r="AC777" s="11"/>
      <c r="AD777" s="12"/>
    </row>
    <row r="778" spans="1:30" x14ac:dyDescent="0.3">
      <c r="A778" s="15">
        <v>44405</v>
      </c>
      <c r="B778" s="16">
        <v>9.3537318600814441E-3</v>
      </c>
      <c r="C778" s="8">
        <f t="shared" si="77"/>
        <v>8.6899218600814433E-3</v>
      </c>
      <c r="D778" s="5">
        <f t="shared" si="78"/>
        <v>7.5514741934321335E-5</v>
      </c>
      <c r="E778" s="5">
        <f t="shared" si="80"/>
        <v>9.8214297086945477E-5</v>
      </c>
      <c r="F778" s="5">
        <f>IF(C773&gt;0,B$6+B$7*E774+B$8*(H777*100)^2,B$6+B$7*E774+B$8*(H777*100)^2+E774*$B$9)</f>
        <v>0.42136170063147699</v>
      </c>
      <c r="G778" s="8">
        <v>3.9836960260987205E-3</v>
      </c>
      <c r="H778" s="8">
        <f t="shared" si="81"/>
        <v>6.491237945349693E-3</v>
      </c>
      <c r="I778" s="7">
        <f t="shared" si="79"/>
        <v>2.5075419192509725E-3</v>
      </c>
      <c r="J778" s="9">
        <f t="shared" si="82"/>
        <v>0.62945111846463775</v>
      </c>
      <c r="K778" s="9">
        <f t="shared" si="83"/>
        <v>0.10194681027747032</v>
      </c>
      <c r="AC778" s="11"/>
      <c r="AD778" s="12"/>
    </row>
    <row r="779" spans="1:30" x14ac:dyDescent="0.3">
      <c r="A779" s="15">
        <v>44406</v>
      </c>
      <c r="B779" s="16">
        <v>3.3432074074516765E-3</v>
      </c>
      <c r="C779" s="8">
        <f t="shared" si="77"/>
        <v>2.6793974074516766E-3</v>
      </c>
      <c r="D779" s="5">
        <f t="shared" si="78"/>
        <v>7.1791704670587658E-6</v>
      </c>
      <c r="E779" s="5">
        <f t="shared" si="80"/>
        <v>7.5514741934321335E-5</v>
      </c>
      <c r="F779" s="5">
        <f>IF(C773&gt;0,B$6+B$7*E774+B$8*(H778*100)^2,B$6+B$7*E774+B$8*(H778*100)^2+E774*$B$9)</f>
        <v>0.40630240717409838</v>
      </c>
      <c r="G779" s="8">
        <v>5.1637391245550031E-3</v>
      </c>
      <c r="H779" s="8">
        <f t="shared" si="81"/>
        <v>6.3741854944306285E-3</v>
      </c>
      <c r="I779" s="7">
        <f t="shared" si="79"/>
        <v>1.2104463698756254E-3</v>
      </c>
      <c r="J779" s="9">
        <f t="shared" si="82"/>
        <v>0.23441276576495104</v>
      </c>
      <c r="K779" s="9">
        <f t="shared" si="83"/>
        <v>2.0697160862838571E-2</v>
      </c>
      <c r="AC779" s="11"/>
      <c r="AD779" s="12"/>
    </row>
    <row r="780" spans="1:30" x14ac:dyDescent="0.3">
      <c r="A780" s="15">
        <v>44407</v>
      </c>
      <c r="B780" s="16">
        <v>-6.6950619183380041E-3</v>
      </c>
      <c r="C780" s="8">
        <f t="shared" si="77"/>
        <v>-7.3588719183380041E-3</v>
      </c>
      <c r="D780" s="5">
        <f t="shared" si="78"/>
        <v>5.4152995910503655E-5</v>
      </c>
      <c r="E780" s="5">
        <f t="shared" si="80"/>
        <v>7.1791704670587658E-6</v>
      </c>
      <c r="F780" s="5">
        <f>IF(C773&gt;0,B$6+B$7*E774+B$8*(H779*100)^2,B$6+B$7*E774+B$8*(H779*100)^2+E774*$B$9)</f>
        <v>0.39284994032862208</v>
      </c>
      <c r="G780" s="8">
        <v>6.6848388320883932E-3</v>
      </c>
      <c r="H780" s="8">
        <f t="shared" si="81"/>
        <v>6.267774248715584E-3</v>
      </c>
      <c r="I780" s="7">
        <f t="shared" si="79"/>
        <v>4.1706458337280924E-4</v>
      </c>
      <c r="J780" s="9">
        <f t="shared" si="82"/>
        <v>6.2389624319860407E-2</v>
      </c>
      <c r="K780" s="9">
        <f t="shared" si="83"/>
        <v>2.1203044453861342E-3</v>
      </c>
      <c r="AC780" s="11"/>
      <c r="AD780" s="12"/>
    </row>
    <row r="781" spans="1:30" x14ac:dyDescent="0.3">
      <c r="A781" s="15">
        <v>44410</v>
      </c>
      <c r="B781" s="16">
        <v>6.6586484853482326E-3</v>
      </c>
      <c r="C781" s="8">
        <f t="shared" ref="C781:C844" si="84">B781-B$5</f>
        <v>5.9948384853482327E-3</v>
      </c>
      <c r="D781" s="5">
        <f t="shared" ref="D781:D844" si="85">C781^2</f>
        <v>3.593808846541229E-5</v>
      </c>
      <c r="E781" s="5">
        <f t="shared" si="80"/>
        <v>5.4152995910503655E-5</v>
      </c>
      <c r="F781" s="5">
        <f>IF(C773&gt;0,B$6+B$7*E774+B$8*(H780*100)^2,B$6+B$7*E774+B$8*(H780*100)^2+E774*$B$9)</f>
        <v>0.38083285169555803</v>
      </c>
      <c r="G781" s="8">
        <v>4.3130962813036251E-3</v>
      </c>
      <c r="H781" s="8">
        <f t="shared" si="81"/>
        <v>6.171165624868271E-3</v>
      </c>
      <c r="I781" s="7">
        <f t="shared" si="79"/>
        <v>1.8580693435646459E-3</v>
      </c>
      <c r="J781" s="9">
        <f t="shared" si="82"/>
        <v>0.43079709386942966</v>
      </c>
      <c r="K781" s="9">
        <f t="shared" si="83"/>
        <v>5.714281771880847E-2</v>
      </c>
      <c r="AC781" s="11"/>
      <c r="AD781" s="12"/>
    </row>
    <row r="782" spans="1:30" x14ac:dyDescent="0.3">
      <c r="A782" s="15">
        <v>44411</v>
      </c>
      <c r="B782" s="16">
        <v>3.2304733851840788E-4</v>
      </c>
      <c r="C782" s="8">
        <f t="shared" si="84"/>
        <v>-3.4076266148159215E-4</v>
      </c>
      <c r="D782" s="5">
        <f t="shared" si="85"/>
        <v>1.1611919146001817E-7</v>
      </c>
      <c r="E782" s="5">
        <f t="shared" si="80"/>
        <v>3.593808846541229E-5</v>
      </c>
      <c r="F782" s="5">
        <f>IF(C773&gt;0,B$6+B$7*E774+B$8*(H781*100)^2,B$6+B$7*E774+B$8*(H781*100)^2+E774*$B$9)</f>
        <v>0.37009798641964192</v>
      </c>
      <c r="G782" s="8">
        <v>3.5567497287084943E-3</v>
      </c>
      <c r="H782" s="8">
        <f t="shared" si="81"/>
        <v>6.0835679203871959E-3</v>
      </c>
      <c r="I782" s="7">
        <f t="shared" ref="I782:I845" si="86">SQRT((G782-H782)^2)</f>
        <v>2.5268181916787017E-3</v>
      </c>
      <c r="J782" s="9">
        <f t="shared" si="82"/>
        <v>0.71042901087005206</v>
      </c>
      <c r="K782" s="9">
        <f t="shared" si="83"/>
        <v>0.12139286550883543</v>
      </c>
      <c r="AC782" s="11"/>
      <c r="AD782" s="12"/>
    </row>
    <row r="783" spans="1:30" x14ac:dyDescent="0.3">
      <c r="A783" s="15">
        <v>44412</v>
      </c>
      <c r="B783" s="16">
        <v>6.5231251312412655E-3</v>
      </c>
      <c r="C783" s="8">
        <f t="shared" si="84"/>
        <v>5.8593151312412656E-3</v>
      </c>
      <c r="D783" s="5">
        <f t="shared" si="85"/>
        <v>3.4331573807192849E-5</v>
      </c>
      <c r="E783" s="5">
        <f t="shared" ref="E783:E846" si="87">D782</f>
        <v>1.1611919146001817E-7</v>
      </c>
      <c r="F783" s="5">
        <f>IF(C773&gt;0,B$6+B$7*E774+B$8*(H782*100)^2,B$6+B$7*E774+B$8*(H782*100)^2+E774*$B$9)</f>
        <v>0.36050853126866611</v>
      </c>
      <c r="G783" s="8">
        <v>3.2038095833374376E-3</v>
      </c>
      <c r="H783" s="8">
        <f t="shared" ref="H783:H846" si="88">SQRT(F783)/100</f>
        <v>6.0042362650770675E-3</v>
      </c>
      <c r="I783" s="7">
        <f t="shared" si="86"/>
        <v>2.80042668173963E-3</v>
      </c>
      <c r="J783" s="9">
        <f t="shared" ref="J783:J846" si="89">ABS(G783-H783)/G783</f>
        <v>0.87409273519383135</v>
      </c>
      <c r="K783" s="9">
        <f t="shared" ref="K783:K846" si="90">G783/H783-LN(G783/H783)-1</f>
        <v>0.16171619245333257</v>
      </c>
      <c r="AC783" s="11"/>
      <c r="AD783" s="12"/>
    </row>
    <row r="784" spans="1:30" x14ac:dyDescent="0.3">
      <c r="A784" s="15">
        <v>44413</v>
      </c>
      <c r="B784" s="16">
        <v>3.8960355083095719E-3</v>
      </c>
      <c r="C784" s="8">
        <f t="shared" si="84"/>
        <v>3.232225508309572E-3</v>
      </c>
      <c r="D784" s="5">
        <f t="shared" si="85"/>
        <v>1.0447281736567071E-5</v>
      </c>
      <c r="E784" s="5">
        <f t="shared" si="87"/>
        <v>3.4331573807192849E-5</v>
      </c>
      <c r="F784" s="5">
        <f>IF(C783&gt;0,B$6+B$7*E784+B$8*(G783*100)^2,B$6+B$7*E784+B$8*(G783*100)^2+E784*$B$9)</f>
        <v>0.12159184809486215</v>
      </c>
      <c r="G784" s="8">
        <v>4.1718860490450307E-3</v>
      </c>
      <c r="H784" s="8">
        <f t="shared" si="88"/>
        <v>3.4870022669172751E-3</v>
      </c>
      <c r="I784" s="7">
        <f t="shared" si="86"/>
        <v>6.8488378212775564E-4</v>
      </c>
      <c r="J784" s="9">
        <f t="shared" si="89"/>
        <v>0.16416646429845072</v>
      </c>
      <c r="K784" s="9">
        <f t="shared" si="90"/>
        <v>1.7084672328700146E-2</v>
      </c>
      <c r="AC784" s="11"/>
      <c r="AD784" s="12"/>
    </row>
    <row r="785" spans="1:30" x14ac:dyDescent="0.3">
      <c r="A785" s="15">
        <v>44414</v>
      </c>
      <c r="B785" s="16">
        <v>3.2295072255462201E-3</v>
      </c>
      <c r="C785" s="8">
        <f t="shared" si="84"/>
        <v>2.5656972255462202E-3</v>
      </c>
      <c r="D785" s="5">
        <f t="shared" si="85"/>
        <v>6.5828022531755716E-6</v>
      </c>
      <c r="E785" s="5">
        <f t="shared" si="87"/>
        <v>1.0447281736567071E-5</v>
      </c>
      <c r="F785" s="5">
        <f>IF(C783&gt;0,B$6+B$7*E784+B$8*(H784*100)^2,B$6+B$7*E784+B$8*(H784*100)^2+E784*$B$9)</f>
        <v>0.13851799790314034</v>
      </c>
      <c r="G785" s="8">
        <v>2.4591667456214375E-3</v>
      </c>
      <c r="H785" s="8">
        <f t="shared" si="88"/>
        <v>3.7218006113055057E-3</v>
      </c>
      <c r="I785" s="7">
        <f t="shared" si="86"/>
        <v>1.2626338656840683E-3</v>
      </c>
      <c r="J785" s="9">
        <f t="shared" si="89"/>
        <v>0.51343971202123484</v>
      </c>
      <c r="K785" s="9">
        <f t="shared" si="90"/>
        <v>7.5131520039078303E-2</v>
      </c>
      <c r="AC785" s="11"/>
      <c r="AD785" s="12"/>
    </row>
    <row r="786" spans="1:30" x14ac:dyDescent="0.3">
      <c r="A786" s="15">
        <v>44417</v>
      </c>
      <c r="B786" s="16">
        <v>6.2499041592549735E-4</v>
      </c>
      <c r="C786" s="8">
        <f t="shared" si="84"/>
        <v>-3.881958407450268E-5</v>
      </c>
      <c r="D786" s="5">
        <f t="shared" si="85"/>
        <v>1.5069601077173821E-9</v>
      </c>
      <c r="E786" s="5">
        <f t="shared" si="87"/>
        <v>6.5828022531755716E-6</v>
      </c>
      <c r="F786" s="5">
        <f>IF(C783&gt;0,B$6+B$7*E784+B$8*(H785*100)^2,B$6+B$7*E784+B$8*(H785*100)^2+E784*$B$9)</f>
        <v>0.15363812752687531</v>
      </c>
      <c r="G786" s="8">
        <v>3.0357976630512565E-3</v>
      </c>
      <c r="H786" s="8">
        <f t="shared" si="88"/>
        <v>3.9196699800732628E-3</v>
      </c>
      <c r="I786" s="7">
        <f t="shared" si="86"/>
        <v>8.8387231702200626E-4</v>
      </c>
      <c r="J786" s="9">
        <f t="shared" si="89"/>
        <v>0.29114994315320514</v>
      </c>
      <c r="K786" s="9">
        <f t="shared" si="90"/>
        <v>3.0036633914674926E-2</v>
      </c>
      <c r="AC786" s="11"/>
      <c r="AD786" s="12"/>
    </row>
    <row r="787" spans="1:30" x14ac:dyDescent="0.3">
      <c r="A787" s="15">
        <v>44418</v>
      </c>
      <c r="B787" s="16">
        <v>2.5510977651427504E-3</v>
      </c>
      <c r="C787" s="8">
        <f t="shared" si="84"/>
        <v>1.8872877651427505E-3</v>
      </c>
      <c r="D787" s="5">
        <f t="shared" si="85"/>
        <v>3.5618551084575176E-6</v>
      </c>
      <c r="E787" s="5">
        <f t="shared" si="87"/>
        <v>1.5069601077173821E-9</v>
      </c>
      <c r="F787" s="5">
        <f>IF(C783&gt;0,B$6+B$7*E784+B$8*(H786*100)^2,B$6+B$7*E784+B$8*(H786*100)^2+E784*$B$9)</f>
        <v>0.16714493931975771</v>
      </c>
      <c r="G787" s="8">
        <v>5.0533056769111791E-3</v>
      </c>
      <c r="H787" s="8">
        <f t="shared" si="88"/>
        <v>4.0883363281383504E-3</v>
      </c>
      <c r="I787" s="7">
        <f t="shared" si="86"/>
        <v>9.6496934877282874E-4</v>
      </c>
      <c r="J787" s="9">
        <f t="shared" si="89"/>
        <v>0.19095804023529087</v>
      </c>
      <c r="K787" s="9">
        <f t="shared" si="90"/>
        <v>2.4125337897802801E-2</v>
      </c>
      <c r="AC787" s="11"/>
      <c r="AD787" s="12"/>
    </row>
    <row r="788" spans="1:30" x14ac:dyDescent="0.3">
      <c r="A788" s="15">
        <v>44419</v>
      </c>
      <c r="B788" s="16">
        <v>4.4102819747171831E-3</v>
      </c>
      <c r="C788" s="8">
        <f t="shared" si="84"/>
        <v>3.7464719747171832E-3</v>
      </c>
      <c r="D788" s="5">
        <f t="shared" si="85"/>
        <v>1.4036052257341271E-5</v>
      </c>
      <c r="E788" s="5">
        <f t="shared" si="87"/>
        <v>3.5618551084575176E-6</v>
      </c>
      <c r="F788" s="5">
        <f>IF(C783&gt;0,B$6+B$7*E784+B$8*(H787*100)^2,B$6+B$7*E784+B$8*(H787*100)^2+E784*$B$9)</f>
        <v>0.17921057429433956</v>
      </c>
      <c r="G788" s="8">
        <v>3.5623140070699887E-3</v>
      </c>
      <c r="H788" s="8">
        <f t="shared" si="88"/>
        <v>4.2333269929730162E-3</v>
      </c>
      <c r="I788" s="7">
        <f t="shared" si="86"/>
        <v>6.7101298590302753E-4</v>
      </c>
      <c r="J788" s="9">
        <f t="shared" si="89"/>
        <v>0.18836435658712108</v>
      </c>
      <c r="K788" s="9">
        <f t="shared" si="90"/>
        <v>1.4070629438356796E-2</v>
      </c>
      <c r="AC788" s="11"/>
      <c r="AD788" s="12"/>
    </row>
    <row r="789" spans="1:30" x14ac:dyDescent="0.3">
      <c r="A789" s="15">
        <v>44420</v>
      </c>
      <c r="B789" s="16">
        <v>4.7434705373748205E-3</v>
      </c>
      <c r="C789" s="8">
        <f t="shared" si="84"/>
        <v>4.0796605373748206E-3</v>
      </c>
      <c r="D789" s="5">
        <f t="shared" si="85"/>
        <v>1.664363010021341E-5</v>
      </c>
      <c r="E789" s="5">
        <f t="shared" si="87"/>
        <v>1.4036052257341271E-5</v>
      </c>
      <c r="F789" s="5">
        <f>IF(C783&gt;0,B$6+B$7*E784+B$8*(H788*100)^2,B$6+B$7*E784+B$8*(H788*100)^2+E784*$B$9)</f>
        <v>0.18998880601713355</v>
      </c>
      <c r="G789" s="8">
        <v>3.2724258614388805E-3</v>
      </c>
      <c r="H789" s="8">
        <f t="shared" si="88"/>
        <v>4.3587705378596558E-3</v>
      </c>
      <c r="I789" s="7">
        <f t="shared" si="86"/>
        <v>1.0863446764207752E-3</v>
      </c>
      <c r="J789" s="9">
        <f t="shared" si="89"/>
        <v>0.3319692247949389</v>
      </c>
      <c r="K789" s="9">
        <f t="shared" si="90"/>
        <v>3.7426564221459513E-2</v>
      </c>
      <c r="AC789" s="11"/>
      <c r="AD789" s="12"/>
    </row>
    <row r="790" spans="1:30" x14ac:dyDescent="0.3">
      <c r="A790" s="15">
        <v>44421</v>
      </c>
      <c r="B790" s="16">
        <v>7.9709203246276371E-4</v>
      </c>
      <c r="C790" s="8">
        <f t="shared" si="84"/>
        <v>1.3328203246276368E-4</v>
      </c>
      <c r="D790" s="5">
        <f t="shared" si="85"/>
        <v>1.7764100177405193E-8</v>
      </c>
      <c r="E790" s="5">
        <f t="shared" si="87"/>
        <v>1.664363010021341E-5</v>
      </c>
      <c r="F790" s="5">
        <f>IF(C783&gt;0,B$6+B$7*E784+B$8*(H789*100)^2,B$6+B$7*E784+B$8*(H789*100)^2+E784*$B$9)</f>
        <v>0.19961700041510538</v>
      </c>
      <c r="G790" s="8">
        <v>5.299397186482019E-3</v>
      </c>
      <c r="H790" s="8">
        <f t="shared" si="88"/>
        <v>4.4678518374617728E-3</v>
      </c>
      <c r="I790" s="7">
        <f t="shared" si="86"/>
        <v>8.3154534902024624E-4</v>
      </c>
      <c r="J790" s="9">
        <f t="shared" si="89"/>
        <v>0.15691319592752848</v>
      </c>
      <c r="K790" s="9">
        <f t="shared" si="90"/>
        <v>1.5432129524453497E-2</v>
      </c>
      <c r="AC790" s="11"/>
      <c r="AD790" s="12"/>
    </row>
    <row r="791" spans="1:30" x14ac:dyDescent="0.3">
      <c r="A791" s="15">
        <v>44424</v>
      </c>
      <c r="B791" s="16">
        <v>-6.4658197165402007E-3</v>
      </c>
      <c r="C791" s="8">
        <f t="shared" si="84"/>
        <v>-7.1296297165402006E-3</v>
      </c>
      <c r="D791" s="5">
        <f t="shared" si="85"/>
        <v>5.0831619894973103E-5</v>
      </c>
      <c r="E791" s="5">
        <f t="shared" si="87"/>
        <v>1.7764100177405193E-8</v>
      </c>
      <c r="F791" s="5">
        <f>IF(C783&gt;0,B$6+B$7*E784+B$8*(H790*100)^2,B$6+B$7*E784+B$8*(H790*100)^2+E784*$B$9)</f>
        <v>0.20821786647081364</v>
      </c>
      <c r="G791" s="8">
        <v>5.6135363111838154E-3</v>
      </c>
      <c r="H791" s="8">
        <f t="shared" si="88"/>
        <v>4.5630895944613406E-3</v>
      </c>
      <c r="I791" s="7">
        <f t="shared" si="86"/>
        <v>1.0504467167224748E-3</v>
      </c>
      <c r="J791" s="9">
        <f t="shared" si="89"/>
        <v>0.18712744667379741</v>
      </c>
      <c r="K791" s="9">
        <f t="shared" si="90"/>
        <v>2.3024205584201374E-2</v>
      </c>
      <c r="AC791" s="11"/>
      <c r="AD791" s="12"/>
    </row>
    <row r="792" spans="1:30" x14ac:dyDescent="0.3">
      <c r="A792" s="15">
        <v>44425</v>
      </c>
      <c r="B792" s="16">
        <v>-1.4383034214646964E-3</v>
      </c>
      <c r="C792" s="8">
        <f t="shared" si="84"/>
        <v>-2.1021134214646965E-3</v>
      </c>
      <c r="D792" s="5">
        <f t="shared" si="85"/>
        <v>4.418880836702013E-6</v>
      </c>
      <c r="E792" s="5">
        <f t="shared" si="87"/>
        <v>5.0831619894973103E-5</v>
      </c>
      <c r="F792" s="5">
        <f>IF(C783&gt;0,B$6+B$7*E784+B$8*(H791*100)^2,B$6+B$7*E784+B$8*(H791*100)^2+E784*$B$9)</f>
        <v>0.21590102011837778</v>
      </c>
      <c r="G792" s="8">
        <v>3.1848912938697597E-3</v>
      </c>
      <c r="H792" s="8">
        <f t="shared" si="88"/>
        <v>4.646515039450295E-3</v>
      </c>
      <c r="I792" s="7">
        <f t="shared" si="86"/>
        <v>1.4616237455805352E-3</v>
      </c>
      <c r="J792" s="9">
        <f t="shared" si="89"/>
        <v>0.45892421772568848</v>
      </c>
      <c r="K792" s="9">
        <f t="shared" si="90"/>
        <v>6.3135888936859175E-2</v>
      </c>
      <c r="AC792" s="11"/>
      <c r="AD792" s="12"/>
    </row>
    <row r="793" spans="1:30" x14ac:dyDescent="0.3">
      <c r="A793" s="15">
        <v>44426</v>
      </c>
      <c r="B793" s="16">
        <v>-1.6647106087276959E-3</v>
      </c>
      <c r="C793" s="8">
        <f t="shared" si="84"/>
        <v>-2.328520608727696E-3</v>
      </c>
      <c r="D793" s="5">
        <f t="shared" si="85"/>
        <v>5.4220082252696E-6</v>
      </c>
      <c r="E793" s="5">
        <f t="shared" si="87"/>
        <v>4.418880836702013E-6</v>
      </c>
      <c r="F793" s="5">
        <f>IF(C783&gt;0,B$6+B$7*E784+B$8*(H792*100)^2,B$6+B$7*E784+B$8*(H792*100)^2+E784*$B$9)</f>
        <v>0.22276438127174689</v>
      </c>
      <c r="G793" s="8">
        <v>1.5801419694038681E-2</v>
      </c>
      <c r="H793" s="8">
        <f t="shared" si="88"/>
        <v>4.7197921699132775E-3</v>
      </c>
      <c r="I793" s="7">
        <f t="shared" si="86"/>
        <v>1.1081627524125403E-2</v>
      </c>
      <c r="J793" s="9">
        <f t="shared" si="89"/>
        <v>0.70130581547087889</v>
      </c>
      <c r="K793" s="9">
        <f t="shared" si="90"/>
        <v>1.1395708008476744</v>
      </c>
      <c r="AC793" s="11"/>
      <c r="AD793" s="12"/>
    </row>
    <row r="794" spans="1:30" x14ac:dyDescent="0.3">
      <c r="A794" s="15">
        <v>44427</v>
      </c>
      <c r="B794" s="16">
        <v>-1.5566576083357909E-2</v>
      </c>
      <c r="C794" s="8">
        <f t="shared" si="84"/>
        <v>-1.623038608335791E-2</v>
      </c>
      <c r="D794" s="5">
        <f t="shared" si="85"/>
        <v>2.6342543241485812E-4</v>
      </c>
      <c r="E794" s="5">
        <f t="shared" si="87"/>
        <v>5.4220082252696E-6</v>
      </c>
      <c r="F794" s="5">
        <f>IF(C793&gt;0,B$6+B$7*E794+B$8*(G793*100)^2,B$6+B$7*E794+B$8*(G793*100)^2+E794*$B$9)</f>
        <v>2.2603359282744924</v>
      </c>
      <c r="G794" s="8">
        <v>6.9666398698212464E-3</v>
      </c>
      <c r="H794" s="8">
        <f t="shared" si="88"/>
        <v>1.5034413617678917E-2</v>
      </c>
      <c r="I794" s="7">
        <f t="shared" si="86"/>
        <v>8.0677737478576702E-3</v>
      </c>
      <c r="J794" s="9">
        <f t="shared" si="89"/>
        <v>1.1580581024155447</v>
      </c>
      <c r="K794" s="9">
        <f t="shared" si="90"/>
        <v>0.2325883442048049</v>
      </c>
      <c r="AC794" s="11"/>
      <c r="AD794" s="12"/>
    </row>
    <row r="795" spans="1:30" x14ac:dyDescent="0.3">
      <c r="A795" s="15">
        <v>44428</v>
      </c>
      <c r="B795" s="16">
        <v>5.5100382527053342E-3</v>
      </c>
      <c r="C795" s="8">
        <f t="shared" si="84"/>
        <v>4.8462282527053343E-3</v>
      </c>
      <c r="D795" s="5">
        <f t="shared" si="85"/>
        <v>2.3485928277319398E-5</v>
      </c>
      <c r="E795" s="5">
        <f t="shared" si="87"/>
        <v>2.6342543241485812E-4</v>
      </c>
      <c r="F795" s="5">
        <f>IF(C793&gt;0,B$6+B$7*E794+B$8*(H794*100)^2,B$6+B$7*E794+B$8*(H794*100)^2+E794*$B$9)</f>
        <v>2.0490591197889745</v>
      </c>
      <c r="G795" s="8">
        <v>4.895819963113248E-3</v>
      </c>
      <c r="H795" s="8">
        <f t="shared" si="88"/>
        <v>1.4314534989963783E-2</v>
      </c>
      <c r="I795" s="7">
        <f t="shared" si="86"/>
        <v>9.4187150268505351E-3</v>
      </c>
      <c r="J795" s="9">
        <f t="shared" si="89"/>
        <v>1.9238278976380458</v>
      </c>
      <c r="K795" s="9">
        <f t="shared" si="90"/>
        <v>0.41491107628371937</v>
      </c>
      <c r="AC795" s="11"/>
      <c r="AD795" s="12"/>
    </row>
    <row r="796" spans="1:30" x14ac:dyDescent="0.3">
      <c r="A796" s="15">
        <v>44431</v>
      </c>
      <c r="B796" s="16">
        <v>6.9486584769388139E-3</v>
      </c>
      <c r="C796" s="8">
        <f t="shared" si="84"/>
        <v>6.284848476938814E-3</v>
      </c>
      <c r="D796" s="5">
        <f t="shared" si="85"/>
        <v>3.9499320378080127E-5</v>
      </c>
      <c r="E796" s="5">
        <f t="shared" si="87"/>
        <v>2.3485928277319398E-5</v>
      </c>
      <c r="F796" s="5">
        <f>IF(C793&gt;0,B$6+B$7*E794+B$8*(H795*100)^2,B$6+B$7*E794+B$8*(H795*100)^2+E794*$B$9)</f>
        <v>1.8603255467688611</v>
      </c>
      <c r="G796" s="8">
        <v>5.4903499466471386E-3</v>
      </c>
      <c r="H796" s="8">
        <f t="shared" si="88"/>
        <v>1.3639375157128207E-2</v>
      </c>
      <c r="I796" s="7">
        <f t="shared" si="86"/>
        <v>8.1490252104810673E-3</v>
      </c>
      <c r="J796" s="9">
        <f t="shared" si="89"/>
        <v>1.4842451373172554</v>
      </c>
      <c r="K796" s="9">
        <f t="shared" si="90"/>
        <v>0.31250561030295976</v>
      </c>
      <c r="AC796" s="11"/>
      <c r="AD796" s="12"/>
    </row>
    <row r="797" spans="1:30" x14ac:dyDescent="0.3">
      <c r="A797" s="15">
        <v>44432</v>
      </c>
      <c r="B797" s="16">
        <v>3.9742797817970678E-4</v>
      </c>
      <c r="C797" s="8">
        <f t="shared" si="84"/>
        <v>-2.6638202182029325E-4</v>
      </c>
      <c r="D797" s="5">
        <f t="shared" si="85"/>
        <v>7.095938154906719E-8</v>
      </c>
      <c r="E797" s="5">
        <f t="shared" si="87"/>
        <v>3.9499320378080127E-5</v>
      </c>
      <c r="F797" s="5">
        <f>IF(C793&gt;0,B$6+B$7*E794+B$8*(H796*100)^2,B$6+B$7*E794+B$8*(H796*100)^2+E794*$B$9)</f>
        <v>1.6917298459899937</v>
      </c>
      <c r="G797" s="8">
        <v>1.8882430095793026E-3</v>
      </c>
      <c r="H797" s="8">
        <f t="shared" si="88"/>
        <v>1.3006651552148207E-2</v>
      </c>
      <c r="I797" s="7">
        <f t="shared" si="86"/>
        <v>1.1118408542568904E-2</v>
      </c>
      <c r="J797" s="9">
        <f t="shared" si="89"/>
        <v>5.8882296855668317</v>
      </c>
      <c r="K797" s="9">
        <f t="shared" si="90"/>
        <v>1.07498929457801</v>
      </c>
      <c r="AC797" s="11"/>
      <c r="AD797" s="12"/>
    </row>
    <row r="798" spans="1:30" x14ac:dyDescent="0.3">
      <c r="A798" s="15">
        <v>44433</v>
      </c>
      <c r="B798" s="16">
        <v>7.2735167554520517E-4</v>
      </c>
      <c r="C798" s="8">
        <f t="shared" si="84"/>
        <v>6.3541675545205137E-5</v>
      </c>
      <c r="D798" s="5">
        <f t="shared" si="85"/>
        <v>4.0375445310921202E-9</v>
      </c>
      <c r="E798" s="5">
        <f t="shared" si="87"/>
        <v>7.095938154906719E-8</v>
      </c>
      <c r="F798" s="5">
        <f>IF(C793&gt;0,B$6+B$7*E794+B$8*(H797*100)^2,B$6+B$7*E794+B$8*(H797*100)^2+E794*$B$9)</f>
        <v>1.5411233064842316</v>
      </c>
      <c r="G798" s="8">
        <v>7.0357538898325484E-3</v>
      </c>
      <c r="H798" s="8">
        <f t="shared" si="88"/>
        <v>1.2414198751769006E-2</v>
      </c>
      <c r="I798" s="7">
        <f t="shared" si="86"/>
        <v>5.3784448619364576E-3</v>
      </c>
      <c r="J798" s="9">
        <f t="shared" si="89"/>
        <v>0.76444471284149262</v>
      </c>
      <c r="K798" s="9">
        <f t="shared" si="90"/>
        <v>0.13458657410907326</v>
      </c>
      <c r="AC798" s="11"/>
      <c r="AD798" s="12"/>
    </row>
    <row r="799" spans="1:30" x14ac:dyDescent="0.3">
      <c r="A799" s="15">
        <v>44434</v>
      </c>
      <c r="B799" s="16">
        <v>-2.6942928898921132E-3</v>
      </c>
      <c r="C799" s="8">
        <f t="shared" si="84"/>
        <v>-3.3581028898921131E-3</v>
      </c>
      <c r="D799" s="5">
        <f t="shared" si="85"/>
        <v>1.1276855019101761E-5</v>
      </c>
      <c r="E799" s="5">
        <f t="shared" si="87"/>
        <v>4.0375445310921202E-9</v>
      </c>
      <c r="F799" s="5">
        <f>IF(C793&gt;0,B$6+B$7*E794+B$8*(H798*100)^2,B$6+B$7*E794+B$8*(H798*100)^2+E794*$B$9)</f>
        <v>1.4065864847437339</v>
      </c>
      <c r="G799" s="8">
        <v>4.086216333272533E-3</v>
      </c>
      <c r="H799" s="8">
        <f t="shared" si="88"/>
        <v>1.1859959885023785E-2</v>
      </c>
      <c r="I799" s="7">
        <f t="shared" si="86"/>
        <v>7.773743551751252E-3</v>
      </c>
      <c r="J799" s="9">
        <f t="shared" si="89"/>
        <v>1.9024307373186686</v>
      </c>
      <c r="K799" s="9">
        <f t="shared" si="90"/>
        <v>0.41008737005012508</v>
      </c>
      <c r="AC799" s="11"/>
      <c r="AD799" s="12"/>
    </row>
    <row r="800" spans="1:30" x14ac:dyDescent="0.3">
      <c r="A800" s="15">
        <v>44435</v>
      </c>
      <c r="B800" s="16">
        <v>5.0497037054036764E-3</v>
      </c>
      <c r="C800" s="8">
        <f t="shared" si="84"/>
        <v>4.3858937054036765E-3</v>
      </c>
      <c r="D800" s="5">
        <f t="shared" si="85"/>
        <v>1.9236063595099591E-5</v>
      </c>
      <c r="E800" s="5">
        <f t="shared" si="87"/>
        <v>1.1276855019101761E-5</v>
      </c>
      <c r="F800" s="5">
        <f>IF(C793&gt;0,B$6+B$7*E794+B$8*(H799*100)^2,B$6+B$7*E794+B$8*(H799*100)^2+E794*$B$9)</f>
        <v>1.2864047418829476</v>
      </c>
      <c r="G800" s="8">
        <v>1.6296192340566635E-3</v>
      </c>
      <c r="H800" s="8">
        <f t="shared" si="88"/>
        <v>1.1341978407151671E-2</v>
      </c>
      <c r="I800" s="7">
        <f t="shared" si="86"/>
        <v>9.7123591730950073E-3</v>
      </c>
      <c r="J800" s="9">
        <f t="shared" si="89"/>
        <v>5.9598947840826106</v>
      </c>
      <c r="K800" s="9">
        <f t="shared" si="90"/>
        <v>1.0838446899706615</v>
      </c>
      <c r="AC800" s="11"/>
      <c r="AD800" s="12"/>
    </row>
    <row r="801" spans="1:30" x14ac:dyDescent="0.3">
      <c r="A801" s="15">
        <v>44438</v>
      </c>
      <c r="B801" s="16">
        <v>1.8641317090260401E-3</v>
      </c>
      <c r="C801" s="8">
        <f t="shared" si="84"/>
        <v>1.20032170902604E-3</v>
      </c>
      <c r="D801" s="5">
        <f t="shared" si="85"/>
        <v>1.4407722051591934E-6</v>
      </c>
      <c r="E801" s="5">
        <f t="shared" si="87"/>
        <v>1.9236063595099591E-5</v>
      </c>
      <c r="F801" s="5">
        <f>IF(C793&gt;0,B$6+B$7*E794+B$8*(H800*100)^2,B$6+B$7*E794+B$8*(H800*100)^2+E794*$B$9)</f>
        <v>1.1790463909854072</v>
      </c>
      <c r="G801" s="8">
        <v>7.3674532639752249E-3</v>
      </c>
      <c r="H801" s="8">
        <f t="shared" si="88"/>
        <v>1.0858390262766426E-2</v>
      </c>
      <c r="I801" s="7">
        <f t="shared" si="86"/>
        <v>3.4909369987912008E-3</v>
      </c>
      <c r="J801" s="9">
        <f t="shared" si="89"/>
        <v>0.47383225569423038</v>
      </c>
      <c r="K801" s="9">
        <f t="shared" si="90"/>
        <v>6.6369251845914912E-2</v>
      </c>
      <c r="AC801" s="11"/>
      <c r="AD801" s="12"/>
    </row>
    <row r="802" spans="1:30" x14ac:dyDescent="0.3">
      <c r="A802" s="15">
        <v>44439</v>
      </c>
      <c r="B802" s="16">
        <v>-5.6928869572991393E-4</v>
      </c>
      <c r="C802" s="8">
        <f t="shared" si="84"/>
        <v>-1.233098695729914E-3</v>
      </c>
      <c r="D802" s="5">
        <f t="shared" si="85"/>
        <v>1.520532393410815E-6</v>
      </c>
      <c r="E802" s="5">
        <f t="shared" si="87"/>
        <v>1.4407722051591934E-6</v>
      </c>
      <c r="F802" s="5">
        <f>IF(C793&gt;0,B$6+B$7*E794+B$8*(H801*100)^2,B$6+B$7*E794+B$8*(H801*100)^2+E794*$B$9)</f>
        <v>1.0831431761286345</v>
      </c>
      <c r="G802" s="8">
        <v>7.7945542622869651E-3</v>
      </c>
      <c r="H802" s="8">
        <f t="shared" si="88"/>
        <v>1.0407416471577537E-2</v>
      </c>
      <c r="I802" s="7">
        <f t="shared" si="86"/>
        <v>2.6128622092905715E-3</v>
      </c>
      <c r="J802" s="9">
        <f t="shared" si="89"/>
        <v>0.33521637304298441</v>
      </c>
      <c r="K802" s="9">
        <f t="shared" si="90"/>
        <v>3.8035639859189008E-2</v>
      </c>
      <c r="AC802" s="11"/>
      <c r="AD802" s="12"/>
    </row>
    <row r="803" spans="1:30" x14ac:dyDescent="0.3">
      <c r="A803" s="15">
        <v>44440</v>
      </c>
      <c r="B803" s="16">
        <v>7.3269643226935221E-3</v>
      </c>
      <c r="C803" s="8">
        <f t="shared" si="84"/>
        <v>6.6631543226935222E-3</v>
      </c>
      <c r="D803" s="5">
        <f t="shared" si="85"/>
        <v>4.4397625528029374E-5</v>
      </c>
      <c r="E803" s="5">
        <f t="shared" si="87"/>
        <v>1.520532393410815E-6</v>
      </c>
      <c r="F803" s="5">
        <f>IF(C793&gt;0,B$6+B$7*E794+B$8*(H802*100)^2,B$6+B$7*E794+B$8*(H802*100)^2+E794*$B$9)</f>
        <v>0.99747283429707922</v>
      </c>
      <c r="G803" s="8">
        <v>2.9515431792284767E-3</v>
      </c>
      <c r="H803" s="8">
        <f t="shared" si="88"/>
        <v>9.9873561781738777E-3</v>
      </c>
      <c r="I803" s="7">
        <f t="shared" si="86"/>
        <v>7.035812998945401E-3</v>
      </c>
      <c r="J803" s="9">
        <f t="shared" si="89"/>
        <v>2.3837743755402347</v>
      </c>
      <c r="K803" s="9">
        <f t="shared" si="90"/>
        <v>0.51451974385943311</v>
      </c>
      <c r="AC803" s="11"/>
      <c r="AD803" s="12"/>
    </row>
    <row r="804" spans="1:30" x14ac:dyDescent="0.3">
      <c r="A804" s="15">
        <v>44441</v>
      </c>
      <c r="B804" s="16">
        <v>1.1419475581541439E-3</v>
      </c>
      <c r="C804" s="8">
        <f t="shared" si="84"/>
        <v>4.781375581541439E-4</v>
      </c>
      <c r="D804" s="5">
        <f t="shared" si="85"/>
        <v>2.2861552451760734E-7</v>
      </c>
      <c r="E804" s="5">
        <f t="shared" si="87"/>
        <v>4.4397625528029374E-5</v>
      </c>
      <c r="F804" s="5">
        <f>IF(C803&gt;0,B$6+B$7*E804+B$8*(G803*100)^2,B$6+B$7*E804+B$8*(G803*100)^2+E804*$B$9)</f>
        <v>0.10772078657134833</v>
      </c>
      <c r="G804" s="8">
        <v>7.4855893677037173E-3</v>
      </c>
      <c r="H804" s="8">
        <f t="shared" si="88"/>
        <v>3.2820844987804369E-3</v>
      </c>
      <c r="I804" s="7">
        <f t="shared" si="86"/>
        <v>4.2035048689232808E-3</v>
      </c>
      <c r="J804" s="9">
        <f t="shared" si="89"/>
        <v>0.56154628078573721</v>
      </c>
      <c r="K804" s="9">
        <f t="shared" si="90"/>
        <v>0.4562414115607587</v>
      </c>
      <c r="AC804" s="11"/>
      <c r="AD804" s="12"/>
    </row>
    <row r="805" spans="1:30" x14ac:dyDescent="0.3">
      <c r="A805" s="15">
        <v>44442</v>
      </c>
      <c r="B805" s="16">
        <v>-7.1425089092285125E-3</v>
      </c>
      <c r="C805" s="8">
        <f t="shared" si="84"/>
        <v>-7.8063189092285124E-3</v>
      </c>
      <c r="D805" s="5">
        <f t="shared" si="85"/>
        <v>6.0938614912578631E-5</v>
      </c>
      <c r="E805" s="5">
        <f t="shared" si="87"/>
        <v>2.2861552451760734E-7</v>
      </c>
      <c r="F805" s="5">
        <f>IF(C803&gt;0,B$6+B$7*E804+B$8*(H804*100)^2,B$6+B$7*E804+B$8*(H804*100)^2+E804*$B$9)</f>
        <v>0.12612697864418546</v>
      </c>
      <c r="G805" s="8">
        <v>5.4814355412636092E-3</v>
      </c>
      <c r="H805" s="8">
        <f t="shared" si="88"/>
        <v>3.5514360284846108E-3</v>
      </c>
      <c r="I805" s="7">
        <f t="shared" si="86"/>
        <v>1.9299995127789985E-3</v>
      </c>
      <c r="J805" s="9">
        <f t="shared" si="89"/>
        <v>0.35209745663342873</v>
      </c>
      <c r="K805" s="9">
        <f t="shared" si="90"/>
        <v>0.1094270141277045</v>
      </c>
      <c r="AC805" s="11"/>
      <c r="AD805" s="12"/>
    </row>
    <row r="806" spans="1:30" x14ac:dyDescent="0.3">
      <c r="A806" s="15">
        <v>44445</v>
      </c>
      <c r="B806" s="16">
        <v>1.0452114295658186E-2</v>
      </c>
      <c r="C806" s="8">
        <f t="shared" si="84"/>
        <v>9.7883042956581848E-3</v>
      </c>
      <c r="D806" s="5">
        <f t="shared" si="85"/>
        <v>9.5810900984400469E-5</v>
      </c>
      <c r="E806" s="5">
        <f t="shared" si="87"/>
        <v>6.0938614912578631E-5</v>
      </c>
      <c r="F806" s="5">
        <f>IF(C803&gt;0,B$6+B$7*E804+B$8*(H805*100)^2,B$6+B$7*E804+B$8*(H805*100)^2+E804*$B$9)</f>
        <v>0.14256923002285088</v>
      </c>
      <c r="G806" s="8">
        <v>3.2553301473819724E-3</v>
      </c>
      <c r="H806" s="8">
        <f t="shared" si="88"/>
        <v>3.7758340803437174E-3</v>
      </c>
      <c r="I806" s="7">
        <f t="shared" si="86"/>
        <v>5.2050393296174504E-4</v>
      </c>
      <c r="J806" s="9">
        <f t="shared" si="89"/>
        <v>0.15989282481236161</v>
      </c>
      <c r="K806" s="9">
        <f t="shared" si="90"/>
        <v>1.0476229946938309E-2</v>
      </c>
      <c r="AC806" s="11"/>
      <c r="AD806" s="12"/>
    </row>
    <row r="807" spans="1:30" x14ac:dyDescent="0.3">
      <c r="A807" s="15">
        <v>44446</v>
      </c>
      <c r="B807" s="16">
        <v>-4.9863800234557654E-3</v>
      </c>
      <c r="C807" s="8">
        <f t="shared" si="84"/>
        <v>-5.6501900234557654E-3</v>
      </c>
      <c r="D807" s="5">
        <f t="shared" si="85"/>
        <v>3.1924647301159066E-5</v>
      </c>
      <c r="E807" s="5">
        <f t="shared" si="87"/>
        <v>9.5810900984400469E-5</v>
      </c>
      <c r="F807" s="5">
        <f>IF(C803&gt;0,B$6+B$7*E804+B$8*(H806*100)^2,B$6+B$7*E804+B$8*(H806*100)^2+E804*$B$9)</f>
        <v>0.15725709317941267</v>
      </c>
      <c r="G807" s="8">
        <v>8.0824828007407257E-3</v>
      </c>
      <c r="H807" s="8">
        <f t="shared" si="88"/>
        <v>3.9655654474414197E-3</v>
      </c>
      <c r="I807" s="7">
        <f t="shared" si="86"/>
        <v>4.1169173532993059E-3</v>
      </c>
      <c r="J807" s="9">
        <f t="shared" si="89"/>
        <v>0.50936295873367121</v>
      </c>
      <c r="K807" s="9">
        <f t="shared" si="90"/>
        <v>0.32611589034425803</v>
      </c>
      <c r="AC807" s="11"/>
      <c r="AD807" s="12"/>
    </row>
    <row r="808" spans="1:30" x14ac:dyDescent="0.3">
      <c r="A808" s="15">
        <v>44447</v>
      </c>
      <c r="B808" s="16">
        <v>-1.1392399935605597E-2</v>
      </c>
      <c r="C808" s="8">
        <f t="shared" si="84"/>
        <v>-1.2056209935605598E-2</v>
      </c>
      <c r="D808" s="5">
        <f t="shared" si="85"/>
        <v>1.4535219801139514E-4</v>
      </c>
      <c r="E808" s="5">
        <f t="shared" si="87"/>
        <v>3.1924647301159066E-5</v>
      </c>
      <c r="F808" s="5">
        <f>IF(C803&gt;0,B$6+B$7*E804+B$8*(H807*100)^2,B$6+B$7*E804+B$8*(H807*100)^2+E804*$B$9)</f>
        <v>0.17037776133716936</v>
      </c>
      <c r="G808" s="8">
        <v>9.9337838414724038E-3</v>
      </c>
      <c r="H808" s="8">
        <f t="shared" si="88"/>
        <v>4.1276841126371257E-3</v>
      </c>
      <c r="I808" s="7">
        <f t="shared" si="86"/>
        <v>5.806099728835278E-3</v>
      </c>
      <c r="J808" s="9">
        <f t="shared" si="89"/>
        <v>0.58448017608310343</v>
      </c>
      <c r="K808" s="9">
        <f t="shared" si="90"/>
        <v>0.52839909158028497</v>
      </c>
      <c r="AC808" s="11"/>
      <c r="AD808" s="12"/>
    </row>
    <row r="809" spans="1:30" x14ac:dyDescent="0.3">
      <c r="A809" s="15">
        <v>44448</v>
      </c>
      <c r="B809" s="16">
        <v>-9.5852896910172146E-6</v>
      </c>
      <c r="C809" s="8">
        <f t="shared" si="84"/>
        <v>-6.7339528969101729E-4</v>
      </c>
      <c r="D809" s="5">
        <f t="shared" si="85"/>
        <v>4.5346121617804908E-7</v>
      </c>
      <c r="E809" s="5">
        <f t="shared" si="87"/>
        <v>1.4535219801139514E-4</v>
      </c>
      <c r="F809" s="5">
        <f>IF(C803&gt;0,B$6+B$7*E804+B$8*(H808*100)^2,B$6+B$7*E804+B$8*(H808*100)^2+E804*$B$9)</f>
        <v>0.18209845420249338</v>
      </c>
      <c r="G809" s="8">
        <v>7.1201455325849037E-3</v>
      </c>
      <c r="H809" s="8">
        <f t="shared" si="88"/>
        <v>4.2672995465808748E-3</v>
      </c>
      <c r="I809" s="7">
        <f t="shared" si="86"/>
        <v>2.852845986004029E-3</v>
      </c>
      <c r="J809" s="9">
        <f t="shared" si="89"/>
        <v>0.40067242627951305</v>
      </c>
      <c r="K809" s="9">
        <f t="shared" si="90"/>
        <v>0.15658965041422768</v>
      </c>
      <c r="AC809" s="11"/>
      <c r="AD809" s="12"/>
    </row>
    <row r="810" spans="1:30" x14ac:dyDescent="0.3">
      <c r="A810" s="15">
        <v>44449</v>
      </c>
      <c r="B810" s="16">
        <v>-1.6195984189704984E-3</v>
      </c>
      <c r="C810" s="8">
        <f t="shared" si="84"/>
        <v>-2.2834084189704983E-3</v>
      </c>
      <c r="D810" s="5">
        <f t="shared" si="85"/>
        <v>5.2139540078253507E-6</v>
      </c>
      <c r="E810" s="5">
        <f t="shared" si="87"/>
        <v>4.5346121617804908E-7</v>
      </c>
      <c r="F810" s="5">
        <f>IF(C803&gt;0,B$6+B$7*E804+B$8*(H809*100)^2,B$6+B$7*E804+B$8*(H809*100)^2+E804*$B$9)</f>
        <v>0.19256854913908736</v>
      </c>
      <c r="G810" s="8">
        <v>6.3015955911212172E-3</v>
      </c>
      <c r="H810" s="8">
        <f t="shared" si="88"/>
        <v>4.3882633141037394E-3</v>
      </c>
      <c r="I810" s="7">
        <f t="shared" si="86"/>
        <v>1.9133322770174778E-3</v>
      </c>
      <c r="J810" s="9">
        <f t="shared" si="89"/>
        <v>0.30362663699227427</v>
      </c>
      <c r="K810" s="9">
        <f t="shared" si="90"/>
        <v>7.4141952345972317E-2</v>
      </c>
      <c r="AC810" s="11"/>
      <c r="AD810" s="12"/>
    </row>
    <row r="811" spans="1:30" x14ac:dyDescent="0.3">
      <c r="A811" s="15">
        <v>44452</v>
      </c>
      <c r="B811" s="16">
        <v>4.588515844710735E-3</v>
      </c>
      <c r="C811" s="8">
        <f t="shared" si="84"/>
        <v>3.9247058447107351E-3</v>
      </c>
      <c r="D811" s="5">
        <f t="shared" si="85"/>
        <v>1.5403315967506606E-5</v>
      </c>
      <c r="E811" s="5">
        <f t="shared" si="87"/>
        <v>5.2139540078253507E-6</v>
      </c>
      <c r="F811" s="5">
        <f>IF(C803&gt;0,B$6+B$7*E804+B$8*(H810*100)^2,B$6+B$7*E804+B$8*(H810*100)^2+E804*$B$9)</f>
        <v>0.20192148494594675</v>
      </c>
      <c r="G811" s="8">
        <v>6.3776629769874736E-3</v>
      </c>
      <c r="H811" s="8">
        <f t="shared" si="88"/>
        <v>4.4935674574434368E-3</v>
      </c>
      <c r="I811" s="7">
        <f t="shared" si="86"/>
        <v>1.8840955195440368E-3</v>
      </c>
      <c r="J811" s="9">
        <f t="shared" si="89"/>
        <v>0.29542099141055589</v>
      </c>
      <c r="K811" s="9">
        <f t="shared" si="90"/>
        <v>6.913243954777526E-2</v>
      </c>
      <c r="AC811" s="11"/>
      <c r="AD811" s="12"/>
    </row>
    <row r="812" spans="1:30" x14ac:dyDescent="0.3">
      <c r="A812" s="15">
        <v>44453</v>
      </c>
      <c r="B812" s="16">
        <v>5.1069945147048609E-4</v>
      </c>
      <c r="C812" s="8">
        <f t="shared" si="84"/>
        <v>-1.5311054852951394E-4</v>
      </c>
      <c r="D812" s="5">
        <f t="shared" si="85"/>
        <v>2.3442840071008644E-8</v>
      </c>
      <c r="E812" s="5">
        <f t="shared" si="87"/>
        <v>1.5403315967506606E-5</v>
      </c>
      <c r="F812" s="5">
        <f>IF(C803&gt;0,B$6+B$7*E804+B$8*(H811*100)^2,B$6+B$7*E804+B$8*(H811*100)^2+E804*$B$9)</f>
        <v>0.21027646250221424</v>
      </c>
      <c r="G812" s="8">
        <v>5.906944117163586E-3</v>
      </c>
      <c r="H812" s="8">
        <f t="shared" si="88"/>
        <v>4.5855911560257331E-3</v>
      </c>
      <c r="I812" s="7">
        <f t="shared" si="86"/>
        <v>1.3213529611378529E-3</v>
      </c>
      <c r="J812" s="9">
        <f t="shared" si="89"/>
        <v>0.22369484710350437</v>
      </c>
      <c r="K812" s="9">
        <f t="shared" si="90"/>
        <v>3.494364483535084E-2</v>
      </c>
      <c r="AC812" s="11"/>
      <c r="AD812" s="12"/>
    </row>
    <row r="813" spans="1:30" x14ac:dyDescent="0.3">
      <c r="A813" s="15">
        <v>44454</v>
      </c>
      <c r="B813" s="16">
        <v>-1.0969676039618164E-2</v>
      </c>
      <c r="C813" s="8">
        <f t="shared" si="84"/>
        <v>-1.1633486039618165E-2</v>
      </c>
      <c r="D813" s="5">
        <f t="shared" si="85"/>
        <v>1.3533799743399073E-4</v>
      </c>
      <c r="E813" s="5">
        <f t="shared" si="87"/>
        <v>2.3442840071008644E-8</v>
      </c>
      <c r="F813" s="5">
        <f>IF(C803&gt;0,B$6+B$7*E804+B$8*(H812*100)^2,B$6+B$7*E804+B$8*(H812*100)^2+E804*$B$9)</f>
        <v>0.21773996395322795</v>
      </c>
      <c r="G813" s="8">
        <v>6.5597400021010326E-3</v>
      </c>
      <c r="H813" s="8">
        <f t="shared" si="88"/>
        <v>4.6662615009579987E-3</v>
      </c>
      <c r="I813" s="7">
        <f t="shared" si="86"/>
        <v>1.8934785011430338E-3</v>
      </c>
      <c r="J813" s="9">
        <f t="shared" si="89"/>
        <v>0.28865145577973633</v>
      </c>
      <c r="K813" s="9">
        <f t="shared" si="90"/>
        <v>6.5187871082381887E-2</v>
      </c>
      <c r="AC813" s="11"/>
      <c r="AD813" s="12"/>
    </row>
    <row r="814" spans="1:30" x14ac:dyDescent="0.3">
      <c r="A814" s="15">
        <v>44455</v>
      </c>
      <c r="B814" s="16">
        <v>5.7553604251823504E-3</v>
      </c>
      <c r="C814" s="8">
        <f t="shared" si="84"/>
        <v>5.0915504251823505E-3</v>
      </c>
      <c r="D814" s="5">
        <f t="shared" si="85"/>
        <v>2.5923885732174575E-5</v>
      </c>
      <c r="E814" s="5">
        <f t="shared" si="87"/>
        <v>1.3533799743399073E-4</v>
      </c>
      <c r="F814" s="5">
        <f>IF(C813&gt;0,B$6+B$7*E814+B$8*(G813*100)^2,B$6+B$7*E814+B$8*(G813*100)^2+E814*$B$9)</f>
        <v>0.41431451342421416</v>
      </c>
      <c r="G814" s="8">
        <v>1.4048900611270169E-2</v>
      </c>
      <c r="H814" s="8">
        <f t="shared" si="88"/>
        <v>6.4367267568556479E-3</v>
      </c>
      <c r="I814" s="7">
        <f t="shared" si="86"/>
        <v>7.6121738544145216E-3</v>
      </c>
      <c r="J814" s="9">
        <f t="shared" si="89"/>
        <v>0.54183413101434852</v>
      </c>
      <c r="K814" s="9">
        <f t="shared" si="90"/>
        <v>0.40209165777833089</v>
      </c>
      <c r="AC814" s="11"/>
      <c r="AD814" s="12"/>
    </row>
    <row r="815" spans="1:30" x14ac:dyDescent="0.3">
      <c r="A815" s="15">
        <v>44456</v>
      </c>
      <c r="B815" s="16">
        <v>-9.4041499654084846E-3</v>
      </c>
      <c r="C815" s="8">
        <f t="shared" si="84"/>
        <v>-1.0067959965408485E-2</v>
      </c>
      <c r="D815" s="5">
        <f t="shared" si="85"/>
        <v>1.0136381786506803E-4</v>
      </c>
      <c r="E815" s="5">
        <f t="shared" si="87"/>
        <v>2.5923885732174575E-5</v>
      </c>
      <c r="F815" s="5">
        <f>IF(C813&gt;0,B$6+B$7*E814+B$8*(H814*100)^2,B$6+B$7*E814+B$8*(H814*100)^2+E814*$B$9)</f>
        <v>0.40003299086556066</v>
      </c>
      <c r="G815" s="8">
        <v>1.5197660583250271E-2</v>
      </c>
      <c r="H815" s="8">
        <f t="shared" si="88"/>
        <v>6.3248161306520253E-3</v>
      </c>
      <c r="I815" s="7">
        <f t="shared" si="86"/>
        <v>8.8728444525982449E-3</v>
      </c>
      <c r="J815" s="9">
        <f t="shared" si="89"/>
        <v>0.58382962324985943</v>
      </c>
      <c r="K815" s="9">
        <f t="shared" si="90"/>
        <v>0.52620149580973985</v>
      </c>
      <c r="AC815" s="11"/>
      <c r="AD815" s="12"/>
    </row>
    <row r="816" spans="1:30" x14ac:dyDescent="0.3">
      <c r="A816" s="15">
        <v>44459</v>
      </c>
      <c r="B816" s="16">
        <v>-2.1337963890513238E-2</v>
      </c>
      <c r="C816" s="8">
        <f t="shared" si="84"/>
        <v>-2.2001773890513238E-2</v>
      </c>
      <c r="D816" s="5">
        <f t="shared" si="85"/>
        <v>4.8407805432927001E-4</v>
      </c>
      <c r="E816" s="5">
        <f t="shared" si="87"/>
        <v>1.0136381786506803E-4</v>
      </c>
      <c r="F816" s="5">
        <f>IF(C813&gt;0,B$6+B$7*E814+B$8*(H815*100)^2,B$6+B$7*E814+B$8*(H815*100)^2+E814*$B$9)</f>
        <v>0.38727530676391542</v>
      </c>
      <c r="G816" s="8">
        <v>7.016108064737547E-3</v>
      </c>
      <c r="H816" s="8">
        <f t="shared" si="88"/>
        <v>6.2231447577885844E-3</v>
      </c>
      <c r="I816" s="7">
        <f t="shared" si="86"/>
        <v>7.929633069489626E-4</v>
      </c>
      <c r="J816" s="9">
        <f t="shared" si="89"/>
        <v>0.11302039530068514</v>
      </c>
      <c r="K816" s="9">
        <f t="shared" si="90"/>
        <v>7.4883488383379326E-3</v>
      </c>
      <c r="AC816" s="11"/>
      <c r="AD816" s="12"/>
    </row>
    <row r="817" spans="1:30" x14ac:dyDescent="0.3">
      <c r="A817" s="15">
        <v>44460</v>
      </c>
      <c r="B817" s="16">
        <v>1.3236640570209887E-2</v>
      </c>
      <c r="C817" s="8">
        <f t="shared" si="84"/>
        <v>1.2572830570209886E-2</v>
      </c>
      <c r="D817" s="5">
        <f t="shared" si="85"/>
        <v>1.5807606854720426E-4</v>
      </c>
      <c r="E817" s="5">
        <f t="shared" si="87"/>
        <v>4.8407805432927001E-4</v>
      </c>
      <c r="F817" s="5">
        <f>IF(C813&gt;0,B$6+B$7*E814+B$8*(H816*100)^2,B$6+B$7*E814+B$8*(H816*100)^2+E814*$B$9)</f>
        <v>0.37587886755591576</v>
      </c>
      <c r="G817" s="8">
        <v>4.5493430784643027E-3</v>
      </c>
      <c r="H817" s="8">
        <f t="shared" si="88"/>
        <v>6.1308960809649659E-3</v>
      </c>
      <c r="I817" s="7">
        <f t="shared" si="86"/>
        <v>1.5815530025006632E-3</v>
      </c>
      <c r="J817" s="9">
        <f t="shared" si="89"/>
        <v>0.34764425879143401</v>
      </c>
      <c r="K817" s="9">
        <f t="shared" si="90"/>
        <v>4.0393662697437271E-2</v>
      </c>
      <c r="AC817" s="11"/>
      <c r="AD817" s="12"/>
    </row>
    <row r="818" spans="1:30" x14ac:dyDescent="0.3">
      <c r="A818" s="15">
        <v>44461</v>
      </c>
      <c r="B818" s="16">
        <v>1.2774687073382245E-2</v>
      </c>
      <c r="C818" s="8">
        <f t="shared" si="84"/>
        <v>1.2110877073382244E-2</v>
      </c>
      <c r="D818" s="5">
        <f t="shared" si="85"/>
        <v>1.4667334348657566E-4</v>
      </c>
      <c r="E818" s="5">
        <f t="shared" si="87"/>
        <v>1.5807606854720426E-4</v>
      </c>
      <c r="F818" s="5">
        <f>IF(C813&gt;0,B$6+B$7*E814+B$8*(H817*100)^2,B$6+B$7*E814+B$8*(H817*100)^2+E814*$B$9)</f>
        <v>0.36569842841140965</v>
      </c>
      <c r="G818" s="8">
        <v>6.4051603970136138E-3</v>
      </c>
      <c r="H818" s="8">
        <f t="shared" si="88"/>
        <v>6.0473004589767952E-3</v>
      </c>
      <c r="I818" s="7">
        <f t="shared" si="86"/>
        <v>3.5785993803681866E-4</v>
      </c>
      <c r="J818" s="9">
        <f t="shared" si="89"/>
        <v>5.5870566208407482E-2</v>
      </c>
      <c r="K818" s="9">
        <f t="shared" si="90"/>
        <v>1.6847978081866444E-3</v>
      </c>
      <c r="AC818" s="11"/>
      <c r="AD818" s="12"/>
    </row>
    <row r="819" spans="1:30" x14ac:dyDescent="0.3">
      <c r="A819" s="15">
        <v>44462</v>
      </c>
      <c r="B819" s="16">
        <v>1.0720148710693675E-2</v>
      </c>
      <c r="C819" s="8">
        <f t="shared" si="84"/>
        <v>1.0056338710693674E-2</v>
      </c>
      <c r="D819" s="5">
        <f t="shared" si="85"/>
        <v>1.011299482641961E-4</v>
      </c>
      <c r="E819" s="5">
        <f t="shared" si="87"/>
        <v>1.4667334348657566E-4</v>
      </c>
      <c r="F819" s="5">
        <f>IF(C813&gt;0,B$6+B$7*E814+B$8*(H818*100)^2,B$6+B$7*E814+B$8*(H818*100)^2+E814*$B$9)</f>
        <v>0.35660424212362229</v>
      </c>
      <c r="G819" s="8">
        <v>5.1127133471840502E-3</v>
      </c>
      <c r="H819" s="8">
        <f t="shared" si="88"/>
        <v>5.9716349697852625E-3</v>
      </c>
      <c r="I819" s="7">
        <f t="shared" si="86"/>
        <v>8.5892162260121224E-4</v>
      </c>
      <c r="J819" s="9">
        <f t="shared" si="89"/>
        <v>0.16799721875162119</v>
      </c>
      <c r="K819" s="9">
        <f t="shared" si="90"/>
        <v>1.1456925467494106E-2</v>
      </c>
      <c r="AC819" s="11"/>
      <c r="AD819" s="12"/>
    </row>
    <row r="820" spans="1:30" x14ac:dyDescent="0.3">
      <c r="A820" s="15">
        <v>44463</v>
      </c>
      <c r="B820" s="16">
        <v>-8.7174700548026413E-3</v>
      </c>
      <c r="C820" s="8">
        <f t="shared" si="84"/>
        <v>-9.3812800548026421E-3</v>
      </c>
      <c r="D820" s="5">
        <f t="shared" si="85"/>
        <v>8.8008415466637861E-5</v>
      </c>
      <c r="E820" s="5">
        <f t="shared" si="87"/>
        <v>1.011299482641961E-4</v>
      </c>
      <c r="F820" s="5">
        <f>IF(C813&gt;0,B$6+B$7*E814+B$8*(H819*100)^2,B$6+B$7*E814+B$8*(H819*100)^2+E814*$B$9)</f>
        <v>0.3484804055127419</v>
      </c>
      <c r="G820" s="8">
        <v>7.1180722633794914E-3</v>
      </c>
      <c r="H820" s="8">
        <f t="shared" si="88"/>
        <v>5.9032228952729023E-3</v>
      </c>
      <c r="I820" s="7">
        <f t="shared" si="86"/>
        <v>1.2148493681065891E-3</v>
      </c>
      <c r="J820" s="9">
        <f t="shared" si="89"/>
        <v>0.17067112037575852</v>
      </c>
      <c r="K820" s="9">
        <f t="shared" si="90"/>
        <v>1.8655772706966722E-2</v>
      </c>
      <c r="AC820" s="11"/>
      <c r="AD820" s="12"/>
    </row>
    <row r="821" spans="1:30" x14ac:dyDescent="0.3">
      <c r="A821" s="15">
        <v>44466</v>
      </c>
      <c r="B821" s="16">
        <v>1.6747295087608618E-3</v>
      </c>
      <c r="C821" s="8">
        <f t="shared" si="84"/>
        <v>1.0109195087608619E-3</v>
      </c>
      <c r="D821" s="5">
        <f t="shared" si="85"/>
        <v>1.0219582531933022E-6</v>
      </c>
      <c r="E821" s="5">
        <f t="shared" si="87"/>
        <v>8.8008415466637861E-5</v>
      </c>
      <c r="F821" s="5">
        <f>IF(C813&gt;0,B$6+B$7*E814+B$8*(H820*100)^2,B$6+B$7*E814+B$8*(H820*100)^2+E814*$B$9)</f>
        <v>0.34122338226824245</v>
      </c>
      <c r="G821" s="8">
        <v>1.0220829863329915E-2</v>
      </c>
      <c r="H821" s="8">
        <f t="shared" si="88"/>
        <v>5.841432891579278E-3</v>
      </c>
      <c r="I821" s="7">
        <f t="shared" si="86"/>
        <v>4.3793969717506372E-3</v>
      </c>
      <c r="J821" s="9">
        <f t="shared" si="89"/>
        <v>0.42847763149477208</v>
      </c>
      <c r="K821" s="9">
        <f t="shared" si="90"/>
        <v>0.1902611370746301</v>
      </c>
      <c r="AC821" s="11"/>
      <c r="AD821" s="12"/>
    </row>
    <row r="822" spans="1:30" x14ac:dyDescent="0.3">
      <c r="A822" s="15">
        <v>44467</v>
      </c>
      <c r="B822" s="16">
        <v>-2.5939202546471134E-2</v>
      </c>
      <c r="C822" s="8">
        <f t="shared" si="84"/>
        <v>-2.6603012546471135E-2</v>
      </c>
      <c r="D822" s="5">
        <f t="shared" si="85"/>
        <v>7.0772027654770055E-4</v>
      </c>
      <c r="E822" s="5">
        <f t="shared" si="87"/>
        <v>1.0219582531933022E-6</v>
      </c>
      <c r="F822" s="5">
        <f>IF(C813&gt;0,B$6+B$7*E814+B$8*(H821*100)^2,B$6+B$7*E814+B$8*(H821*100)^2+E814*$B$9)</f>
        <v>0.33474068340393109</v>
      </c>
      <c r="G822" s="8">
        <v>7.9383016199538938E-3</v>
      </c>
      <c r="H822" s="8">
        <f t="shared" si="88"/>
        <v>5.7856778635172138E-3</v>
      </c>
      <c r="I822" s="7">
        <f t="shared" si="86"/>
        <v>2.15262375643668E-3</v>
      </c>
      <c r="J822" s="9">
        <f t="shared" si="89"/>
        <v>0.2711693079317869</v>
      </c>
      <c r="K822" s="9">
        <f t="shared" si="90"/>
        <v>5.5746948466409929E-2</v>
      </c>
      <c r="AC822" s="11"/>
      <c r="AD822" s="12"/>
    </row>
    <row r="823" spans="1:30" x14ac:dyDescent="0.3">
      <c r="A823" s="15">
        <v>44468</v>
      </c>
      <c r="B823" s="16">
        <v>5.2585936944368394E-3</v>
      </c>
      <c r="C823" s="8">
        <f t="shared" si="84"/>
        <v>4.5947836944368395E-3</v>
      </c>
      <c r="D823" s="5">
        <f t="shared" si="85"/>
        <v>2.1112037198662652E-5</v>
      </c>
      <c r="E823" s="5">
        <f t="shared" si="87"/>
        <v>7.0772027654770055E-4</v>
      </c>
      <c r="F823" s="5">
        <f>IF(C813&gt;0,B$6+B$7*E814+B$8*(H822*100)^2,B$6+B$7*E814+B$8*(H822*100)^2+E814*$B$9)</f>
        <v>0.32894968850844175</v>
      </c>
      <c r="G823" s="8">
        <v>1.0692787527884717E-2</v>
      </c>
      <c r="H823" s="8">
        <f t="shared" si="88"/>
        <v>5.7354135727813197E-3</v>
      </c>
      <c r="I823" s="7">
        <f t="shared" si="86"/>
        <v>4.9573739551033976E-3</v>
      </c>
      <c r="J823" s="9">
        <f t="shared" si="89"/>
        <v>0.4636184850933891</v>
      </c>
      <c r="K823" s="9">
        <f t="shared" si="90"/>
        <v>0.24143504612559652</v>
      </c>
      <c r="AC823" s="11"/>
      <c r="AD823" s="12"/>
    </row>
    <row r="824" spans="1:30" x14ac:dyDescent="0.3">
      <c r="A824" s="15">
        <v>44469</v>
      </c>
      <c r="B824" s="16">
        <v>-7.908187519396901E-3</v>
      </c>
      <c r="C824" s="8">
        <f t="shared" si="84"/>
        <v>-8.5719975193969018E-3</v>
      </c>
      <c r="D824" s="5">
        <f t="shared" si="85"/>
        <v>7.3479141472546642E-5</v>
      </c>
      <c r="E824" s="5">
        <f t="shared" si="87"/>
        <v>2.1112037198662652E-5</v>
      </c>
      <c r="F824" s="5">
        <f>IF(C823&gt;0,B$6+B$7*E824+B$8*(G823*100)^2,B$6+B$7*E824+B$8*(G823*100)^2+E824*$B$9)</f>
        <v>1.0512608538055781</v>
      </c>
      <c r="G824" s="8">
        <v>1.3534018219632899E-2</v>
      </c>
      <c r="H824" s="8">
        <f t="shared" si="88"/>
        <v>1.0253101256720222E-2</v>
      </c>
      <c r="I824" s="7">
        <f t="shared" si="86"/>
        <v>3.2809169629126767E-3</v>
      </c>
      <c r="J824" s="9">
        <f t="shared" si="89"/>
        <v>0.24242001966225146</v>
      </c>
      <c r="K824" s="9">
        <f t="shared" si="90"/>
        <v>4.2366479732532714E-2</v>
      </c>
      <c r="AC824" s="11"/>
      <c r="AD824" s="12"/>
    </row>
    <row r="825" spans="1:30" x14ac:dyDescent="0.3">
      <c r="A825" s="15">
        <v>44470</v>
      </c>
      <c r="B825" s="16">
        <v>-3.1620533607776232E-3</v>
      </c>
      <c r="C825" s="8">
        <f t="shared" si="84"/>
        <v>-3.8258633607776231E-3</v>
      </c>
      <c r="D825" s="5">
        <f t="shared" si="85"/>
        <v>1.463723045534065E-5</v>
      </c>
      <c r="E825" s="5">
        <f t="shared" si="87"/>
        <v>7.3479141472546642E-5</v>
      </c>
      <c r="F825" s="5">
        <f>IF(C823&gt;0,B$6+B$7*E824+B$8*(H824*100)^2,B$6+B$7*E824+B$8*(H824*100)^2+E824*$B$9)</f>
        <v>0.96899132070452298</v>
      </c>
      <c r="G825" s="8">
        <v>6.3475349538521268E-3</v>
      </c>
      <c r="H825" s="8">
        <f t="shared" si="88"/>
        <v>9.8437356765839808E-3</v>
      </c>
      <c r="I825" s="7">
        <f t="shared" si="86"/>
        <v>3.4962007227318541E-3</v>
      </c>
      <c r="J825" s="9">
        <f t="shared" si="89"/>
        <v>0.55079660815575593</v>
      </c>
      <c r="K825" s="9">
        <f t="shared" si="90"/>
        <v>8.3598625624660139E-2</v>
      </c>
      <c r="AC825" s="11"/>
      <c r="AD825" s="12"/>
    </row>
    <row r="826" spans="1:30" x14ac:dyDescent="0.3">
      <c r="A826" s="15">
        <v>44473</v>
      </c>
      <c r="B826" s="16">
        <v>-9.6842244374880891E-3</v>
      </c>
      <c r="C826" s="8">
        <f t="shared" si="84"/>
        <v>-1.034803443748809E-2</v>
      </c>
      <c r="D826" s="5">
        <f t="shared" si="85"/>
        <v>1.0708181671943945E-4</v>
      </c>
      <c r="E826" s="5">
        <f t="shared" si="87"/>
        <v>1.463723045534065E-5</v>
      </c>
      <c r="F826" s="5">
        <f>IF(C823&gt;0,B$6+B$7*E824+B$8*(H825*100)^2,B$6+B$7*E824+B$8*(H825*100)^2+E824*$B$9)</f>
        <v>0.89549994678535028</v>
      </c>
      <c r="G826" s="8">
        <v>6.7592603273882272E-3</v>
      </c>
      <c r="H826" s="8">
        <f t="shared" si="88"/>
        <v>9.4630858961828636E-3</v>
      </c>
      <c r="I826" s="7">
        <f t="shared" si="86"/>
        <v>2.7038255687946364E-3</v>
      </c>
      <c r="J826" s="9">
        <f t="shared" si="89"/>
        <v>0.40001796614325585</v>
      </c>
      <c r="K826" s="9">
        <f t="shared" si="90"/>
        <v>5.0761617502064205E-2</v>
      </c>
      <c r="AC826" s="11"/>
      <c r="AD826" s="12"/>
    </row>
    <row r="827" spans="1:30" x14ac:dyDescent="0.3">
      <c r="A827" s="15">
        <v>44474</v>
      </c>
      <c r="B827" s="16">
        <v>1.7123065630905113E-2</v>
      </c>
      <c r="C827" s="8">
        <f t="shared" si="84"/>
        <v>1.6459255630905112E-2</v>
      </c>
      <c r="D827" s="5">
        <f t="shared" si="85"/>
        <v>2.7090709592348164E-4</v>
      </c>
      <c r="E827" s="5">
        <f t="shared" si="87"/>
        <v>1.0708181671943945E-4</v>
      </c>
      <c r="F827" s="5">
        <f>IF(C823&gt;0,B$6+B$7*E824+B$8*(H826*100)^2,B$6+B$7*E824+B$8*(H826*100)^2+E824*$B$9)</f>
        <v>0.82985010246335345</v>
      </c>
      <c r="G827" s="8">
        <v>1.5391417993181677E-2</v>
      </c>
      <c r="H827" s="8">
        <f t="shared" si="88"/>
        <v>9.1096108723883115E-3</v>
      </c>
      <c r="I827" s="7">
        <f t="shared" si="86"/>
        <v>6.2818071207933653E-3</v>
      </c>
      <c r="J827" s="9">
        <f t="shared" si="89"/>
        <v>0.40813699709644524</v>
      </c>
      <c r="K827" s="9">
        <f t="shared" si="90"/>
        <v>0.16510009682871329</v>
      </c>
      <c r="AC827" s="11"/>
      <c r="AD827" s="12"/>
    </row>
    <row r="828" spans="1:30" x14ac:dyDescent="0.3">
      <c r="A828" s="15">
        <v>44475</v>
      </c>
      <c r="B828" s="16">
        <v>-1.3067655224557341E-2</v>
      </c>
      <c r="C828" s="8">
        <f t="shared" si="84"/>
        <v>-1.3731465224557341E-2</v>
      </c>
      <c r="D828" s="5">
        <f t="shared" si="85"/>
        <v>1.8855313721322759E-4</v>
      </c>
      <c r="E828" s="5">
        <f t="shared" si="87"/>
        <v>2.7090709592348164E-4</v>
      </c>
      <c r="F828" s="5">
        <f>IF(C823&gt;0,B$6+B$7*E824+B$8*(H827*100)^2,B$6+B$7*E824+B$8*(H827*100)^2+E824*$B$9)</f>
        <v>0.77120509653051361</v>
      </c>
      <c r="G828" s="8">
        <v>8.5959155756530486E-3</v>
      </c>
      <c r="H828" s="8">
        <f t="shared" si="88"/>
        <v>8.7818283775675868E-3</v>
      </c>
      <c r="I828" s="7">
        <f t="shared" si="86"/>
        <v>1.8591280191453813E-4</v>
      </c>
      <c r="J828" s="9">
        <f t="shared" si="89"/>
        <v>2.162803953555744E-2</v>
      </c>
      <c r="K828" s="9">
        <f t="shared" si="90"/>
        <v>2.2730179037466769E-4</v>
      </c>
      <c r="AC828" s="11"/>
      <c r="AD828" s="12"/>
    </row>
    <row r="829" spans="1:30" x14ac:dyDescent="0.3">
      <c r="A829" s="15">
        <v>44476</v>
      </c>
      <c r="B829" s="16">
        <v>2.113012909983435E-2</v>
      </c>
      <c r="C829" s="8">
        <f t="shared" si="84"/>
        <v>2.0466319099834349E-2</v>
      </c>
      <c r="D829" s="5">
        <f t="shared" si="85"/>
        <v>4.1887021749624427E-4</v>
      </c>
      <c r="E829" s="5">
        <f t="shared" si="87"/>
        <v>1.8855313721322759E-4</v>
      </c>
      <c r="F829" s="5">
        <f>IF(C823&gt;0,B$6+B$7*E824+B$8*(H828*100)^2,B$6+B$7*E824+B$8*(H828*100)^2+E824*$B$9)</f>
        <v>0.71881751273070771</v>
      </c>
      <c r="G829" s="8">
        <v>3.4795799795734801E-3</v>
      </c>
      <c r="H829" s="8">
        <f t="shared" si="88"/>
        <v>8.4783106379201969E-3</v>
      </c>
      <c r="I829" s="7">
        <f t="shared" si="86"/>
        <v>4.9987306583467173E-3</v>
      </c>
      <c r="J829" s="9">
        <f t="shared" si="89"/>
        <v>1.4365902458604938</v>
      </c>
      <c r="K829" s="9">
        <f t="shared" si="90"/>
        <v>0.30100921019358751</v>
      </c>
      <c r="AC829" s="11"/>
      <c r="AD829" s="12"/>
    </row>
    <row r="830" spans="1:30" x14ac:dyDescent="0.3">
      <c r="A830" s="15">
        <v>44477</v>
      </c>
      <c r="B830" s="16">
        <v>-6.1309393165917079E-3</v>
      </c>
      <c r="C830" s="8">
        <f t="shared" si="84"/>
        <v>-6.7947493165917078E-3</v>
      </c>
      <c r="D830" s="5">
        <f t="shared" si="85"/>
        <v>4.6168618275323478E-5</v>
      </c>
      <c r="E830" s="5">
        <f t="shared" si="87"/>
        <v>4.1887021749624427E-4</v>
      </c>
      <c r="F830" s="5">
        <f>IF(C823&gt;0,B$6+B$7*E824+B$8*(H829*100)^2,B$6+B$7*E824+B$8*(H829*100)^2+E824*$B$9)</f>
        <v>0.67201968412234125</v>
      </c>
      <c r="G830" s="8">
        <v>6.509531854311996E-3</v>
      </c>
      <c r="H830" s="8">
        <f t="shared" si="88"/>
        <v>8.1976806727411707E-3</v>
      </c>
      <c r="I830" s="7">
        <f t="shared" si="86"/>
        <v>1.6881488184291747E-3</v>
      </c>
      <c r="J830" s="9">
        <f t="shared" si="89"/>
        <v>0.25933490398559517</v>
      </c>
      <c r="K830" s="9">
        <f t="shared" si="90"/>
        <v>2.4653674252016478E-2</v>
      </c>
      <c r="AC830" s="11"/>
      <c r="AD830" s="12"/>
    </row>
    <row r="831" spans="1:30" x14ac:dyDescent="0.3">
      <c r="A831" s="15">
        <v>44480</v>
      </c>
      <c r="B831" s="16">
        <v>-1.8905891414511692E-4</v>
      </c>
      <c r="C831" s="8">
        <f t="shared" si="84"/>
        <v>-8.5286891414511692E-4</v>
      </c>
      <c r="D831" s="5">
        <f t="shared" si="85"/>
        <v>7.2738538471507087E-7</v>
      </c>
      <c r="E831" s="5">
        <f t="shared" si="87"/>
        <v>4.6168618275323478E-5</v>
      </c>
      <c r="F831" s="5">
        <f>IF(C823&gt;0,B$6+B$7*E824+B$8*(H830*100)^2,B$6+B$7*E824+B$8*(H830*100)^2+E824*$B$9)</f>
        <v>0.63021518382648756</v>
      </c>
      <c r="G831" s="8">
        <v>9.3122229780727879E-3</v>
      </c>
      <c r="H831" s="8">
        <f t="shared" si="88"/>
        <v>7.9386093481571916E-3</v>
      </c>
      <c r="I831" s="7">
        <f t="shared" si="86"/>
        <v>1.3736136299155963E-3</v>
      </c>
      <c r="J831" s="9">
        <f t="shared" si="89"/>
        <v>0.14750652267992329</v>
      </c>
      <c r="K831" s="9">
        <f t="shared" si="90"/>
        <v>1.3439781895314029E-2</v>
      </c>
      <c r="AC831" s="11"/>
      <c r="AD831" s="12"/>
    </row>
    <row r="832" spans="1:30" x14ac:dyDescent="0.3">
      <c r="A832" s="15">
        <v>44481</v>
      </c>
      <c r="B832" s="16">
        <v>-4.2890735379006355E-3</v>
      </c>
      <c r="C832" s="8">
        <f t="shared" si="84"/>
        <v>-4.9528835379006354E-3</v>
      </c>
      <c r="D832" s="5">
        <f t="shared" si="85"/>
        <v>2.4531055340007116E-5</v>
      </c>
      <c r="E832" s="5">
        <f t="shared" si="87"/>
        <v>7.2738538471507087E-7</v>
      </c>
      <c r="F832" s="5">
        <f>IF(C823&gt;0,B$6+B$7*E824+B$8*(H831*100)^2,B$6+B$7*E824+B$8*(H831*100)^2+E824*$B$9)</f>
        <v>0.59287122371220136</v>
      </c>
      <c r="G832" s="8">
        <v>7.447521125489593E-3</v>
      </c>
      <c r="H832" s="8">
        <f t="shared" si="88"/>
        <v>7.6998131387209737E-3</v>
      </c>
      <c r="I832" s="7">
        <f t="shared" si="86"/>
        <v>2.5229201323138072E-4</v>
      </c>
      <c r="J832" s="9">
        <f t="shared" si="89"/>
        <v>3.3875971478334717E-2</v>
      </c>
      <c r="K832" s="9">
        <f t="shared" si="90"/>
        <v>5.4882699849301275E-4</v>
      </c>
      <c r="AC832" s="11"/>
      <c r="AD832" s="12"/>
    </row>
    <row r="833" spans="1:30" x14ac:dyDescent="0.3">
      <c r="A833" s="15">
        <v>44482</v>
      </c>
      <c r="B833" s="16">
        <v>6.9276902715673296E-3</v>
      </c>
      <c r="C833" s="8">
        <f t="shared" si="84"/>
        <v>6.2638802715673297E-3</v>
      </c>
      <c r="D833" s="5">
        <f t="shared" si="85"/>
        <v>3.9236196056530401E-5</v>
      </c>
      <c r="E833" s="5">
        <f t="shared" si="87"/>
        <v>2.4531055340007116E-5</v>
      </c>
      <c r="F833" s="5">
        <f>IF(C823&gt;0,B$6+B$7*E824+B$8*(H832*100)^2,B$6+B$7*E824+B$8*(H832*100)^2+E824*$B$9)</f>
        <v>0.55951186414210941</v>
      </c>
      <c r="G833" s="8">
        <v>6.4629911345916533E-3</v>
      </c>
      <c r="H833" s="8">
        <f t="shared" si="88"/>
        <v>7.4800525676101326E-3</v>
      </c>
      <c r="I833" s="7">
        <f t="shared" si="86"/>
        <v>1.0170614330184792E-3</v>
      </c>
      <c r="J833" s="9">
        <f t="shared" si="89"/>
        <v>0.15736698563222454</v>
      </c>
      <c r="K833" s="9">
        <f t="shared" si="90"/>
        <v>1.0177760901808997E-2</v>
      </c>
      <c r="AC833" s="11"/>
      <c r="AD833" s="12"/>
    </row>
    <row r="834" spans="1:30" x14ac:dyDescent="0.3">
      <c r="A834" s="15">
        <v>44483</v>
      </c>
      <c r="B834" s="16">
        <v>1.5981222667263616E-2</v>
      </c>
      <c r="C834" s="8">
        <f t="shared" si="84"/>
        <v>1.5317412667263615E-2</v>
      </c>
      <c r="D834" s="5">
        <f t="shared" si="85"/>
        <v>2.3462313081924784E-4</v>
      </c>
      <c r="E834" s="5">
        <f t="shared" si="87"/>
        <v>3.9236196056530401E-5</v>
      </c>
      <c r="F834" s="5">
        <f>IF(C833&gt;0,B$6+B$7*E834+B$8*(G833*100)^2,B$6+B$7*E834+B$8*(G833*100)^2+E834*$B$9)</f>
        <v>0.40303368260710348</v>
      </c>
      <c r="G834" s="8">
        <v>4.1593567334131422E-3</v>
      </c>
      <c r="H834" s="8">
        <f t="shared" si="88"/>
        <v>6.3484933851040868E-3</v>
      </c>
      <c r="I834" s="7">
        <f t="shared" si="86"/>
        <v>2.1891366516909446E-3</v>
      </c>
      <c r="J834" s="9">
        <f t="shared" si="89"/>
        <v>0.52631615704059909</v>
      </c>
      <c r="K834" s="9">
        <f t="shared" si="90"/>
        <v>7.8029347654422931E-2</v>
      </c>
      <c r="AC834" s="11"/>
      <c r="AD834" s="12"/>
    </row>
    <row r="835" spans="1:30" x14ac:dyDescent="0.3">
      <c r="A835" s="15">
        <v>44484</v>
      </c>
      <c r="B835" s="16">
        <v>8.125397082352907E-3</v>
      </c>
      <c r="C835" s="8">
        <f t="shared" si="84"/>
        <v>7.461587082352907E-3</v>
      </c>
      <c r="D835" s="5">
        <f t="shared" si="85"/>
        <v>5.5675281787535767E-5</v>
      </c>
      <c r="E835" s="5">
        <f t="shared" si="87"/>
        <v>2.3462313081924784E-4</v>
      </c>
      <c r="F835" s="5">
        <f>IF(C833&gt;0,B$6+B$7*E834+B$8*(H834*100)^2,B$6+B$7*E834+B$8*(H834*100)^2+E834*$B$9)</f>
        <v>0.3899299886729255</v>
      </c>
      <c r="G835" s="8">
        <v>7.3034906045173218E-3</v>
      </c>
      <c r="H835" s="8">
        <f t="shared" si="88"/>
        <v>6.2444374340121745E-3</v>
      </c>
      <c r="I835" s="7">
        <f t="shared" si="86"/>
        <v>1.0590531705051472E-3</v>
      </c>
      <c r="J835" s="9">
        <f t="shared" si="89"/>
        <v>0.14500643977690703</v>
      </c>
      <c r="K835" s="9">
        <f t="shared" si="90"/>
        <v>1.2938110607706443E-2</v>
      </c>
      <c r="AC835" s="11"/>
      <c r="AD835" s="12"/>
    </row>
    <row r="836" spans="1:30" x14ac:dyDescent="0.3">
      <c r="A836" s="15">
        <v>44487</v>
      </c>
      <c r="B836" s="16">
        <v>-7.5616107203991907E-3</v>
      </c>
      <c r="C836" s="8">
        <f t="shared" si="84"/>
        <v>-8.2254207203991906E-3</v>
      </c>
      <c r="D836" s="5">
        <f t="shared" si="85"/>
        <v>6.7657546027572338E-5</v>
      </c>
      <c r="E836" s="5">
        <f t="shared" si="87"/>
        <v>5.5675281787535767E-5</v>
      </c>
      <c r="F836" s="5">
        <f>IF(C833&gt;0,B$6+B$7*E834+B$8*(H835*100)^2,B$6+B$7*E834+B$8*(H835*100)^2+E834*$B$9)</f>
        <v>0.37822445888152434</v>
      </c>
      <c r="G836" s="8">
        <v>3.3721962120167727E-3</v>
      </c>
      <c r="H836" s="8">
        <f t="shared" si="88"/>
        <v>6.1499956006612257E-3</v>
      </c>
      <c r="I836" s="7">
        <f t="shared" si="86"/>
        <v>2.7777993886444531E-3</v>
      </c>
      <c r="J836" s="9">
        <f t="shared" si="89"/>
        <v>0.82373599102739181</v>
      </c>
      <c r="K836" s="9">
        <f t="shared" si="90"/>
        <v>0.14921211897313458</v>
      </c>
      <c r="AC836" s="11"/>
      <c r="AD836" s="12"/>
    </row>
    <row r="837" spans="1:30" x14ac:dyDescent="0.3">
      <c r="A837" s="15">
        <v>44488</v>
      </c>
      <c r="B837" s="16">
        <v>3.7099704469230363E-3</v>
      </c>
      <c r="C837" s="8">
        <f t="shared" si="84"/>
        <v>3.0461604469230364E-3</v>
      </c>
      <c r="D837" s="5">
        <f t="shared" si="85"/>
        <v>9.2790934683983522E-6</v>
      </c>
      <c r="E837" s="5">
        <f t="shared" si="87"/>
        <v>6.7657546027572338E-5</v>
      </c>
      <c r="F837" s="5">
        <f>IF(C833&gt;0,B$6+B$7*E834+B$8*(H836*100)^2,B$6+B$7*E834+B$8*(H836*100)^2+E834*$B$9)</f>
        <v>0.36776790911886564</v>
      </c>
      <c r="G837" s="8">
        <v>5.8823042406647465E-3</v>
      </c>
      <c r="H837" s="8">
        <f t="shared" si="88"/>
        <v>6.0643871010916317E-3</v>
      </c>
      <c r="I837" s="7">
        <f t="shared" si="86"/>
        <v>1.820828604268852E-4</v>
      </c>
      <c r="J837" s="9">
        <f t="shared" si="89"/>
        <v>3.0954342546265237E-2</v>
      </c>
      <c r="K837" s="9">
        <f t="shared" si="90"/>
        <v>4.5997916352091828E-4</v>
      </c>
      <c r="AC837" s="11"/>
      <c r="AD837" s="12"/>
    </row>
    <row r="838" spans="1:30" x14ac:dyDescent="0.3">
      <c r="A838" s="15">
        <v>44489</v>
      </c>
      <c r="B838" s="16">
        <v>1.2806918646972422E-3</v>
      </c>
      <c r="C838" s="8">
        <f t="shared" si="84"/>
        <v>6.168818646972422E-4</v>
      </c>
      <c r="D838" s="5">
        <f t="shared" si="85"/>
        <v>3.8054323499234661E-7</v>
      </c>
      <c r="E838" s="5">
        <f t="shared" si="87"/>
        <v>9.2790934683983522E-6</v>
      </c>
      <c r="F838" s="5">
        <f>IF(C833&gt;0,B$6+B$7*E834+B$8*(H837*100)^2,B$6+B$7*E834+B$8*(H837*100)^2+E834*$B$9)</f>
        <v>0.35842707321588263</v>
      </c>
      <c r="G838" s="8">
        <v>4.9583345993810916E-3</v>
      </c>
      <c r="H838" s="8">
        <f t="shared" si="88"/>
        <v>5.9868779277339754E-3</v>
      </c>
      <c r="I838" s="7">
        <f t="shared" si="86"/>
        <v>1.0285433283528838E-3</v>
      </c>
      <c r="J838" s="9">
        <f t="shared" si="89"/>
        <v>0.20743725695342716</v>
      </c>
      <c r="K838" s="9">
        <f t="shared" si="90"/>
        <v>1.670052819141743E-2</v>
      </c>
      <c r="AC838" s="11"/>
      <c r="AD838" s="12"/>
    </row>
    <row r="839" spans="1:30" x14ac:dyDescent="0.3">
      <c r="A839" s="15">
        <v>44490</v>
      </c>
      <c r="B839" s="16">
        <v>-3.9481654556258678E-3</v>
      </c>
      <c r="C839" s="8">
        <f t="shared" si="84"/>
        <v>-4.6119754556258677E-3</v>
      </c>
      <c r="D839" s="5">
        <f t="shared" si="85"/>
        <v>2.1270317603295431E-5</v>
      </c>
      <c r="E839" s="5">
        <f t="shared" si="87"/>
        <v>3.8054323499234661E-7</v>
      </c>
      <c r="F839" s="5">
        <f>IF(C833&gt;0,B$6+B$7*E834+B$8*(H838*100)^2,B$6+B$7*E834+B$8*(H838*100)^2+E834*$B$9)</f>
        <v>0.3500829045037479</v>
      </c>
      <c r="G839" s="8">
        <v>6.3921691505991682E-3</v>
      </c>
      <c r="H839" s="8">
        <f t="shared" si="88"/>
        <v>5.9167804125533326E-3</v>
      </c>
      <c r="I839" s="7">
        <f t="shared" si="86"/>
        <v>4.7538873804583558E-4</v>
      </c>
      <c r="J839" s="9">
        <f t="shared" si="89"/>
        <v>7.4370487833738744E-2</v>
      </c>
      <c r="K839" s="9">
        <f t="shared" si="90"/>
        <v>3.0646284763111709E-3</v>
      </c>
      <c r="AC839" s="11"/>
      <c r="AD839" s="12"/>
    </row>
    <row r="840" spans="1:30" x14ac:dyDescent="0.3">
      <c r="A840" s="15">
        <v>44491</v>
      </c>
      <c r="B840" s="16">
        <v>7.9285981341205014E-3</v>
      </c>
      <c r="C840" s="8">
        <f t="shared" si="84"/>
        <v>7.2647881341205015E-3</v>
      </c>
      <c r="D840" s="5">
        <f t="shared" si="85"/>
        <v>5.2777146633658035E-5</v>
      </c>
      <c r="E840" s="5">
        <f t="shared" si="87"/>
        <v>2.1270317603295431E-5</v>
      </c>
      <c r="F840" s="5">
        <f>IF(C833&gt;0,B$6+B$7*E834+B$8*(H839*100)^2,B$6+B$7*E834+B$8*(H839*100)^2+E834*$B$9)</f>
        <v>0.34262905859319798</v>
      </c>
      <c r="G840" s="8">
        <v>2.461350362555233E-3</v>
      </c>
      <c r="H840" s="8">
        <f t="shared" si="88"/>
        <v>5.8534524734826197E-3</v>
      </c>
      <c r="I840" s="7">
        <f t="shared" si="86"/>
        <v>3.3921021109273868E-3</v>
      </c>
      <c r="J840" s="9">
        <f t="shared" si="89"/>
        <v>1.3781467939435899</v>
      </c>
      <c r="K840" s="9">
        <f t="shared" si="90"/>
        <v>0.28681701577146201</v>
      </c>
      <c r="AC840" s="11"/>
      <c r="AD840" s="12"/>
    </row>
    <row r="841" spans="1:30" x14ac:dyDescent="0.3">
      <c r="A841" s="15">
        <v>44494</v>
      </c>
      <c r="B841" s="16">
        <v>-1.1937276618951043E-4</v>
      </c>
      <c r="C841" s="8">
        <f t="shared" si="84"/>
        <v>-7.8318276618951049E-4</v>
      </c>
      <c r="D841" s="5">
        <f t="shared" si="85"/>
        <v>6.1337524525625342E-7</v>
      </c>
      <c r="E841" s="5">
        <f t="shared" si="87"/>
        <v>5.2777146633658035E-5</v>
      </c>
      <c r="F841" s="5">
        <f>IF(C833&gt;0,B$6+B$7*E834+B$8*(H840*100)^2,B$6+B$7*E834+B$8*(H840*100)^2+E834*$B$9)</f>
        <v>0.33597053804130378</v>
      </c>
      <c r="G841" s="8">
        <v>5.0303298979956813E-3</v>
      </c>
      <c r="H841" s="8">
        <f t="shared" si="88"/>
        <v>5.7962965593670564E-3</v>
      </c>
      <c r="I841" s="7">
        <f t="shared" si="86"/>
        <v>7.6596666137137507E-4</v>
      </c>
      <c r="J841" s="9">
        <f t="shared" si="89"/>
        <v>0.15226966757718455</v>
      </c>
      <c r="K841" s="9">
        <f t="shared" si="90"/>
        <v>9.5860243956233937E-3</v>
      </c>
      <c r="AC841" s="11"/>
      <c r="AD841" s="12"/>
    </row>
    <row r="842" spans="1:30" x14ac:dyDescent="0.3">
      <c r="A842" s="15">
        <v>44495</v>
      </c>
      <c r="B842" s="16">
        <v>8.4781696378789899E-3</v>
      </c>
      <c r="C842" s="8">
        <f t="shared" si="84"/>
        <v>7.8143596378789891E-3</v>
      </c>
      <c r="D842" s="5">
        <f t="shared" si="85"/>
        <v>6.1064216550112244E-5</v>
      </c>
      <c r="E842" s="5">
        <f t="shared" si="87"/>
        <v>6.1337524525625342E-7</v>
      </c>
      <c r="F842" s="5">
        <f>IF(C833&gt;0,B$6+B$7*E834+B$8*(H841*100)^2,B$6+B$7*E834+B$8*(H841*100)^2+E834*$B$9)</f>
        <v>0.33002248163229664</v>
      </c>
      <c r="G842" s="8">
        <v>3.7176724474080099E-3</v>
      </c>
      <c r="H842" s="8">
        <f t="shared" si="88"/>
        <v>5.7447583206980653E-3</v>
      </c>
      <c r="I842" s="7">
        <f t="shared" si="86"/>
        <v>2.0270858732900554E-3</v>
      </c>
      <c r="J842" s="9">
        <f t="shared" si="89"/>
        <v>0.54525671692872113</v>
      </c>
      <c r="K842" s="9">
        <f t="shared" si="90"/>
        <v>8.2331718364692108E-2</v>
      </c>
      <c r="AC842" s="11"/>
      <c r="AD842" s="12"/>
    </row>
    <row r="843" spans="1:30" x14ac:dyDescent="0.3">
      <c r="A843" s="15">
        <v>44496</v>
      </c>
      <c r="B843" s="16">
        <v>-7.318856112506002E-4</v>
      </c>
      <c r="C843" s="8">
        <f t="shared" si="84"/>
        <v>-1.3956956112506002E-3</v>
      </c>
      <c r="D843" s="5">
        <f t="shared" si="85"/>
        <v>1.9479662392641865E-6</v>
      </c>
      <c r="E843" s="5">
        <f t="shared" si="87"/>
        <v>6.1064216550112244E-5</v>
      </c>
      <c r="F843" s="5">
        <f>IF(C833&gt;0,B$6+B$7*E834+B$8*(H842*100)^2,B$6+B$7*E834+B$8*(H842*100)^2+E834*$B$9)</f>
        <v>0.32470908284213051</v>
      </c>
      <c r="G843" s="8">
        <v>3.2622742204593126E-3</v>
      </c>
      <c r="H843" s="8">
        <f t="shared" si="88"/>
        <v>5.6983250419937485E-3</v>
      </c>
      <c r="I843" s="7">
        <f t="shared" si="86"/>
        <v>2.4360508215344359E-3</v>
      </c>
      <c r="J843" s="9">
        <f t="shared" si="89"/>
        <v>0.74673392146398154</v>
      </c>
      <c r="K843" s="9">
        <f t="shared" si="90"/>
        <v>0.13024475374698063</v>
      </c>
      <c r="AC843" s="11"/>
      <c r="AD843" s="12"/>
    </row>
    <row r="844" spans="1:30" x14ac:dyDescent="0.3">
      <c r="A844" s="15">
        <v>44497</v>
      </c>
      <c r="B844" s="16">
        <v>3.072886654681166E-3</v>
      </c>
      <c r="C844" s="8">
        <f t="shared" si="84"/>
        <v>2.4090766546811661E-3</v>
      </c>
      <c r="D844" s="5">
        <f t="shared" si="85"/>
        <v>5.8036503281297979E-6</v>
      </c>
      <c r="E844" s="5">
        <f t="shared" si="87"/>
        <v>1.9479662392641865E-6</v>
      </c>
      <c r="F844" s="5">
        <f>IF(C843&gt;0,B$6+B$7*E844+B$8*(G843*100)^2,B$6+B$7*E844+B$8*(G843*100)^2+E844*$B$9)</f>
        <v>0.12496922665502108</v>
      </c>
      <c r="G844" s="8">
        <v>1.1360958315686336E-2</v>
      </c>
      <c r="H844" s="8">
        <f t="shared" si="88"/>
        <v>3.5350986783259826E-3</v>
      </c>
      <c r="I844" s="7">
        <f t="shared" si="86"/>
        <v>7.825859637360353E-3</v>
      </c>
      <c r="J844" s="9">
        <f t="shared" si="89"/>
        <v>0.6888379853093034</v>
      </c>
      <c r="K844" s="9">
        <f t="shared" si="90"/>
        <v>1.0463183283460125</v>
      </c>
      <c r="AC844" s="11"/>
      <c r="AD844" s="12"/>
    </row>
    <row r="845" spans="1:30" x14ac:dyDescent="0.3">
      <c r="A845" s="15">
        <v>44498</v>
      </c>
      <c r="B845" s="16">
        <v>3.9342567931015858E-3</v>
      </c>
      <c r="C845" s="8">
        <f t="shared" ref="C845:C908" si="91">B845-B$5</f>
        <v>3.2704467931015859E-3</v>
      </c>
      <c r="D845" s="5">
        <f t="shared" ref="D845:D908" si="92">C845^2</f>
        <v>1.0695822226508447E-5</v>
      </c>
      <c r="E845" s="5">
        <f t="shared" si="87"/>
        <v>5.8036503281297979E-6</v>
      </c>
      <c r="F845" s="5">
        <f>IF(C843&gt;0,B$6+B$7*E844+B$8*(H844*100)^2,B$6+B$7*E844+B$8*(H844*100)^2+E844*$B$9)</f>
        <v>0.14153538203768543</v>
      </c>
      <c r="G845" s="8">
        <v>5.0112960328930539E-3</v>
      </c>
      <c r="H845" s="8">
        <f t="shared" si="88"/>
        <v>3.7621188449819794E-3</v>
      </c>
      <c r="I845" s="7">
        <f t="shared" si="86"/>
        <v>1.2491771879110745E-3</v>
      </c>
      <c r="J845" s="9">
        <f t="shared" si="89"/>
        <v>0.24927228000735696</v>
      </c>
      <c r="K845" s="9">
        <f t="shared" si="90"/>
        <v>4.5328613418780472E-2</v>
      </c>
      <c r="AC845" s="11"/>
      <c r="AD845" s="12"/>
    </row>
    <row r="846" spans="1:30" x14ac:dyDescent="0.3">
      <c r="A846" s="15">
        <v>44501</v>
      </c>
      <c r="B846" s="16">
        <v>7.0121140344048252E-3</v>
      </c>
      <c r="C846" s="8">
        <f t="shared" si="91"/>
        <v>6.3483040344048253E-3</v>
      </c>
      <c r="D846" s="5">
        <f t="shared" si="92"/>
        <v>4.0300964113240581E-5</v>
      </c>
      <c r="E846" s="5">
        <f t="shared" si="87"/>
        <v>1.0695822226508447E-5</v>
      </c>
      <c r="F846" s="5">
        <f>IF(C843&gt;0,B$6+B$7*E844+B$8*(H845*100)^2,B$6+B$7*E844+B$8*(H845*100)^2+E844*$B$9)</f>
        <v>0.15633392864101947</v>
      </c>
      <c r="G846" s="8">
        <v>2.9769682101500571E-3</v>
      </c>
      <c r="H846" s="8">
        <f t="shared" si="88"/>
        <v>3.9539085553540491E-3</v>
      </c>
      <c r="I846" s="7">
        <f t="shared" ref="I846:I909" si="93">SQRT((G846-H846)^2)</f>
        <v>9.7694034520399205E-4</v>
      </c>
      <c r="J846" s="9">
        <f t="shared" si="89"/>
        <v>0.32816620005315689</v>
      </c>
      <c r="K846" s="9">
        <f t="shared" si="90"/>
        <v>3.6717013909881135E-2</v>
      </c>
      <c r="AC846" s="11"/>
      <c r="AD846" s="12"/>
    </row>
    <row r="847" spans="1:30" x14ac:dyDescent="0.3">
      <c r="A847" s="15">
        <v>44502</v>
      </c>
      <c r="B847" s="16">
        <v>3.6727494907206042E-3</v>
      </c>
      <c r="C847" s="8">
        <f t="shared" si="91"/>
        <v>3.0089394907206043E-3</v>
      </c>
      <c r="D847" s="5">
        <f t="shared" si="92"/>
        <v>9.0537168588179689E-6</v>
      </c>
      <c r="E847" s="5">
        <f t="shared" ref="E847:E910" si="94">D846</f>
        <v>4.0300964113240581E-5</v>
      </c>
      <c r="F847" s="5">
        <f>IF(C843&gt;0,B$6+B$7*E844+B$8*(H846*100)^2,B$6+B$7*E844+B$8*(H846*100)^2+E844*$B$9)</f>
        <v>0.16955347032177776</v>
      </c>
      <c r="G847" s="8">
        <v>2.0748597112089395E-3</v>
      </c>
      <c r="H847" s="8">
        <f t="shared" ref="H847:H910" si="95">SQRT(F847)/100</f>
        <v>4.1176870974101191E-3</v>
      </c>
      <c r="I847" s="7">
        <f t="shared" si="93"/>
        <v>2.0428273862011796E-3</v>
      </c>
      <c r="J847" s="9">
        <f t="shared" ref="J847:J910" si="96">ABS(G847-H847)/G847</f>
        <v>0.98456169116653391</v>
      </c>
      <c r="K847" s="9">
        <f t="shared" ref="K847:K910" si="97">G847/H847-LN(G847/H847)-1</f>
        <v>0.18928768090555481</v>
      </c>
      <c r="AC847" s="11"/>
      <c r="AD847" s="12"/>
    </row>
    <row r="848" spans="1:30" x14ac:dyDescent="0.3">
      <c r="A848" s="15">
        <v>44503</v>
      </c>
      <c r="B848" s="16">
        <v>3.1117646253894285E-3</v>
      </c>
      <c r="C848" s="8">
        <f t="shared" si="91"/>
        <v>2.4479546253894286E-3</v>
      </c>
      <c r="D848" s="5">
        <f t="shared" si="92"/>
        <v>5.9924818479654978E-6</v>
      </c>
      <c r="E848" s="5">
        <f t="shared" si="94"/>
        <v>9.0537168588179689E-6</v>
      </c>
      <c r="F848" s="5">
        <f>IF(C843&gt;0,B$6+B$7*E844+B$8*(H847*100)^2,B$6+B$7*E844+B$8*(H847*100)^2+E844*$B$9)</f>
        <v>0.18136248690519913</v>
      </c>
      <c r="G848" s="8">
        <v>3.6045245812320187E-3</v>
      </c>
      <c r="H848" s="8">
        <f t="shared" si="95"/>
        <v>4.2586674782753246E-3</v>
      </c>
      <c r="I848" s="7">
        <f t="shared" si="93"/>
        <v>6.5414289704330587E-4</v>
      </c>
      <c r="J848" s="9">
        <f t="shared" si="96"/>
        <v>0.18147827329276287</v>
      </c>
      <c r="K848" s="9">
        <f t="shared" si="97"/>
        <v>1.3163711016775714E-2</v>
      </c>
      <c r="AC848" s="11"/>
      <c r="AD848" s="12"/>
    </row>
    <row r="849" spans="1:30" x14ac:dyDescent="0.3">
      <c r="A849" s="15">
        <v>44504</v>
      </c>
      <c r="B849" s="16">
        <v>5.4911902607968468E-3</v>
      </c>
      <c r="C849" s="8">
        <f t="shared" si="91"/>
        <v>4.8273802607968468E-3</v>
      </c>
      <c r="D849" s="5">
        <f t="shared" si="92"/>
        <v>2.3303600182331033E-5</v>
      </c>
      <c r="E849" s="5">
        <f t="shared" si="94"/>
        <v>5.9924818479654978E-6</v>
      </c>
      <c r="F849" s="5">
        <f>IF(C843&gt;0,B$6+B$7*E844+B$8*(H848*100)^2,B$6+B$7*E844+B$8*(H848*100)^2+E844*$B$9)</f>
        <v>0.19191148141916947</v>
      </c>
      <c r="G849" s="8">
        <v>5.7518492534905947E-3</v>
      </c>
      <c r="H849" s="8">
        <f t="shared" si="95"/>
        <v>4.3807702681054788E-3</v>
      </c>
      <c r="I849" s="7">
        <f t="shared" si="93"/>
        <v>1.3710789853851159E-3</v>
      </c>
      <c r="J849" s="9">
        <f t="shared" si="96"/>
        <v>0.2383718565908271</v>
      </c>
      <c r="K849" s="9">
        <f t="shared" si="97"/>
        <v>4.0679848466823154E-2</v>
      </c>
      <c r="AC849" s="11"/>
      <c r="AD849" s="12"/>
    </row>
    <row r="850" spans="1:30" x14ac:dyDescent="0.3">
      <c r="A850" s="15">
        <v>44505</v>
      </c>
      <c r="B850" s="16">
        <v>6.8304997879986545E-3</v>
      </c>
      <c r="C850" s="8">
        <f t="shared" si="91"/>
        <v>6.1666897879986545E-3</v>
      </c>
      <c r="D850" s="5">
        <f t="shared" si="92"/>
        <v>3.802806294140689E-5</v>
      </c>
      <c r="E850" s="5">
        <f t="shared" si="94"/>
        <v>2.3303600182331033E-5</v>
      </c>
      <c r="F850" s="5">
        <f>IF(C843&gt;0,B$6+B$7*E844+B$8*(H849*100)^2,B$6+B$7*E844+B$8*(H849*100)^2+E844*$B$9)</f>
        <v>0.2013348982184992</v>
      </c>
      <c r="G850" s="8">
        <v>2.2973117337370683E-3</v>
      </c>
      <c r="H850" s="8">
        <f t="shared" si="95"/>
        <v>4.4870357500080074E-3</v>
      </c>
      <c r="I850" s="7">
        <f t="shared" si="93"/>
        <v>2.1897240162709391E-3</v>
      </c>
      <c r="J850" s="9">
        <f t="shared" si="96"/>
        <v>0.95316799375280481</v>
      </c>
      <c r="K850" s="9">
        <f t="shared" si="97"/>
        <v>0.181441396195543</v>
      </c>
      <c r="AC850" s="11"/>
      <c r="AD850" s="12"/>
    </row>
    <row r="851" spans="1:30" x14ac:dyDescent="0.3">
      <c r="A851" s="15">
        <v>44508</v>
      </c>
      <c r="B851" s="16">
        <v>-2.4118352114761766E-3</v>
      </c>
      <c r="C851" s="8">
        <f t="shared" si="91"/>
        <v>-3.0756452114761765E-3</v>
      </c>
      <c r="D851" s="5">
        <f t="shared" si="92"/>
        <v>9.459593466876335E-6</v>
      </c>
      <c r="E851" s="5">
        <f t="shared" si="94"/>
        <v>3.802806294140689E-5</v>
      </c>
      <c r="F851" s="5">
        <f>IF(C843&gt;0,B$6+B$7*E844+B$8*(H850*100)^2,B$6+B$7*E844+B$8*(H850*100)^2+E844*$B$9)</f>
        <v>0.20975283644534043</v>
      </c>
      <c r="G851" s="8">
        <v>4.4664098830409383E-3</v>
      </c>
      <c r="H851" s="8">
        <f t="shared" si="95"/>
        <v>4.5798781255109887E-3</v>
      </c>
      <c r="I851" s="7">
        <f t="shared" si="93"/>
        <v>1.1346824247005036E-4</v>
      </c>
      <c r="J851" s="9">
        <f t="shared" si="96"/>
        <v>2.5404798359615829E-2</v>
      </c>
      <c r="K851" s="9">
        <f t="shared" si="97"/>
        <v>3.1207514996611785E-4</v>
      </c>
      <c r="AC851" s="11"/>
      <c r="AD851" s="12"/>
    </row>
    <row r="852" spans="1:30" x14ac:dyDescent="0.3">
      <c r="A852" s="15">
        <v>44509</v>
      </c>
      <c r="B852" s="16">
        <v>-1.8166630197014352E-3</v>
      </c>
      <c r="C852" s="8">
        <f t="shared" si="91"/>
        <v>-2.4804730197014353E-3</v>
      </c>
      <c r="D852" s="5">
        <f t="shared" si="92"/>
        <v>6.1527464014667571E-6</v>
      </c>
      <c r="E852" s="5">
        <f t="shared" si="94"/>
        <v>9.459593466876335E-6</v>
      </c>
      <c r="F852" s="5">
        <f>IF(C843&gt;0,B$6+B$7*E844+B$8*(H851*100)^2,B$6+B$7*E844+B$8*(H851*100)^2+E844*$B$9)</f>
        <v>0.21727258066337773</v>
      </c>
      <c r="G852" s="8">
        <v>4.646937820676455E-3</v>
      </c>
      <c r="H852" s="8">
        <f t="shared" si="95"/>
        <v>4.6612506976494812E-3</v>
      </c>
      <c r="I852" s="7">
        <f t="shared" si="93"/>
        <v>1.4312876973026148E-5</v>
      </c>
      <c r="J852" s="9">
        <f t="shared" si="96"/>
        <v>3.080066384650402E-3</v>
      </c>
      <c r="K852" s="9">
        <f t="shared" si="97"/>
        <v>4.7239917446706414E-6</v>
      </c>
      <c r="AC852" s="11"/>
      <c r="AD852" s="12"/>
    </row>
    <row r="853" spans="1:30" x14ac:dyDescent="0.3">
      <c r="A853" s="15">
        <v>44510</v>
      </c>
      <c r="B853" s="16">
        <v>9.6393065253598488E-4</v>
      </c>
      <c r="C853" s="8">
        <f t="shared" si="91"/>
        <v>3.0012065253598485E-4</v>
      </c>
      <c r="D853" s="5">
        <f t="shared" si="92"/>
        <v>9.0072406078625348E-8</v>
      </c>
      <c r="E853" s="5">
        <f t="shared" si="94"/>
        <v>6.1527464014667571E-6</v>
      </c>
      <c r="F853" s="5">
        <f>IF(C843&gt;0,B$6+B$7*E844+B$8*(H852*100)^2,B$6+B$7*E844+B$8*(H852*100)^2+E844*$B$9)</f>
        <v>0.22398996817335043</v>
      </c>
      <c r="G853" s="8">
        <v>3.7834920872666516E-3</v>
      </c>
      <c r="H853" s="8">
        <f t="shared" si="95"/>
        <v>4.7327578447808891E-3</v>
      </c>
      <c r="I853" s="7">
        <f t="shared" si="93"/>
        <v>9.4926575751423745E-4</v>
      </c>
      <c r="J853" s="9">
        <f t="shared" si="96"/>
        <v>0.25089672070651153</v>
      </c>
      <c r="K853" s="9">
        <f t="shared" si="97"/>
        <v>2.3287180843852617E-2</v>
      </c>
      <c r="AC853" s="11"/>
      <c r="AD853" s="12"/>
    </row>
    <row r="854" spans="1:30" x14ac:dyDescent="0.3">
      <c r="A854" s="15">
        <v>44511</v>
      </c>
      <c r="B854" s="16">
        <v>2.1087330592341898E-3</v>
      </c>
      <c r="C854" s="8">
        <f t="shared" si="91"/>
        <v>1.4449230592341899E-3</v>
      </c>
      <c r="D854" s="5">
        <f t="shared" si="92"/>
        <v>2.0878026471066903E-6</v>
      </c>
      <c r="E854" s="5">
        <f t="shared" si="94"/>
        <v>9.0072406078625348E-8</v>
      </c>
      <c r="F854" s="5">
        <f>IF(C853&gt;0,B$6+B$7*E854+B$8*(G853*100)^2,B$6+B$7*E854+B$8*(G853*100)^2+E854*$B$9)</f>
        <v>0.15777421894059884</v>
      </c>
      <c r="G854" s="8">
        <v>2.6210508129195249E-3</v>
      </c>
      <c r="H854" s="8">
        <f t="shared" si="95"/>
        <v>3.9720802980377778E-3</v>
      </c>
      <c r="I854" s="7">
        <f t="shared" si="93"/>
        <v>1.351029485118253E-3</v>
      </c>
      <c r="J854" s="9">
        <f t="shared" si="96"/>
        <v>0.51545337406617231</v>
      </c>
      <c r="K854" s="9">
        <f t="shared" si="97"/>
        <v>7.5583187450148692E-2</v>
      </c>
      <c r="AC854" s="11"/>
      <c r="AD854" s="12"/>
    </row>
    <row r="855" spans="1:30" x14ac:dyDescent="0.3">
      <c r="A855" s="15">
        <v>44512</v>
      </c>
      <c r="B855" s="16">
        <v>2.8253024557302032E-3</v>
      </c>
      <c r="C855" s="8">
        <f t="shared" si="91"/>
        <v>2.1614924557302032E-3</v>
      </c>
      <c r="D855" s="5">
        <f t="shared" si="92"/>
        <v>4.6720496361785846E-6</v>
      </c>
      <c r="E855" s="5">
        <f t="shared" si="94"/>
        <v>2.0878026471066903E-6</v>
      </c>
      <c r="F855" s="5">
        <f>IF(C853&gt;0,B$6+B$7*E854+B$8*(H854*100)^2,B$6+B$7*E854+B$8*(H854*100)^2+E854*$B$9)</f>
        <v>0.17083970977963692</v>
      </c>
      <c r="G855" s="8">
        <v>2.3089923708052621E-3</v>
      </c>
      <c r="H855" s="8">
        <f t="shared" si="95"/>
        <v>4.1332760587654551E-3</v>
      </c>
      <c r="I855" s="7">
        <f t="shared" si="93"/>
        <v>1.824283687960193E-3</v>
      </c>
      <c r="J855" s="9">
        <f t="shared" si="96"/>
        <v>0.79007783266255371</v>
      </c>
      <c r="K855" s="9">
        <f t="shared" si="97"/>
        <v>0.14089402819157648</v>
      </c>
      <c r="AC855" s="11"/>
      <c r="AD855" s="12"/>
    </row>
    <row r="856" spans="1:30" x14ac:dyDescent="0.3">
      <c r="A856" s="15">
        <v>44515</v>
      </c>
      <c r="B856" s="16">
        <v>3.6224162814017706E-3</v>
      </c>
      <c r="C856" s="8">
        <f t="shared" si="91"/>
        <v>2.9586062814017707E-3</v>
      </c>
      <c r="D856" s="5">
        <f t="shared" si="92"/>
        <v>8.753351128350014E-6</v>
      </c>
      <c r="E856" s="5">
        <f t="shared" si="94"/>
        <v>4.6720496361785846E-6</v>
      </c>
      <c r="F856" s="5">
        <f>IF(C853&gt;0,B$6+B$7*E854+B$8*(H855*100)^2,B$6+B$7*E854+B$8*(H855*100)^2+E854*$B$9)</f>
        <v>0.18251111274614967</v>
      </c>
      <c r="G856" s="8">
        <v>2.9142554128629462E-3</v>
      </c>
      <c r="H856" s="8">
        <f t="shared" si="95"/>
        <v>4.2721319355346421E-3</v>
      </c>
      <c r="I856" s="7">
        <f t="shared" si="93"/>
        <v>1.3578765226716959E-3</v>
      </c>
      <c r="J856" s="9">
        <f t="shared" si="96"/>
        <v>0.4659428671482595</v>
      </c>
      <c r="K856" s="9">
        <f t="shared" si="97"/>
        <v>6.4653455773752144E-2</v>
      </c>
      <c r="AC856" s="11"/>
      <c r="AD856" s="12"/>
    </row>
    <row r="857" spans="1:30" x14ac:dyDescent="0.3">
      <c r="A857" s="15">
        <v>44516</v>
      </c>
      <c r="B857" s="16">
        <v>3.4822178677528519E-3</v>
      </c>
      <c r="C857" s="8">
        <f t="shared" si="91"/>
        <v>2.818407867752852E-3</v>
      </c>
      <c r="D857" s="5">
        <f t="shared" si="92"/>
        <v>7.9434229090111775E-6</v>
      </c>
      <c r="E857" s="5">
        <f t="shared" si="94"/>
        <v>8.753351128350014E-6</v>
      </c>
      <c r="F857" s="5">
        <f>IF(C853&gt;0,B$6+B$7*E854+B$8*(H856*100)^2,B$6+B$7*E854+B$8*(H856*100)^2+E854*$B$9)</f>
        <v>0.1929371770161355</v>
      </c>
      <c r="G857" s="8">
        <v>1.9970345906930643E-3</v>
      </c>
      <c r="H857" s="8">
        <f t="shared" si="95"/>
        <v>4.3924614627351656E-3</v>
      </c>
      <c r="I857" s="7">
        <f t="shared" si="93"/>
        <v>2.3954268720421013E-3</v>
      </c>
      <c r="J857" s="9">
        <f t="shared" si="96"/>
        <v>1.1994919282849159</v>
      </c>
      <c r="K857" s="9">
        <f t="shared" si="97"/>
        <v>0.24287684429312018</v>
      </c>
      <c r="AC857" s="11"/>
      <c r="AD857" s="12"/>
    </row>
    <row r="858" spans="1:30" x14ac:dyDescent="0.3">
      <c r="A858" s="15">
        <v>44517</v>
      </c>
      <c r="B858" s="16">
        <v>-1.545448300358657E-4</v>
      </c>
      <c r="C858" s="8">
        <f t="shared" si="91"/>
        <v>-8.1835483003586576E-4</v>
      </c>
      <c r="D858" s="5">
        <f t="shared" si="92"/>
        <v>6.6970462784303069E-7</v>
      </c>
      <c r="E858" s="5">
        <f t="shared" si="94"/>
        <v>7.9434229090111775E-6</v>
      </c>
      <c r="F858" s="5">
        <f>IF(C853&gt;0,B$6+B$7*E854+B$8*(H857*100)^2,B$6+B$7*E854+B$8*(H857*100)^2+E854*$B$9)</f>
        <v>0.20225078022851384</v>
      </c>
      <c r="G858" s="8">
        <v>5.3328755497633945E-3</v>
      </c>
      <c r="H858" s="8">
        <f t="shared" si="95"/>
        <v>4.4972300389074368E-3</v>
      </c>
      <c r="I858" s="7">
        <f t="shared" si="93"/>
        <v>8.3564551085595767E-4</v>
      </c>
      <c r="J858" s="9">
        <f t="shared" si="96"/>
        <v>0.15669698328006793</v>
      </c>
      <c r="K858" s="9">
        <f t="shared" si="97"/>
        <v>1.5384444135491115E-2</v>
      </c>
      <c r="AC858" s="11"/>
      <c r="AD858" s="12"/>
    </row>
    <row r="859" spans="1:30" x14ac:dyDescent="0.3">
      <c r="A859" s="15">
        <v>44518</v>
      </c>
      <c r="B859" s="16">
        <v>-3.8954671670111828E-3</v>
      </c>
      <c r="C859" s="8">
        <f t="shared" si="91"/>
        <v>-4.5592771670111831E-3</v>
      </c>
      <c r="D859" s="5">
        <f t="shared" si="92"/>
        <v>2.078700828562952E-5</v>
      </c>
      <c r="E859" s="5">
        <f t="shared" si="94"/>
        <v>6.6970462784303069E-7</v>
      </c>
      <c r="F859" s="5">
        <f>IF(C853&gt;0,B$6+B$7*E854+B$8*(H858*100)^2,B$6+B$7*E854+B$8*(H858*100)^2+E854*$B$9)</f>
        <v>0.21057062197813142</v>
      </c>
      <c r="G859" s="8">
        <v>9.6101719663929507E-3</v>
      </c>
      <c r="H859" s="8">
        <f t="shared" si="95"/>
        <v>4.5887974675085782E-3</v>
      </c>
      <c r="I859" s="7">
        <f t="shared" si="93"/>
        <v>5.0213744988843725E-3</v>
      </c>
      <c r="J859" s="9">
        <f t="shared" si="96"/>
        <v>0.52250620659487301</v>
      </c>
      <c r="K859" s="9">
        <f t="shared" si="97"/>
        <v>0.35506394196103264</v>
      </c>
      <c r="AC859" s="11"/>
      <c r="AD859" s="12"/>
    </row>
    <row r="860" spans="1:30" x14ac:dyDescent="0.3">
      <c r="A860" s="15">
        <v>44519</v>
      </c>
      <c r="B860" s="16">
        <v>-6.2310153747970852E-3</v>
      </c>
      <c r="C860" s="8">
        <f t="shared" si="91"/>
        <v>-6.8948253747970851E-3</v>
      </c>
      <c r="D860" s="5">
        <f t="shared" si="92"/>
        <v>4.7538616948945766E-5</v>
      </c>
      <c r="E860" s="5">
        <f t="shared" si="94"/>
        <v>2.078700828562952E-5</v>
      </c>
      <c r="F860" s="5">
        <f>IF(C853&gt;0,B$6+B$7*E854+B$8*(H859*100)^2,B$6+B$7*E854+B$8*(H859*100)^2+E854*$B$9)</f>
        <v>0.21800273661306477</v>
      </c>
      <c r="G860" s="8">
        <v>4.7905766831197469E-3</v>
      </c>
      <c r="H860" s="8">
        <f t="shared" si="95"/>
        <v>4.669076317785615E-3</v>
      </c>
      <c r="I860" s="7">
        <f t="shared" si="93"/>
        <v>1.2150036533413195E-4</v>
      </c>
      <c r="J860" s="9">
        <f t="shared" si="96"/>
        <v>2.5362367282889996E-2</v>
      </c>
      <c r="K860" s="9">
        <f t="shared" si="97"/>
        <v>3.3282001078793755E-4</v>
      </c>
      <c r="AC860" s="11"/>
      <c r="AD860" s="12"/>
    </row>
    <row r="861" spans="1:30" x14ac:dyDescent="0.3">
      <c r="A861" s="15">
        <v>44522</v>
      </c>
      <c r="B861" s="16">
        <v>-4.0897001235659161E-3</v>
      </c>
      <c r="C861" s="8">
        <f t="shared" si="91"/>
        <v>-4.753510123565916E-3</v>
      </c>
      <c r="D861" s="5">
        <f t="shared" si="92"/>
        <v>2.2595858494843651E-5</v>
      </c>
      <c r="E861" s="5">
        <f t="shared" si="94"/>
        <v>4.7538616948945766E-5</v>
      </c>
      <c r="F861" s="5">
        <f>IF(C853&gt;0,B$6+B$7*E854+B$8*(H860*100)^2,B$6+B$7*E854+B$8*(H860*100)^2+E854*$B$9)</f>
        <v>0.22464184461645076</v>
      </c>
      <c r="G861" s="8">
        <v>9.2711084191883925E-3</v>
      </c>
      <c r="H861" s="8">
        <f t="shared" si="95"/>
        <v>4.7396396974501206E-3</v>
      </c>
      <c r="I861" s="7">
        <f t="shared" si="93"/>
        <v>4.5314687217382719E-3</v>
      </c>
      <c r="J861" s="9">
        <f t="shared" si="96"/>
        <v>0.48877313443552239</v>
      </c>
      <c r="K861" s="9">
        <f t="shared" si="97"/>
        <v>0.28513691066022639</v>
      </c>
      <c r="AC861" s="11"/>
      <c r="AD861" s="12"/>
    </row>
    <row r="862" spans="1:30" x14ac:dyDescent="0.3">
      <c r="A862" s="15">
        <v>44523</v>
      </c>
      <c r="B862" s="16">
        <v>-1.2727351820681033E-2</v>
      </c>
      <c r="C862" s="8">
        <f t="shared" si="91"/>
        <v>-1.3391161820681034E-2</v>
      </c>
      <c r="D862" s="5">
        <f t="shared" si="92"/>
        <v>1.7932321490766537E-4</v>
      </c>
      <c r="E862" s="5">
        <f t="shared" si="94"/>
        <v>2.2595858494843651E-5</v>
      </c>
      <c r="F862" s="5">
        <f>IF(C853&gt;0,B$6+B$7*E854+B$8*(H861*100)^2,B$6+B$7*E854+B$8*(H861*100)^2+E854*$B$9)</f>
        <v>0.2305725597958754</v>
      </c>
      <c r="G862" s="8">
        <v>1.010496808208259E-2</v>
      </c>
      <c r="H862" s="8">
        <f t="shared" si="95"/>
        <v>4.8017971614373236E-3</v>
      </c>
      <c r="I862" s="7">
        <f t="shared" si="93"/>
        <v>5.303170920645266E-3</v>
      </c>
      <c r="J862" s="9">
        <f t="shared" si="96"/>
        <v>0.52480828020114889</v>
      </c>
      <c r="K862" s="9">
        <f t="shared" si="97"/>
        <v>0.36037683733240078</v>
      </c>
      <c r="AC862" s="11"/>
      <c r="AD862" s="12"/>
    </row>
    <row r="863" spans="1:30" x14ac:dyDescent="0.3">
      <c r="A863" s="15">
        <v>44524</v>
      </c>
      <c r="B863" s="16">
        <v>-1.7686365015445106E-3</v>
      </c>
      <c r="C863" s="8">
        <f t="shared" si="91"/>
        <v>-2.4324465015445108E-3</v>
      </c>
      <c r="D863" s="5">
        <f t="shared" si="92"/>
        <v>5.9167959828761301E-6</v>
      </c>
      <c r="E863" s="5">
        <f t="shared" si="94"/>
        <v>1.7932321490766537E-4</v>
      </c>
      <c r="F863" s="5">
        <f>IF(C853&gt;0,B$6+B$7*E854+B$8*(H862*100)^2,B$6+B$7*E854+B$8*(H862*100)^2+E854*$B$9)</f>
        <v>0.23587046766565548</v>
      </c>
      <c r="G863" s="8">
        <v>4.614387783032442E-3</v>
      </c>
      <c r="H863" s="8">
        <f t="shared" si="95"/>
        <v>4.8566497471575557E-3</v>
      </c>
      <c r="I863" s="7">
        <f t="shared" si="93"/>
        <v>2.4226196412511364E-4</v>
      </c>
      <c r="J863" s="9">
        <f t="shared" si="96"/>
        <v>5.2501431504290715E-2</v>
      </c>
      <c r="K863" s="9">
        <f t="shared" si="97"/>
        <v>1.2871192642602836E-3</v>
      </c>
      <c r="AC863" s="11"/>
      <c r="AD863" s="12"/>
    </row>
    <row r="864" spans="1:30" x14ac:dyDescent="0.3">
      <c r="A864" s="15">
        <v>44525</v>
      </c>
      <c r="B864" s="16">
        <v>3.9652898359764264E-3</v>
      </c>
      <c r="C864" s="8">
        <f t="shared" si="91"/>
        <v>3.3014798359764265E-3</v>
      </c>
      <c r="D864" s="5">
        <f t="shared" si="92"/>
        <v>1.0899769107358933E-5</v>
      </c>
      <c r="E864" s="5">
        <f t="shared" si="94"/>
        <v>5.9167959828761301E-6</v>
      </c>
      <c r="F864" s="5">
        <f>IF(C863&gt;0,B$6+B$7*E864+B$8*(G863*100)^2,B$6+B$7*E864+B$8*(G863*100)^2+E864*$B$9)</f>
        <v>0.2201076985271273</v>
      </c>
      <c r="G864" s="8">
        <v>2.2286181543541395E-2</v>
      </c>
      <c r="H864" s="8">
        <f t="shared" si="95"/>
        <v>4.6915636895082996E-3</v>
      </c>
      <c r="I864" s="7">
        <f t="shared" si="93"/>
        <v>1.7594617854033094E-2</v>
      </c>
      <c r="J864" s="9">
        <f t="shared" si="96"/>
        <v>0.78948553028960089</v>
      </c>
      <c r="K864" s="9">
        <f t="shared" si="97"/>
        <v>2.1920664036940458</v>
      </c>
      <c r="AC864" s="11"/>
      <c r="AD864" s="12"/>
    </row>
    <row r="865" spans="1:30" x14ac:dyDescent="0.3">
      <c r="A865" s="15">
        <v>44526</v>
      </c>
      <c r="B865" s="16">
        <v>-4.8599452777559178E-2</v>
      </c>
      <c r="C865" s="8">
        <f t="shared" si="91"/>
        <v>-4.9263262777559179E-2</v>
      </c>
      <c r="D865" s="5">
        <f t="shared" si="92"/>
        <v>2.4268690594908479E-3</v>
      </c>
      <c r="E865" s="5">
        <f t="shared" si="94"/>
        <v>1.0899769107358933E-5</v>
      </c>
      <c r="F865" s="5">
        <f>IF(C863&gt;0,B$6+B$7*E864+B$8*(H864*100)^2,B$6+B$7*E864+B$8*(H864*100)^2+E864*$B$9)</f>
        <v>0.22652333661063595</v>
      </c>
      <c r="G865" s="8">
        <v>1.185815339578904E-2</v>
      </c>
      <c r="H865" s="8">
        <f t="shared" si="95"/>
        <v>4.7594467809886892E-3</v>
      </c>
      <c r="I865" s="7">
        <f t="shared" si="93"/>
        <v>7.098706614800351E-3</v>
      </c>
      <c r="J865" s="9">
        <f t="shared" si="96"/>
        <v>0.59863508067969329</v>
      </c>
      <c r="K865" s="9">
        <f t="shared" si="97"/>
        <v>0.57861402245196314</v>
      </c>
      <c r="AC865" s="11"/>
      <c r="AD865" s="12"/>
    </row>
    <row r="866" spans="1:30" x14ac:dyDescent="0.3">
      <c r="A866" s="15">
        <v>44529</v>
      </c>
      <c r="B866" s="16">
        <v>4.8614486803223852E-3</v>
      </c>
      <c r="C866" s="8">
        <f t="shared" si="91"/>
        <v>4.1976386803223853E-3</v>
      </c>
      <c r="D866" s="5">
        <f t="shared" si="92"/>
        <v>1.7620170490538656E-5</v>
      </c>
      <c r="E866" s="5">
        <f t="shared" si="94"/>
        <v>2.4268690594908479E-3</v>
      </c>
      <c r="F866" s="5">
        <f>IF(C863&gt;0,B$6+B$7*E864+B$8*(H865*100)^2,B$6+B$7*E864+B$8*(H865*100)^2+E864*$B$9)</f>
        <v>0.23225442611063424</v>
      </c>
      <c r="G866" s="8">
        <v>1.4053257481912801E-2</v>
      </c>
      <c r="H866" s="8">
        <f t="shared" si="95"/>
        <v>4.8192782251145682E-3</v>
      </c>
      <c r="I866" s="7">
        <f t="shared" si="93"/>
        <v>9.2339792567982318E-3</v>
      </c>
      <c r="J866" s="9">
        <f t="shared" si="96"/>
        <v>0.65707038163093467</v>
      </c>
      <c r="K866" s="9">
        <f t="shared" si="97"/>
        <v>0.84582020468448604</v>
      </c>
      <c r="AC866" s="11"/>
      <c r="AD866" s="12"/>
    </row>
    <row r="867" spans="1:30" x14ac:dyDescent="0.3">
      <c r="A867" s="15">
        <v>44530</v>
      </c>
      <c r="B867" s="16">
        <v>-1.1367344217547787E-2</v>
      </c>
      <c r="C867" s="8">
        <f t="shared" si="91"/>
        <v>-1.2031154217547788E-2</v>
      </c>
      <c r="D867" s="5">
        <f t="shared" si="92"/>
        <v>1.4474867180641791E-4</v>
      </c>
      <c r="E867" s="5">
        <f t="shared" si="94"/>
        <v>1.7620170490538656E-5</v>
      </c>
      <c r="F867" s="5">
        <f>IF(C863&gt;0,B$6+B$7*E864+B$8*(H866*100)^2,B$6+B$7*E864+B$8*(H866*100)^2+E864*$B$9)</f>
        <v>0.23737400836098271</v>
      </c>
      <c r="G867" s="8">
        <v>1.2141593332504861E-2</v>
      </c>
      <c r="H867" s="8">
        <f t="shared" si="95"/>
        <v>4.8721043539828122E-3</v>
      </c>
      <c r="I867" s="7">
        <f t="shared" si="93"/>
        <v>7.2694889785220491E-3</v>
      </c>
      <c r="J867" s="9">
        <f t="shared" si="96"/>
        <v>0.59872611274671339</v>
      </c>
      <c r="K867" s="9">
        <f t="shared" si="97"/>
        <v>0.57895240603087794</v>
      </c>
      <c r="AC867" s="11"/>
      <c r="AD867" s="12"/>
    </row>
    <row r="868" spans="1:30" x14ac:dyDescent="0.3">
      <c r="A868" s="15">
        <v>44531</v>
      </c>
      <c r="B868" s="16">
        <v>2.8171454295485784E-2</v>
      </c>
      <c r="C868" s="8">
        <f t="shared" si="91"/>
        <v>2.7507644295485783E-2</v>
      </c>
      <c r="D868" s="5">
        <f t="shared" si="92"/>
        <v>7.5667049468697148E-4</v>
      </c>
      <c r="E868" s="5">
        <f t="shared" si="94"/>
        <v>1.4474867180641791E-4</v>
      </c>
      <c r="F868" s="5">
        <f>IF(C863&gt;0,B$6+B$7*E864+B$8*(H867*100)^2,B$6+B$7*E864+B$8*(H867*100)^2+E864*$B$9)</f>
        <v>0.24194733118521905</v>
      </c>
      <c r="G868" s="8">
        <v>1.1113462688624166E-2</v>
      </c>
      <c r="H868" s="8">
        <f t="shared" si="95"/>
        <v>4.9188141984142794E-3</v>
      </c>
      <c r="I868" s="7">
        <f t="shared" si="93"/>
        <v>6.1946484902098862E-3</v>
      </c>
      <c r="J868" s="9">
        <f t="shared" si="96"/>
        <v>0.55740039479781411</v>
      </c>
      <c r="K868" s="9">
        <f t="shared" si="97"/>
        <v>0.44428868410628564</v>
      </c>
      <c r="AC868" s="11"/>
      <c r="AD868" s="12"/>
    </row>
    <row r="869" spans="1:30" x14ac:dyDescent="0.3">
      <c r="A869" s="15">
        <v>44532</v>
      </c>
      <c r="B869" s="16">
        <v>-1.7166687654196579E-2</v>
      </c>
      <c r="C869" s="8">
        <f t="shared" si="91"/>
        <v>-1.783049765419658E-2</v>
      </c>
      <c r="D869" s="5">
        <f t="shared" si="92"/>
        <v>3.179266465963097E-4</v>
      </c>
      <c r="E869" s="5">
        <f t="shared" si="94"/>
        <v>7.5667049468697148E-4</v>
      </c>
      <c r="F869" s="5">
        <f>IF(C863&gt;0,B$6+B$7*E864+B$8*(H868*100)^2,B$6+B$7*E864+B$8*(H868*100)^2+E864*$B$9)</f>
        <v>0.24603268046410939</v>
      </c>
      <c r="G869" s="8">
        <v>1.400708596025645E-2</v>
      </c>
      <c r="H869" s="8">
        <f t="shared" si="95"/>
        <v>4.9601681469896705E-3</v>
      </c>
      <c r="I869" s="7">
        <f t="shared" si="93"/>
        <v>9.0469178132667784E-3</v>
      </c>
      <c r="J869" s="9">
        <f t="shared" si="96"/>
        <v>0.6458815087546691</v>
      </c>
      <c r="K869" s="9">
        <f t="shared" si="97"/>
        <v>0.78578983298686667</v>
      </c>
      <c r="AC869" s="11"/>
      <c r="AD869" s="12"/>
    </row>
    <row r="870" spans="1:30" x14ac:dyDescent="0.3">
      <c r="A870" s="15">
        <v>44533</v>
      </c>
      <c r="B870" s="16">
        <v>-6.807437044735869E-3</v>
      </c>
      <c r="C870" s="8">
        <f t="shared" si="91"/>
        <v>-7.471247044735869E-3</v>
      </c>
      <c r="D870" s="5">
        <f t="shared" si="92"/>
        <v>5.5819532403474458E-5</v>
      </c>
      <c r="E870" s="5">
        <f t="shared" si="94"/>
        <v>3.179266465963097E-4</v>
      </c>
      <c r="F870" s="5">
        <f>IF(C863&gt;0,B$6+B$7*E864+B$8*(H869*100)^2,B$6+B$7*E864+B$8*(H869*100)^2+E864*$B$9)</f>
        <v>0.24968212297494208</v>
      </c>
      <c r="G870" s="8">
        <v>1.0084380858631163E-2</v>
      </c>
      <c r="H870" s="8">
        <f t="shared" si="95"/>
        <v>4.9968202186484768E-3</v>
      </c>
      <c r="I870" s="7">
        <f t="shared" si="93"/>
        <v>5.0875606399826863E-3</v>
      </c>
      <c r="J870" s="9">
        <f t="shared" si="96"/>
        <v>0.50449905763210767</v>
      </c>
      <c r="K870" s="9">
        <f t="shared" si="97"/>
        <v>0.31597360963786825</v>
      </c>
      <c r="AC870" s="11"/>
      <c r="AD870" s="12"/>
    </row>
    <row r="871" spans="1:30" x14ac:dyDescent="0.3">
      <c r="A871" s="15">
        <v>44536</v>
      </c>
      <c r="B871" s="16">
        <v>1.3863714899387484E-2</v>
      </c>
      <c r="C871" s="8">
        <f t="shared" si="91"/>
        <v>1.3199904899387483E-2</v>
      </c>
      <c r="D871" s="5">
        <f t="shared" si="92"/>
        <v>1.7423748935287367E-4</v>
      </c>
      <c r="E871" s="5">
        <f t="shared" si="94"/>
        <v>5.5819532403474458E-5</v>
      </c>
      <c r="F871" s="5">
        <f>IF(C863&gt;0,B$6+B$7*E864+B$8*(H870*100)^2,B$6+B$7*E864+B$8*(H870*100)^2+E864*$B$9)</f>
        <v>0.2529421699698689</v>
      </c>
      <c r="G871" s="8">
        <v>1.2000891984837609E-2</v>
      </c>
      <c r="H871" s="8">
        <f t="shared" si="95"/>
        <v>5.0293356417112278E-3</v>
      </c>
      <c r="I871" s="7">
        <f t="shared" si="93"/>
        <v>6.9715563431263809E-3</v>
      </c>
      <c r="J871" s="9">
        <f t="shared" si="96"/>
        <v>0.58091984761920323</v>
      </c>
      <c r="K871" s="9">
        <f t="shared" si="97"/>
        <v>0.51648529926240094</v>
      </c>
      <c r="AC871" s="11"/>
      <c r="AD871" s="12"/>
    </row>
    <row r="872" spans="1:30" x14ac:dyDescent="0.3">
      <c r="A872" s="15">
        <v>44537</v>
      </c>
      <c r="B872" s="16">
        <v>3.3067367028166955E-2</v>
      </c>
      <c r="C872" s="8">
        <f t="shared" si="91"/>
        <v>3.2403557028166954E-2</v>
      </c>
      <c r="D872" s="5">
        <f t="shared" si="92"/>
        <v>1.049990508077668E-3</v>
      </c>
      <c r="E872" s="5">
        <f t="shared" si="94"/>
        <v>1.7423748935287367E-4</v>
      </c>
      <c r="F872" s="5">
        <f>IF(C863&gt;0,B$6+B$7*E864+B$8*(H871*100)^2,B$6+B$7*E864+B$8*(H871*100)^2+E864*$B$9)</f>
        <v>0.25585436995043698</v>
      </c>
      <c r="G872" s="8">
        <v>7.2027429064137954E-3</v>
      </c>
      <c r="H872" s="8">
        <f t="shared" si="95"/>
        <v>5.0582049182534804E-3</v>
      </c>
      <c r="I872" s="7">
        <f t="shared" si="93"/>
        <v>2.144537988160315E-3</v>
      </c>
      <c r="J872" s="9">
        <f t="shared" si="96"/>
        <v>0.29773907190976895</v>
      </c>
      <c r="K872" s="9">
        <f t="shared" si="97"/>
        <v>7.0521893245174772E-2</v>
      </c>
      <c r="AC872" s="11"/>
      <c r="AD872" s="12"/>
    </row>
    <row r="873" spans="1:30" x14ac:dyDescent="0.3">
      <c r="A873" s="15">
        <v>44538</v>
      </c>
      <c r="B873" s="16">
        <v>-1.0132624378070724E-2</v>
      </c>
      <c r="C873" s="8">
        <f t="shared" si="91"/>
        <v>-1.0796434378070725E-2</v>
      </c>
      <c r="D873" s="5">
        <f t="shared" si="92"/>
        <v>1.165629952799874E-4</v>
      </c>
      <c r="E873" s="5">
        <f t="shared" si="94"/>
        <v>1.049990508077668E-3</v>
      </c>
      <c r="F873" s="5">
        <f>IF(C863&gt;0,B$6+B$7*E864+B$8*(H872*100)^2,B$6+B$7*E864+B$8*(H872*100)^2+E864*$B$9)</f>
        <v>0.25845583819307844</v>
      </c>
      <c r="G873" s="8">
        <v>5.8652747471518432E-3</v>
      </c>
      <c r="H873" s="8">
        <f t="shared" si="95"/>
        <v>5.0838552122683279E-3</v>
      </c>
      <c r="I873" s="7">
        <f t="shared" si="93"/>
        <v>7.8141953488351529E-4</v>
      </c>
      <c r="J873" s="9">
        <f t="shared" si="96"/>
        <v>0.13322812119977326</v>
      </c>
      <c r="K873" s="9">
        <f t="shared" si="97"/>
        <v>1.0726643130051894E-2</v>
      </c>
      <c r="AC873" s="11"/>
      <c r="AD873" s="12"/>
    </row>
    <row r="874" spans="1:30" x14ac:dyDescent="0.3">
      <c r="A874" s="15">
        <v>44539</v>
      </c>
      <c r="B874" s="16">
        <v>-5.8734666440428537E-3</v>
      </c>
      <c r="C874" s="8">
        <f t="shared" si="91"/>
        <v>-6.5372766440428536E-3</v>
      </c>
      <c r="D874" s="5">
        <f t="shared" si="92"/>
        <v>4.2735985920748196E-5</v>
      </c>
      <c r="E874" s="5">
        <f t="shared" si="94"/>
        <v>1.165629952799874E-4</v>
      </c>
      <c r="F874" s="5">
        <f>IF(C873&gt;0,B$6+B$7*E874+B$8*(G873*100)^2,B$6+B$7*E874+B$8*(G873*100)^2+E874*$B$9)</f>
        <v>0.33723038560540131</v>
      </c>
      <c r="G874" s="8">
        <v>7.1118309922129754E-3</v>
      </c>
      <c r="H874" s="8">
        <f t="shared" si="95"/>
        <v>5.8071540844496393E-3</v>
      </c>
      <c r="I874" s="7">
        <f t="shared" si="93"/>
        <v>1.3046769077633361E-3</v>
      </c>
      <c r="J874" s="9">
        <f t="shared" si="96"/>
        <v>0.18345161874514149</v>
      </c>
      <c r="K874" s="9">
        <f t="shared" si="97"/>
        <v>2.1998061948605985E-2</v>
      </c>
      <c r="AC874" s="11"/>
      <c r="AD874" s="12"/>
    </row>
    <row r="875" spans="1:30" x14ac:dyDescent="0.3">
      <c r="A875" s="15">
        <v>44540</v>
      </c>
      <c r="B875" s="16">
        <v>-2.1741768959211167E-3</v>
      </c>
      <c r="C875" s="8">
        <f t="shared" si="91"/>
        <v>-2.8379868959211166E-3</v>
      </c>
      <c r="D875" s="5">
        <f t="shared" si="92"/>
        <v>8.0541696214199756E-6</v>
      </c>
      <c r="E875" s="5">
        <f t="shared" si="94"/>
        <v>4.2735985920748196E-5</v>
      </c>
      <c r="F875" s="5">
        <f>IF(C873&gt;0,B$6+B$7*E874+B$8*(H874*100)^2,B$6+B$7*E874+B$8*(H874*100)^2+E874*$B$9)</f>
        <v>0.33117015533710392</v>
      </c>
      <c r="G875" s="8">
        <v>1.0630700570614207E-2</v>
      </c>
      <c r="H875" s="8">
        <f t="shared" si="95"/>
        <v>5.7547385287005344E-3</v>
      </c>
      <c r="I875" s="7">
        <f t="shared" si="93"/>
        <v>4.8759620419136724E-3</v>
      </c>
      <c r="J875" s="9">
        <f t="shared" si="96"/>
        <v>0.45866798801501335</v>
      </c>
      <c r="K875" s="9">
        <f t="shared" si="97"/>
        <v>0.23357266163744583</v>
      </c>
      <c r="AC875" s="11"/>
      <c r="AD875" s="12"/>
    </row>
    <row r="876" spans="1:30" x14ac:dyDescent="0.3">
      <c r="A876" s="15">
        <v>44543</v>
      </c>
      <c r="B876" s="16">
        <v>-3.8462781842968584E-3</v>
      </c>
      <c r="C876" s="8">
        <f t="shared" si="91"/>
        <v>-4.5100881842968588E-3</v>
      </c>
      <c r="D876" s="5">
        <f t="shared" si="92"/>
        <v>2.0340895430134135E-5</v>
      </c>
      <c r="E876" s="5">
        <f t="shared" si="94"/>
        <v>8.0541696214199756E-6</v>
      </c>
      <c r="F876" s="5">
        <f>IF(C873&gt;0,B$6+B$7*E874+B$8*(H875*100)^2,B$6+B$7*E874+B$8*(H875*100)^2+E874*$B$9)</f>
        <v>0.32575655163843392</v>
      </c>
      <c r="G876" s="8">
        <v>8.8937428901261165E-3</v>
      </c>
      <c r="H876" s="8">
        <f t="shared" si="95"/>
        <v>5.7075086652447048E-3</v>
      </c>
      <c r="I876" s="7">
        <f t="shared" si="93"/>
        <v>3.1862342248814117E-3</v>
      </c>
      <c r="J876" s="9">
        <f t="shared" si="96"/>
        <v>0.35825571575931059</v>
      </c>
      <c r="K876" s="9">
        <f t="shared" si="97"/>
        <v>0.11468770253727634</v>
      </c>
      <c r="AC876" s="11"/>
      <c r="AD876" s="12"/>
    </row>
    <row r="877" spans="1:30" x14ac:dyDescent="0.3">
      <c r="A877" s="15">
        <v>44544</v>
      </c>
      <c r="B877" s="16">
        <v>-9.2537538300576667E-3</v>
      </c>
      <c r="C877" s="8">
        <f t="shared" si="91"/>
        <v>-9.9175638300576675E-3</v>
      </c>
      <c r="D877" s="5">
        <f t="shared" si="92"/>
        <v>9.8358072323268111E-5</v>
      </c>
      <c r="E877" s="5">
        <f t="shared" si="94"/>
        <v>2.0340895430134135E-5</v>
      </c>
      <c r="F877" s="5">
        <f>IF(C873&gt;0,B$6+B$7*E874+B$8*(H876*100)^2,B$6+B$7*E874+B$8*(H876*100)^2+E874*$B$9)</f>
        <v>0.32092057945441194</v>
      </c>
      <c r="G877" s="8">
        <v>5.023518001762887E-3</v>
      </c>
      <c r="H877" s="8">
        <f t="shared" si="95"/>
        <v>5.6649852555360801E-3</v>
      </c>
      <c r="I877" s="7">
        <f t="shared" si="93"/>
        <v>6.4146725377319316E-4</v>
      </c>
      <c r="J877" s="9">
        <f t="shared" si="96"/>
        <v>0.12769283469235804</v>
      </c>
      <c r="K877" s="9">
        <f t="shared" si="97"/>
        <v>6.9401040558068061E-3</v>
      </c>
      <c r="AC877" s="11"/>
      <c r="AD877" s="12"/>
    </row>
    <row r="878" spans="1:30" x14ac:dyDescent="0.3">
      <c r="A878" s="15">
        <v>44545</v>
      </c>
      <c r="B878" s="16">
        <v>3.6536801258758582E-3</v>
      </c>
      <c r="C878" s="8">
        <f t="shared" si="91"/>
        <v>2.9898701258758583E-3</v>
      </c>
      <c r="D878" s="5">
        <f t="shared" si="92"/>
        <v>8.9393233696049209E-6</v>
      </c>
      <c r="E878" s="5">
        <f t="shared" si="94"/>
        <v>9.8358072323268111E-5</v>
      </c>
      <c r="F878" s="5">
        <f>IF(C873&gt;0,B$6+B$7*E874+B$8*(H877*100)^2,B$6+B$7*E874+B$8*(H877*100)^2+E874*$B$9)</f>
        <v>0.31660060550242508</v>
      </c>
      <c r="G878" s="8">
        <v>1.4452756478039563E-2</v>
      </c>
      <c r="H878" s="8">
        <f t="shared" si="95"/>
        <v>5.626727339248145E-3</v>
      </c>
      <c r="I878" s="7">
        <f t="shared" si="93"/>
        <v>8.8260291387914185E-3</v>
      </c>
      <c r="J878" s="9">
        <f t="shared" si="96"/>
        <v>0.61068137086529117</v>
      </c>
      <c r="K878" s="9">
        <f t="shared" si="97"/>
        <v>0.62523298764785329</v>
      </c>
      <c r="AC878" s="11"/>
      <c r="AD878" s="12"/>
    </row>
    <row r="879" spans="1:30" x14ac:dyDescent="0.3">
      <c r="A879" s="15">
        <v>44546</v>
      </c>
      <c r="B879" s="16">
        <v>1.0091501591772864E-2</v>
      </c>
      <c r="C879" s="8">
        <f t="shared" si="91"/>
        <v>9.4276915917728635E-3</v>
      </c>
      <c r="D879" s="5">
        <f t="shared" si="92"/>
        <v>8.8881368749584746E-5</v>
      </c>
      <c r="E879" s="5">
        <f t="shared" si="94"/>
        <v>8.9393233696049209E-6</v>
      </c>
      <c r="F879" s="5">
        <f>IF(C873&gt;0,B$6+B$7*E874+B$8*(H878*100)^2,B$6+B$7*E874+B$8*(H878*100)^2+E874*$B$9)</f>
        <v>0.31274157277111531</v>
      </c>
      <c r="G879" s="8">
        <v>1.0611278017437983E-2</v>
      </c>
      <c r="H879" s="8">
        <f t="shared" si="95"/>
        <v>5.5923302188901122E-3</v>
      </c>
      <c r="I879" s="7">
        <f t="shared" si="93"/>
        <v>5.0189477985478712E-3</v>
      </c>
      <c r="J879" s="9">
        <f t="shared" si="96"/>
        <v>0.47298240516363926</v>
      </c>
      <c r="K879" s="9">
        <f t="shared" si="97"/>
        <v>0.25694851219874471</v>
      </c>
      <c r="AC879" s="11"/>
      <c r="AD879" s="12"/>
    </row>
    <row r="880" spans="1:30" x14ac:dyDescent="0.3">
      <c r="A880" s="15">
        <v>44547</v>
      </c>
      <c r="B880" s="16">
        <v>-9.6901277312217253E-3</v>
      </c>
      <c r="C880" s="8">
        <f t="shared" si="91"/>
        <v>-1.0353937731221726E-2</v>
      </c>
      <c r="D880" s="5">
        <f t="shared" si="92"/>
        <v>1.072040265420169E-4</v>
      </c>
      <c r="E880" s="5">
        <f t="shared" si="94"/>
        <v>8.8881368749584746E-5</v>
      </c>
      <c r="F880" s="5">
        <f>IF(C873&gt;0,B$6+B$7*E874+B$8*(H879*100)^2,B$6+B$7*E874+B$8*(H879*100)^2+E874*$B$9)</f>
        <v>0.3092942988322363</v>
      </c>
      <c r="G880" s="8">
        <v>1.8026586446042044E-2</v>
      </c>
      <c r="H880" s="8">
        <f t="shared" si="95"/>
        <v>5.5614233684573621E-3</v>
      </c>
      <c r="I880" s="7">
        <f t="shared" si="93"/>
        <v>1.2465163077584683E-2</v>
      </c>
      <c r="J880" s="9">
        <f t="shared" si="96"/>
        <v>0.69148771537506259</v>
      </c>
      <c r="K880" s="9">
        <f t="shared" si="97"/>
        <v>1.065368397308962</v>
      </c>
      <c r="AC880" s="11"/>
      <c r="AD880" s="12"/>
    </row>
    <row r="881" spans="1:30" x14ac:dyDescent="0.3">
      <c r="A881" s="15">
        <v>44550</v>
      </c>
      <c r="B881" s="16">
        <v>-1.3115105147696845E-2</v>
      </c>
      <c r="C881" s="8">
        <f t="shared" si="91"/>
        <v>-1.3778915147696845E-2</v>
      </c>
      <c r="D881" s="5">
        <f t="shared" si="92"/>
        <v>1.8985850264742956E-4</v>
      </c>
      <c r="E881" s="5">
        <f t="shared" si="94"/>
        <v>1.072040265420169E-4</v>
      </c>
      <c r="F881" s="5">
        <f>IF(C873&gt;0,B$6+B$7*E874+B$8*(H880*100)^2,B$6+B$7*E874+B$8*(H880*100)^2+E874*$B$9)</f>
        <v>0.30621484902263563</v>
      </c>
      <c r="G881" s="8">
        <v>5.9674590375829476E-3</v>
      </c>
      <c r="H881" s="8">
        <f t="shared" si="95"/>
        <v>5.5336683043225102E-3</v>
      </c>
      <c r="I881" s="7">
        <f t="shared" si="93"/>
        <v>4.3379073326043748E-4</v>
      </c>
      <c r="J881" s="9">
        <f t="shared" si="96"/>
        <v>7.2692703968042574E-2</v>
      </c>
      <c r="K881" s="9">
        <f t="shared" si="97"/>
        <v>2.9208969204685964E-3</v>
      </c>
      <c r="AC881" s="11"/>
      <c r="AD881" s="12"/>
    </row>
    <row r="882" spans="1:30" x14ac:dyDescent="0.3">
      <c r="A882" s="15">
        <v>44551</v>
      </c>
      <c r="B882" s="16">
        <v>1.63875598770887E-2</v>
      </c>
      <c r="C882" s="8">
        <f t="shared" si="91"/>
        <v>1.5723749877088699E-2</v>
      </c>
      <c r="D882" s="5">
        <f t="shared" si="92"/>
        <v>2.4723631019724687E-4</v>
      </c>
      <c r="E882" s="5">
        <f t="shared" si="94"/>
        <v>1.8985850264742956E-4</v>
      </c>
      <c r="F882" s="5">
        <f>IF(C873&gt;0,B$6+B$7*E874+B$8*(H881*100)^2,B$6+B$7*E874+B$8*(H881*100)^2+E874*$B$9)</f>
        <v>0.30346397650771934</v>
      </c>
      <c r="G882" s="8">
        <v>6.6324550506949931E-3</v>
      </c>
      <c r="H882" s="8">
        <f t="shared" si="95"/>
        <v>5.5087564523013666E-3</v>
      </c>
      <c r="I882" s="7">
        <f t="shared" si="93"/>
        <v>1.1236985983936265E-3</v>
      </c>
      <c r="J882" s="9">
        <f t="shared" si="96"/>
        <v>0.16942423126951728</v>
      </c>
      <c r="K882" s="9">
        <f t="shared" si="97"/>
        <v>1.8347955224002677E-2</v>
      </c>
      <c r="AC882" s="11"/>
      <c r="AD882" s="12"/>
    </row>
    <row r="883" spans="1:30" x14ac:dyDescent="0.3">
      <c r="A883" s="15">
        <v>44552</v>
      </c>
      <c r="B883" s="16">
        <v>1.0026197639846376E-2</v>
      </c>
      <c r="C883" s="8">
        <f t="shared" si="91"/>
        <v>9.3623876398463753E-3</v>
      </c>
      <c r="D883" s="5">
        <f t="shared" si="92"/>
        <v>8.7654302318748186E-5</v>
      </c>
      <c r="E883" s="5">
        <f t="shared" si="94"/>
        <v>2.4723631019724687E-4</v>
      </c>
      <c r="F883" s="5">
        <f>IF(C873&gt;0,B$6+B$7*E874+B$8*(H882*100)^2,B$6+B$7*E874+B$8*(H882*100)^2+E874*$B$9)</f>
        <v>0.30100662209014467</v>
      </c>
      <c r="G883" s="8">
        <v>5.1968513340491743E-3</v>
      </c>
      <c r="H883" s="8">
        <f t="shared" si="95"/>
        <v>5.4864070400412754E-3</v>
      </c>
      <c r="I883" s="7">
        <f t="shared" si="93"/>
        <v>2.8955570599210109E-4</v>
      </c>
      <c r="J883" s="9">
        <f t="shared" si="96"/>
        <v>5.5717527283292725E-2</v>
      </c>
      <c r="K883" s="9">
        <f t="shared" si="97"/>
        <v>1.4437290070337117E-3</v>
      </c>
      <c r="AC883" s="11"/>
      <c r="AD883" s="12"/>
    </row>
    <row r="884" spans="1:30" x14ac:dyDescent="0.3">
      <c r="A884" s="15">
        <v>44553</v>
      </c>
      <c r="B884" s="16">
        <v>1.1505552989194139E-2</v>
      </c>
      <c r="C884" s="8">
        <f t="shared" si="91"/>
        <v>1.0841742989194138E-2</v>
      </c>
      <c r="D884" s="5">
        <f t="shared" si="92"/>
        <v>1.1754339104374023E-4</v>
      </c>
      <c r="E884" s="5">
        <f t="shared" si="94"/>
        <v>8.7654302318748186E-5</v>
      </c>
      <c r="F884" s="5">
        <f>IF(C883&gt;0,B$6+B$7*E884+B$8*(G883*100)^2,B$6+B$7*E884+B$8*(G883*100)^2+E884*$B$9)</f>
        <v>0.27115588742006813</v>
      </c>
      <c r="G884" s="8">
        <v>7.670017543027801E-3</v>
      </c>
      <c r="H884" s="8">
        <f t="shared" si="95"/>
        <v>5.2072630759360354E-3</v>
      </c>
      <c r="I884" s="7">
        <f t="shared" si="93"/>
        <v>2.4627544670917656E-3</v>
      </c>
      <c r="J884" s="9">
        <f t="shared" si="96"/>
        <v>0.32108850511436687</v>
      </c>
      <c r="K884" s="9">
        <f t="shared" si="97"/>
        <v>8.5681536904948175E-2</v>
      </c>
      <c r="AC884" s="11"/>
      <c r="AD884" s="12"/>
    </row>
    <row r="885" spans="1:30" x14ac:dyDescent="0.3">
      <c r="A885" s="15">
        <v>44557</v>
      </c>
      <c r="B885" s="16">
        <v>5.171985146871322E-3</v>
      </c>
      <c r="C885" s="8">
        <f t="shared" si="91"/>
        <v>4.5081751468713221E-3</v>
      </c>
      <c r="D885" s="5">
        <f t="shared" si="92"/>
        <v>2.0323643154868266E-5</v>
      </c>
      <c r="E885" s="5">
        <f t="shared" si="94"/>
        <v>1.1754339104374023E-4</v>
      </c>
      <c r="F885" s="5">
        <f>IF(C883&gt;0,B$6+B$7*E884+B$8*(H884*100)^2,B$6+B$7*E884+B$8*(H884*100)^2+E884*$B$9)</f>
        <v>0.27212355423234691</v>
      </c>
      <c r="G885" s="8">
        <v>4.2778923397100641E-3</v>
      </c>
      <c r="H885" s="8">
        <f t="shared" si="95"/>
        <v>5.2165463118077175E-3</v>
      </c>
      <c r="I885" s="7">
        <f t="shared" si="93"/>
        <v>9.3865397209765347E-4</v>
      </c>
      <c r="J885" s="9">
        <f t="shared" si="96"/>
        <v>0.21941972765057269</v>
      </c>
      <c r="K885" s="9">
        <f t="shared" si="97"/>
        <v>1.8437292365011571E-2</v>
      </c>
      <c r="AC885" s="11"/>
      <c r="AD885" s="12"/>
    </row>
    <row r="886" spans="1:30" x14ac:dyDescent="0.3">
      <c r="A886" s="15">
        <v>44558</v>
      </c>
      <c r="B886" s="16">
        <v>5.5698856113634253E-3</v>
      </c>
      <c r="C886" s="8">
        <f t="shared" si="91"/>
        <v>4.9060756113634254E-3</v>
      </c>
      <c r="D886" s="5">
        <f t="shared" si="92"/>
        <v>2.4069577904415009E-5</v>
      </c>
      <c r="E886" s="5">
        <f t="shared" si="94"/>
        <v>2.0323643154868266E-5</v>
      </c>
      <c r="F886" s="5">
        <f>IF(C883&gt;0,B$6+B$7*E884+B$8*(H885*100)^2,B$6+B$7*E884+B$8*(H885*100)^2+E884*$B$9)</f>
        <v>0.27298797099575556</v>
      </c>
      <c r="G886" s="8">
        <v>5.6631743327238068E-3</v>
      </c>
      <c r="H886" s="8">
        <f t="shared" si="95"/>
        <v>5.2248250783710985E-3</v>
      </c>
      <c r="I886" s="7">
        <f t="shared" si="93"/>
        <v>4.3834925435270837E-4</v>
      </c>
      <c r="J886" s="9">
        <f t="shared" si="96"/>
        <v>7.7403454069879626E-2</v>
      </c>
      <c r="K886" s="9">
        <f t="shared" si="97"/>
        <v>3.3341511281714808E-3</v>
      </c>
      <c r="AC886" s="11"/>
      <c r="AD886" s="12"/>
    </row>
    <row r="887" spans="1:30" x14ac:dyDescent="0.3">
      <c r="A887" s="15">
        <v>44559</v>
      </c>
      <c r="B887" s="16">
        <v>-6.3047443380677267E-3</v>
      </c>
      <c r="C887" s="8">
        <f t="shared" si="91"/>
        <v>-6.9685543380677267E-3</v>
      </c>
      <c r="D887" s="5">
        <f t="shared" si="92"/>
        <v>4.8560749562602534E-5</v>
      </c>
      <c r="E887" s="5">
        <f t="shared" si="94"/>
        <v>2.4069577904415009E-5</v>
      </c>
      <c r="F887" s="5">
        <f>IF(C883&gt;0,B$6+B$7*E884+B$8*(H886*100)^2,B$6+B$7*E884+B$8*(H886*100)^2+E884*$B$9)</f>
        <v>0.27376015449050839</v>
      </c>
      <c r="G887" s="8">
        <v>2.8481950250765346E-3</v>
      </c>
      <c r="H887" s="8">
        <f t="shared" si="95"/>
        <v>5.2322094232791216E-3</v>
      </c>
      <c r="I887" s="7">
        <f t="shared" si="93"/>
        <v>2.3840143982025871E-3</v>
      </c>
      <c r="J887" s="9">
        <f t="shared" si="96"/>
        <v>0.83702638941956775</v>
      </c>
      <c r="K887" s="9">
        <f t="shared" si="97"/>
        <v>0.15250616548096163</v>
      </c>
      <c r="AC887" s="11"/>
      <c r="AD887" s="12"/>
    </row>
    <row r="888" spans="1:30" x14ac:dyDescent="0.3">
      <c r="A888" s="15">
        <v>44560</v>
      </c>
      <c r="B888" s="16">
        <v>4.9447181363247448E-3</v>
      </c>
      <c r="C888" s="8">
        <f t="shared" si="91"/>
        <v>4.2809081363247448E-3</v>
      </c>
      <c r="D888" s="5">
        <f t="shared" si="92"/>
        <v>1.8326174471651401E-5</v>
      </c>
      <c r="E888" s="5">
        <f t="shared" si="94"/>
        <v>4.8560749562602534E-5</v>
      </c>
      <c r="F888" s="5">
        <f>IF(C883&gt;0,B$6+B$7*E884+B$8*(H887*100)^2,B$6+B$7*E884+B$8*(H887*100)^2+E884*$B$9)</f>
        <v>0.27444994600637113</v>
      </c>
      <c r="G888" s="8">
        <v>6.3704358970023854E-3</v>
      </c>
      <c r="H888" s="8">
        <f t="shared" si="95"/>
        <v>5.2387970566378228E-3</v>
      </c>
      <c r="I888" s="7">
        <f t="shared" si="93"/>
        <v>1.1316388403645626E-3</v>
      </c>
      <c r="J888" s="9">
        <f t="shared" si="96"/>
        <v>0.17763915353061732</v>
      </c>
      <c r="K888" s="9">
        <f t="shared" si="97"/>
        <v>2.0435206026506503E-2</v>
      </c>
      <c r="AC888" s="11"/>
      <c r="AD888" s="12"/>
    </row>
    <row r="889" spans="1:30" x14ac:dyDescent="0.3">
      <c r="A889" s="15">
        <v>44564</v>
      </c>
      <c r="B889" s="16">
        <v>5.962122075416772E-3</v>
      </c>
      <c r="C889" s="8">
        <f t="shared" si="91"/>
        <v>5.2983120754167721E-3</v>
      </c>
      <c r="D889" s="5">
        <f t="shared" si="92"/>
        <v>2.8072110848507184E-5</v>
      </c>
      <c r="E889" s="5">
        <f t="shared" si="94"/>
        <v>1.8326174471651401E-5</v>
      </c>
      <c r="F889" s="5">
        <f>IF(C883&gt;0,B$6+B$7*E884+B$8*(H888*100)^2,B$6+B$7*E884+B$8*(H888*100)^2+E884*$B$9)</f>
        <v>0.27506613676749136</v>
      </c>
      <c r="G889" s="8">
        <v>8.056963990513628E-3</v>
      </c>
      <c r="H889" s="8">
        <f t="shared" si="95"/>
        <v>5.2446747922773188E-3</v>
      </c>
      <c r="I889" s="7">
        <f t="shared" si="93"/>
        <v>2.8122891982363092E-3</v>
      </c>
      <c r="J889" s="9">
        <f t="shared" si="96"/>
        <v>0.3490507344388698</v>
      </c>
      <c r="K889" s="9">
        <f t="shared" si="97"/>
        <v>0.10689445960729627</v>
      </c>
      <c r="AC889" s="11"/>
      <c r="AD889" s="12"/>
    </row>
    <row r="890" spans="1:30" x14ac:dyDescent="0.3">
      <c r="A890" s="15">
        <v>44565</v>
      </c>
      <c r="B890" s="16">
        <v>8.2305287098960248E-3</v>
      </c>
      <c r="C890" s="8">
        <f t="shared" si="91"/>
        <v>7.5667187098960248E-3</v>
      </c>
      <c r="D890" s="5">
        <f t="shared" si="92"/>
        <v>5.7255232034690561E-5</v>
      </c>
      <c r="E890" s="5">
        <f t="shared" si="94"/>
        <v>2.8072110848507184E-5</v>
      </c>
      <c r="F890" s="5">
        <f>IF(C883&gt;0,B$6+B$7*E884+B$8*(H889*100)^2,B$6+B$7*E884+B$8*(H889*100)^2+E884*$B$9)</f>
        <v>0.27561657997439998</v>
      </c>
      <c r="G890" s="8">
        <v>3.2432170434421206E-3</v>
      </c>
      <c r="H890" s="8">
        <f t="shared" si="95"/>
        <v>5.249919808667557E-3</v>
      </c>
      <c r="I890" s="7">
        <f t="shared" si="93"/>
        <v>2.0067027652254364E-3</v>
      </c>
      <c r="J890" s="9">
        <f t="shared" si="96"/>
        <v>0.61873835094787988</v>
      </c>
      <c r="K890" s="9">
        <f t="shared" si="97"/>
        <v>9.9412113513362543E-2</v>
      </c>
      <c r="AC890" s="11"/>
      <c r="AD890" s="12"/>
    </row>
    <row r="891" spans="1:30" x14ac:dyDescent="0.3">
      <c r="A891" s="15">
        <v>44566</v>
      </c>
      <c r="B891" s="16">
        <v>5.6005692077071203E-3</v>
      </c>
      <c r="C891" s="8">
        <f t="shared" si="91"/>
        <v>4.9367592077071204E-3</v>
      </c>
      <c r="D891" s="5">
        <f t="shared" si="92"/>
        <v>2.4371591474881034E-5</v>
      </c>
      <c r="E891" s="5">
        <f t="shared" si="94"/>
        <v>5.7255232034690561E-5</v>
      </c>
      <c r="F891" s="5">
        <f>IF(C883&gt;0,B$6+B$7*E884+B$8*(H890*100)^2,B$6+B$7*E884+B$8*(H890*100)^2+E884*$B$9)</f>
        <v>0.27610829089113148</v>
      </c>
      <c r="G891" s="8">
        <v>1.0024703466065245E-2</v>
      </c>
      <c r="H891" s="8">
        <f t="shared" si="95"/>
        <v>5.2546007544924996E-3</v>
      </c>
      <c r="I891" s="7">
        <f t="shared" si="93"/>
        <v>4.7701027115727452E-3</v>
      </c>
      <c r="J891" s="9">
        <f t="shared" si="96"/>
        <v>0.47583479428793901</v>
      </c>
      <c r="K891" s="9">
        <f t="shared" si="97"/>
        <v>0.26184709420750885</v>
      </c>
      <c r="AC891" s="11"/>
      <c r="AD891" s="12"/>
    </row>
    <row r="892" spans="1:30" x14ac:dyDescent="0.3">
      <c r="A892" s="15">
        <v>44567</v>
      </c>
      <c r="B892" s="16">
        <v>-1.5450611891714599E-2</v>
      </c>
      <c r="C892" s="8">
        <f t="shared" si="91"/>
        <v>-1.6114421891714598E-2</v>
      </c>
      <c r="D892" s="5">
        <f t="shared" si="92"/>
        <v>2.5967459290417069E-4</v>
      </c>
      <c r="E892" s="5">
        <f t="shared" si="94"/>
        <v>2.4371591474881034E-5</v>
      </c>
      <c r="F892" s="5">
        <f>IF(C883&gt;0,B$6+B$7*E884+B$8*(H891*100)^2,B$6+B$7*E884+B$8*(H891*100)^2+E884*$B$9)</f>
        <v>0.27654753625304773</v>
      </c>
      <c r="G892" s="8">
        <v>8.6858929799792928E-3</v>
      </c>
      <c r="H892" s="8">
        <f t="shared" si="95"/>
        <v>5.2587787199410456E-3</v>
      </c>
      <c r="I892" s="7">
        <f t="shared" si="93"/>
        <v>3.4271142600382472E-3</v>
      </c>
      <c r="J892" s="9">
        <f t="shared" si="96"/>
        <v>0.39456095854941303</v>
      </c>
      <c r="K892" s="9">
        <f t="shared" si="97"/>
        <v>0.14989255114390421</v>
      </c>
      <c r="AC892" s="11"/>
      <c r="AD892" s="12"/>
    </row>
    <row r="893" spans="1:30" x14ac:dyDescent="0.3">
      <c r="A893" s="15">
        <v>44568</v>
      </c>
      <c r="B893" s="16">
        <v>-4.3982859430798781E-3</v>
      </c>
      <c r="C893" s="8">
        <f t="shared" si="91"/>
        <v>-5.062095943079878E-3</v>
      </c>
      <c r="D893" s="5">
        <f t="shared" si="92"/>
        <v>2.5624815336945759E-5</v>
      </c>
      <c r="E893" s="5">
        <f t="shared" si="94"/>
        <v>2.5967459290417069E-4</v>
      </c>
      <c r="F893" s="5">
        <f>IF(C883&gt;0,B$6+B$7*E884+B$8*(H892*100)^2,B$6+B$7*E884+B$8*(H892*100)^2+E884*$B$9)</f>
        <v>0.27693991413484759</v>
      </c>
      <c r="G893" s="8">
        <v>1.1209116947883306E-2</v>
      </c>
      <c r="H893" s="8">
        <f t="shared" si="95"/>
        <v>5.2625080915362742E-3</v>
      </c>
      <c r="I893" s="7">
        <f t="shared" si="93"/>
        <v>5.9466088563470323E-3</v>
      </c>
      <c r="J893" s="9">
        <f t="shared" si="96"/>
        <v>0.53051537279838723</v>
      </c>
      <c r="K893" s="9">
        <f t="shared" si="97"/>
        <v>0.37387547107539998</v>
      </c>
      <c r="AC893" s="11"/>
      <c r="AD893" s="12"/>
    </row>
    <row r="894" spans="1:30" x14ac:dyDescent="0.3">
      <c r="A894" s="15">
        <v>44571</v>
      </c>
      <c r="B894" s="16">
        <v>-1.5519876476410085E-2</v>
      </c>
      <c r="C894" s="8">
        <f t="shared" si="91"/>
        <v>-1.6183686476410084E-2</v>
      </c>
      <c r="D894" s="5">
        <f t="shared" si="92"/>
        <v>2.6191170796673865E-4</v>
      </c>
      <c r="E894" s="5">
        <f t="shared" si="94"/>
        <v>2.5624815336945759E-5</v>
      </c>
      <c r="F894" s="5">
        <f>IF(C893&gt;0,B$6+B$7*E894+B$8*(G893*100)^2,B$6+B$7*E894+B$8*(G893*100)^2+E894*$B$9)</f>
        <v>1.1522854482548319</v>
      </c>
      <c r="G894" s="8">
        <v>8.1945881400968066E-3</v>
      </c>
      <c r="H894" s="8">
        <f t="shared" si="95"/>
        <v>1.0734455963181516E-2</v>
      </c>
      <c r="I894" s="7">
        <f t="shared" si="93"/>
        <v>2.5398678230847092E-3</v>
      </c>
      <c r="J894" s="9">
        <f t="shared" si="96"/>
        <v>0.3099445365236751</v>
      </c>
      <c r="K894" s="9">
        <f t="shared" si="97"/>
        <v>3.3375897269315002E-2</v>
      </c>
      <c r="AC894" s="11"/>
      <c r="AD894" s="12"/>
    </row>
    <row r="895" spans="1:30" x14ac:dyDescent="0.3">
      <c r="A895" s="15">
        <v>44572</v>
      </c>
      <c r="B895" s="16">
        <v>9.8627070637318324E-3</v>
      </c>
      <c r="C895" s="8">
        <f t="shared" si="91"/>
        <v>9.1988970637318316E-3</v>
      </c>
      <c r="D895" s="5">
        <f t="shared" si="92"/>
        <v>8.4619707189134114E-5</v>
      </c>
      <c r="E895" s="5">
        <f t="shared" si="94"/>
        <v>2.6191170796673865E-4</v>
      </c>
      <c r="F895" s="5">
        <f>IF(C893&gt;0,B$6+B$7*E894+B$8*(H894*100)^2,B$6+B$7*E894+B$8*(H894*100)^2+E894*$B$9)</f>
        <v>1.059241482703289</v>
      </c>
      <c r="G895" s="8">
        <v>8.2773323208075993E-3</v>
      </c>
      <c r="H895" s="8">
        <f t="shared" si="95"/>
        <v>1.0291945796122757E-2</v>
      </c>
      <c r="I895" s="7">
        <f t="shared" si="93"/>
        <v>2.0146134753151572E-3</v>
      </c>
      <c r="J895" s="9">
        <f t="shared" si="96"/>
        <v>0.24338922218343365</v>
      </c>
      <c r="K895" s="9">
        <f t="shared" si="97"/>
        <v>2.2094287183370476E-2</v>
      </c>
      <c r="AC895" s="11"/>
      <c r="AD895" s="12"/>
    </row>
    <row r="896" spans="1:30" x14ac:dyDescent="0.3">
      <c r="A896" s="15">
        <v>44573</v>
      </c>
      <c r="B896" s="16">
        <v>8.1066694293219829E-3</v>
      </c>
      <c r="C896" s="8">
        <f t="shared" si="91"/>
        <v>7.4428594293219829E-3</v>
      </c>
      <c r="D896" s="5">
        <f t="shared" si="92"/>
        <v>5.5396156484647156E-5</v>
      </c>
      <c r="E896" s="5">
        <f t="shared" si="94"/>
        <v>8.4619707189134114E-5</v>
      </c>
      <c r="F896" s="5">
        <f>IF(C893&gt;0,B$6+B$7*E894+B$8*(H895*100)^2,B$6+B$7*E894+B$8*(H895*100)^2+E894*$B$9)</f>
        <v>0.97612530827609567</v>
      </c>
      <c r="G896" s="8">
        <v>6.2001160308951609E-3</v>
      </c>
      <c r="H896" s="8">
        <f t="shared" si="95"/>
        <v>9.8799054058027087E-3</v>
      </c>
      <c r="I896" s="7">
        <f t="shared" si="93"/>
        <v>3.6797893749075479E-3</v>
      </c>
      <c r="J896" s="9">
        <f t="shared" si="96"/>
        <v>0.59350330809474661</v>
      </c>
      <c r="K896" s="9">
        <f t="shared" si="97"/>
        <v>9.3483047597365587E-2</v>
      </c>
      <c r="AC896" s="11"/>
      <c r="AD896" s="12"/>
    </row>
    <row r="897" spans="1:30" x14ac:dyDescent="0.3">
      <c r="A897" s="15">
        <v>44574</v>
      </c>
      <c r="B897" s="16">
        <v>-1.1358167955723063E-4</v>
      </c>
      <c r="C897" s="8">
        <f t="shared" si="91"/>
        <v>-7.7739167955723069E-4</v>
      </c>
      <c r="D897" s="5">
        <f t="shared" si="92"/>
        <v>6.0433782344481201E-7</v>
      </c>
      <c r="E897" s="5">
        <f t="shared" si="94"/>
        <v>5.5396156484647156E-5</v>
      </c>
      <c r="F897" s="5">
        <f>IF(C893&gt;0,B$6+B$7*E894+B$8*(H896*100)^2,B$6+B$7*E894+B$8*(H896*100)^2+E894*$B$9)</f>
        <v>0.9018776296602844</v>
      </c>
      <c r="G897" s="8">
        <v>7.1233104609746082E-3</v>
      </c>
      <c r="H897" s="8">
        <f t="shared" si="95"/>
        <v>9.496723801713328E-3</v>
      </c>
      <c r="I897" s="7">
        <f t="shared" si="93"/>
        <v>2.3734133407387198E-3</v>
      </c>
      <c r="J897" s="9">
        <f t="shared" si="96"/>
        <v>0.3331896530049584</v>
      </c>
      <c r="K897" s="9">
        <f t="shared" si="97"/>
        <v>3.7655135293799713E-2</v>
      </c>
      <c r="AC897" s="11"/>
      <c r="AD897" s="12"/>
    </row>
    <row r="898" spans="1:30" x14ac:dyDescent="0.3">
      <c r="A898" s="15">
        <v>44575</v>
      </c>
      <c r="B898" s="16">
        <v>-1.0179292305185855E-2</v>
      </c>
      <c r="C898" s="8">
        <f t="shared" si="91"/>
        <v>-1.0843102305185856E-2</v>
      </c>
      <c r="D898" s="5">
        <f t="shared" si="92"/>
        <v>1.1757286760072682E-4</v>
      </c>
      <c r="E898" s="5">
        <f t="shared" si="94"/>
        <v>6.0433782344481201E-7</v>
      </c>
      <c r="F898" s="5">
        <f>IF(C893&gt;0,B$6+B$7*E894+B$8*(H897*100)^2,B$6+B$7*E894+B$8*(H897*100)^2+E894*$B$9)</f>
        <v>0.83555217835277995</v>
      </c>
      <c r="G898" s="8">
        <v>5.3293684679592912E-3</v>
      </c>
      <c r="H898" s="8">
        <f t="shared" si="95"/>
        <v>9.1408543274290287E-3</v>
      </c>
      <c r="I898" s="7">
        <f t="shared" si="93"/>
        <v>3.8114858594697374E-3</v>
      </c>
      <c r="J898" s="9">
        <f t="shared" si="96"/>
        <v>0.7151852761513452</v>
      </c>
      <c r="K898" s="9">
        <f t="shared" si="97"/>
        <v>0.12254850048532262</v>
      </c>
      <c r="AC898" s="11"/>
      <c r="AD898" s="12"/>
    </row>
    <row r="899" spans="1:30" x14ac:dyDescent="0.3">
      <c r="A899" s="15">
        <v>44578</v>
      </c>
      <c r="B899" s="16">
        <v>6.9860426498324921E-3</v>
      </c>
      <c r="C899" s="8">
        <f t="shared" si="91"/>
        <v>6.3222326498324922E-3</v>
      </c>
      <c r="D899" s="5">
        <f t="shared" si="92"/>
        <v>3.9970625678607976E-5</v>
      </c>
      <c r="E899" s="5">
        <f t="shared" si="94"/>
        <v>1.1757286760072682E-4</v>
      </c>
      <c r="F899" s="5">
        <f>IF(C893&gt;0,B$6+B$7*E894+B$8*(H898*100)^2,B$6+B$7*E894+B$8*(H898*100)^2+E894*$B$9)</f>
        <v>0.7763036526997863</v>
      </c>
      <c r="G899" s="8">
        <v>8.9438227197523347E-3</v>
      </c>
      <c r="H899" s="8">
        <f t="shared" si="95"/>
        <v>8.8108095694991971E-3</v>
      </c>
      <c r="I899" s="7">
        <f t="shared" si="93"/>
        <v>1.3301315025313759E-4</v>
      </c>
      <c r="J899" s="9">
        <f t="shared" si="96"/>
        <v>1.487206918350243E-2</v>
      </c>
      <c r="K899" s="9">
        <f t="shared" si="97"/>
        <v>1.1281942274132817E-4</v>
      </c>
      <c r="AC899" s="11"/>
      <c r="AD899" s="12"/>
    </row>
    <row r="900" spans="1:30" x14ac:dyDescent="0.3">
      <c r="A900" s="15">
        <v>44579</v>
      </c>
      <c r="B900" s="16">
        <v>-1.0355354289639362E-2</v>
      </c>
      <c r="C900" s="8">
        <f t="shared" si="91"/>
        <v>-1.1019164289639363E-2</v>
      </c>
      <c r="D900" s="5">
        <f t="shared" si="92"/>
        <v>1.2142198164206336E-4</v>
      </c>
      <c r="E900" s="5">
        <f t="shared" si="94"/>
        <v>3.9970625678607976E-5</v>
      </c>
      <c r="F900" s="5">
        <f>IF(C893&gt;0,B$6+B$7*E894+B$8*(H899*100)^2,B$6+B$7*E894+B$8*(H899*100)^2+E894*$B$9)</f>
        <v>0.72337694473396696</v>
      </c>
      <c r="G900" s="8">
        <v>1.0667028249275347E-2</v>
      </c>
      <c r="H900" s="8">
        <f t="shared" si="95"/>
        <v>8.5051569340839732E-3</v>
      </c>
      <c r="I900" s="7">
        <f t="shared" si="93"/>
        <v>2.161871315191374E-3</v>
      </c>
      <c r="J900" s="9">
        <f t="shared" si="96"/>
        <v>0.20266856566525343</v>
      </c>
      <c r="K900" s="9">
        <f t="shared" si="97"/>
        <v>2.7698754809926562E-2</v>
      </c>
      <c r="AC900" s="11"/>
      <c r="AD900" s="12"/>
    </row>
    <row r="901" spans="1:30" x14ac:dyDescent="0.3">
      <c r="A901" s="15">
        <v>44580</v>
      </c>
      <c r="B901" s="16">
        <v>2.4536345403830054E-3</v>
      </c>
      <c r="C901" s="8">
        <f t="shared" si="91"/>
        <v>1.7898245403830055E-3</v>
      </c>
      <c r="D901" s="5">
        <f t="shared" si="92"/>
        <v>3.2034718853572369E-6</v>
      </c>
      <c r="E901" s="5">
        <f t="shared" si="94"/>
        <v>1.2142198164206336E-4</v>
      </c>
      <c r="F901" s="5">
        <f>IF(C893&gt;0,B$6+B$7*E894+B$8*(H900*100)^2,B$6+B$7*E894+B$8*(H900*100)^2+E894*$B$9)</f>
        <v>0.67609751650810046</v>
      </c>
      <c r="G901" s="8">
        <v>8.0346704272204021E-3</v>
      </c>
      <c r="H901" s="8">
        <f t="shared" si="95"/>
        <v>8.2225149225045521E-3</v>
      </c>
      <c r="I901" s="7">
        <f t="shared" si="93"/>
        <v>1.8784449528415001E-4</v>
      </c>
      <c r="J901" s="9">
        <f t="shared" si="96"/>
        <v>2.3379240876857582E-2</v>
      </c>
      <c r="K901" s="9">
        <f t="shared" si="97"/>
        <v>2.6499384420142214E-4</v>
      </c>
      <c r="AC901" s="11"/>
      <c r="AD901" s="12"/>
    </row>
    <row r="902" spans="1:30" x14ac:dyDescent="0.3">
      <c r="A902" s="15">
        <v>44581</v>
      </c>
      <c r="B902" s="16">
        <v>7.3134036338190853E-3</v>
      </c>
      <c r="C902" s="8">
        <f t="shared" si="91"/>
        <v>6.6495936338190854E-3</v>
      </c>
      <c r="D902" s="5">
        <f t="shared" si="92"/>
        <v>4.4217095494927308E-5</v>
      </c>
      <c r="E902" s="5">
        <f t="shared" si="94"/>
        <v>3.2034718853572369E-6</v>
      </c>
      <c r="F902" s="5">
        <f>IF(C893&gt;0,B$6+B$7*E894+B$8*(H901*100)^2,B$6+B$7*E894+B$8*(H901*100)^2+E894*$B$9)</f>
        <v>0.63386280327393396</v>
      </c>
      <c r="G902" s="8">
        <v>1.4760960486428396E-2</v>
      </c>
      <c r="H902" s="8">
        <f t="shared" si="95"/>
        <v>7.9615501208868487E-3</v>
      </c>
      <c r="I902" s="7">
        <f t="shared" si="93"/>
        <v>6.7994103655415472E-3</v>
      </c>
      <c r="J902" s="9">
        <f t="shared" si="96"/>
        <v>0.46063468375198879</v>
      </c>
      <c r="K902" s="9">
        <f t="shared" si="97"/>
        <v>0.23666879817359088</v>
      </c>
      <c r="AC902" s="11"/>
      <c r="AD902" s="12"/>
    </row>
    <row r="903" spans="1:30" x14ac:dyDescent="0.3">
      <c r="A903" s="15">
        <v>44582</v>
      </c>
      <c r="B903" s="16">
        <v>-1.6426306363703357E-2</v>
      </c>
      <c r="C903" s="8">
        <f t="shared" si="91"/>
        <v>-1.7090116363703358E-2</v>
      </c>
      <c r="D903" s="5">
        <f t="shared" si="92"/>
        <v>2.9207207732492131E-4</v>
      </c>
      <c r="E903" s="5">
        <f t="shared" si="94"/>
        <v>4.4217095494927308E-5</v>
      </c>
      <c r="F903" s="5">
        <f>IF(C893&gt;0,B$6+B$7*E894+B$8*(H902*100)^2,B$6+B$7*E894+B$8*(H902*100)^2+E894*$B$9)</f>
        <v>0.59613453394185312</v>
      </c>
      <c r="G903" s="8">
        <v>2.220751725378196E-2</v>
      </c>
      <c r="H903" s="8">
        <f t="shared" si="95"/>
        <v>7.7209748992070493E-3</v>
      </c>
      <c r="I903" s="7">
        <f t="shared" si="93"/>
        <v>1.4486542354574911E-2</v>
      </c>
      <c r="J903" s="9">
        <f t="shared" si="96"/>
        <v>0.65232606549513494</v>
      </c>
      <c r="K903" s="9">
        <f t="shared" si="97"/>
        <v>0.8197679772348736</v>
      </c>
      <c r="AC903" s="11"/>
      <c r="AD903" s="12"/>
    </row>
    <row r="904" spans="1:30" x14ac:dyDescent="0.3">
      <c r="A904" s="15">
        <v>44585</v>
      </c>
      <c r="B904" s="16">
        <v>-4.2305111022182672E-2</v>
      </c>
      <c r="C904" s="8">
        <f t="shared" si="91"/>
        <v>-4.2968921022182673E-2</v>
      </c>
      <c r="D904" s="5">
        <f t="shared" si="92"/>
        <v>1.846328173810572E-3</v>
      </c>
      <c r="E904" s="5">
        <f t="shared" si="94"/>
        <v>2.9207207732492131E-4</v>
      </c>
      <c r="F904" s="5">
        <f>IF(C903&gt;0,B$6+B$7*E904+B$8*(G903*100)^2,B$6+B$7*E904+B$8*(G903*100)^2+E904*$B$9)</f>
        <v>4.4354775136401114</v>
      </c>
      <c r="G904" s="8">
        <v>1.3154920001583532E-2</v>
      </c>
      <c r="H904" s="8">
        <f t="shared" si="95"/>
        <v>2.1060573386401691E-2</v>
      </c>
      <c r="I904" s="7">
        <f t="shared" si="93"/>
        <v>7.9056533848181586E-3</v>
      </c>
      <c r="J904" s="9">
        <f t="shared" si="96"/>
        <v>0.60096552345939847</v>
      </c>
      <c r="K904" s="9">
        <f t="shared" si="97"/>
        <v>9.5229969261802161E-2</v>
      </c>
      <c r="AC904" s="11"/>
      <c r="AD904" s="12"/>
    </row>
    <row r="905" spans="1:30" x14ac:dyDescent="0.3">
      <c r="A905" s="15">
        <v>44586</v>
      </c>
      <c r="B905" s="16">
        <v>5.8775576528427098E-3</v>
      </c>
      <c r="C905" s="8">
        <f t="shared" si="91"/>
        <v>5.2137476528427099E-3</v>
      </c>
      <c r="D905" s="5">
        <f t="shared" si="92"/>
        <v>2.7183164587522868E-5</v>
      </c>
      <c r="E905" s="5">
        <f t="shared" si="94"/>
        <v>1.846328173810572E-3</v>
      </c>
      <c r="F905" s="5">
        <f>IF(C903&gt;0,B$6+B$7*E904+B$8*(H904*100)^2,B$6+B$7*E904+B$8*(H904*100)^2+E904*$B$9)</f>
        <v>3.9921678194942727</v>
      </c>
      <c r="G905" s="8">
        <v>1.2889741753599549E-2</v>
      </c>
      <c r="H905" s="8">
        <f t="shared" si="95"/>
        <v>1.9980409954488604E-2</v>
      </c>
      <c r="I905" s="7">
        <f t="shared" si="93"/>
        <v>7.090668200889055E-3</v>
      </c>
      <c r="J905" s="9">
        <f t="shared" si="96"/>
        <v>0.55010164954693042</v>
      </c>
      <c r="K905" s="9">
        <f t="shared" si="97"/>
        <v>8.3439492325743547E-2</v>
      </c>
      <c r="AC905" s="11"/>
      <c r="AD905" s="12"/>
    </row>
    <row r="906" spans="1:30" x14ac:dyDescent="0.3">
      <c r="A906" s="15">
        <v>44587</v>
      </c>
      <c r="B906" s="16">
        <v>2.0949826807710861E-2</v>
      </c>
      <c r="C906" s="8">
        <f t="shared" si="91"/>
        <v>2.028601680771086E-2</v>
      </c>
      <c r="D906" s="5">
        <f t="shared" si="92"/>
        <v>4.1152247792272754E-4</v>
      </c>
      <c r="E906" s="5">
        <f t="shared" si="94"/>
        <v>2.7183164587522868E-5</v>
      </c>
      <c r="F906" s="5">
        <f>IF(C903&gt;0,B$6+B$7*E904+B$8*(H905*100)^2,B$6+B$7*E904+B$8*(H905*100)^2+E904*$B$9)</f>
        <v>3.5961592697137945</v>
      </c>
      <c r="G906" s="8">
        <v>1.9078486731945597E-2</v>
      </c>
      <c r="H906" s="8">
        <f t="shared" si="95"/>
        <v>1.8963542047080218E-2</v>
      </c>
      <c r="I906" s="7">
        <f t="shared" si="93"/>
        <v>1.1494468486537845E-4</v>
      </c>
      <c r="J906" s="9">
        <f t="shared" si="96"/>
        <v>6.0248323926504919E-3</v>
      </c>
      <c r="K906" s="9">
        <f t="shared" si="97"/>
        <v>1.8296092604286329E-5</v>
      </c>
      <c r="AC906" s="11"/>
      <c r="AD906" s="12"/>
    </row>
    <row r="907" spans="1:30" x14ac:dyDescent="0.3">
      <c r="A907" s="15">
        <v>44588</v>
      </c>
      <c r="B907" s="16">
        <v>4.8793307081580655E-3</v>
      </c>
      <c r="C907" s="8">
        <f t="shared" si="91"/>
        <v>4.2155207081580656E-3</v>
      </c>
      <c r="D907" s="5">
        <f t="shared" si="92"/>
        <v>1.7770614840909479E-5</v>
      </c>
      <c r="E907" s="5">
        <f t="shared" si="94"/>
        <v>4.1152247792272754E-4</v>
      </c>
      <c r="F907" s="5">
        <f>IF(C903&gt;0,B$6+B$7*E904+B$8*(H906*100)^2,B$6+B$7*E904+B$8*(H906*100)^2+E904*$B$9)</f>
        <v>3.2424048321948931</v>
      </c>
      <c r="G907" s="8">
        <v>1.92722717746091E-2</v>
      </c>
      <c r="H907" s="8">
        <f t="shared" si="95"/>
        <v>1.8006678850345761E-2</v>
      </c>
      <c r="I907" s="7">
        <f t="shared" si="93"/>
        <v>1.2655929242633389E-3</v>
      </c>
      <c r="J907" s="9">
        <f t="shared" si="96"/>
        <v>6.5669109436840581E-2</v>
      </c>
      <c r="K907" s="9">
        <f t="shared" si="97"/>
        <v>2.3600081517447524E-3</v>
      </c>
      <c r="AC907" s="11"/>
      <c r="AD907" s="12"/>
    </row>
    <row r="908" spans="1:30" x14ac:dyDescent="0.3">
      <c r="A908" s="15">
        <v>44589</v>
      </c>
      <c r="B908" s="16">
        <v>-1.1550416774199417E-2</v>
      </c>
      <c r="C908" s="8">
        <f t="shared" si="91"/>
        <v>-1.2214226774199418E-2</v>
      </c>
      <c r="D908" s="5">
        <f t="shared" si="92"/>
        <v>1.4918733569156993E-4</v>
      </c>
      <c r="E908" s="5">
        <f t="shared" si="94"/>
        <v>1.7770614840909479E-5</v>
      </c>
      <c r="F908" s="5">
        <f>IF(C903&gt;0,B$6+B$7*E904+B$8*(H907*100)^2,B$6+B$7*E904+B$8*(H907*100)^2+E904*$B$9)</f>
        <v>2.9263959931592596</v>
      </c>
      <c r="G908" s="8">
        <v>1.1957448200096463E-2</v>
      </c>
      <c r="H908" s="8">
        <f t="shared" si="95"/>
        <v>1.7106712112966826E-2</v>
      </c>
      <c r="I908" s="7">
        <f t="shared" si="93"/>
        <v>5.1492639128703638E-3</v>
      </c>
      <c r="J908" s="9">
        <f t="shared" si="96"/>
        <v>0.43063234117366478</v>
      </c>
      <c r="K908" s="9">
        <f t="shared" si="97"/>
        <v>5.7108150727610996E-2</v>
      </c>
      <c r="AC908" s="11"/>
      <c r="AD908" s="12"/>
    </row>
    <row r="909" spans="1:30" x14ac:dyDescent="0.3">
      <c r="A909" s="15">
        <v>44592</v>
      </c>
      <c r="B909" s="16">
        <v>9.0693987478856434E-3</v>
      </c>
      <c r="C909" s="8">
        <f t="shared" ref="C909:C972" si="98">B909-B$5</f>
        <v>8.4055887478856426E-3</v>
      </c>
      <c r="D909" s="5">
        <f t="shared" ref="D909:D972" si="99">C909^2</f>
        <v>7.0653922198581729E-5</v>
      </c>
      <c r="E909" s="5">
        <f t="shared" si="94"/>
        <v>1.4918733569156993E-4</v>
      </c>
      <c r="F909" s="5">
        <f>IF(C903&gt;0,B$6+B$7*E904+B$8*(H908*100)^2,B$6+B$7*E904+B$8*(H908*100)^2+E904*$B$9)</f>
        <v>2.644105297248728</v>
      </c>
      <c r="G909" s="8">
        <v>6.0935604194116266E-3</v>
      </c>
      <c r="H909" s="8">
        <f t="shared" si="95"/>
        <v>1.6260705080803625E-2</v>
      </c>
      <c r="I909" s="7">
        <f t="shared" si="93"/>
        <v>1.0167144661391998E-2</v>
      </c>
      <c r="J909" s="9">
        <f t="shared" si="96"/>
        <v>1.6685064168730608</v>
      </c>
      <c r="K909" s="9">
        <f t="shared" si="97"/>
        <v>0.35626038495635326</v>
      </c>
      <c r="AC909" s="11"/>
      <c r="AD909" s="12"/>
    </row>
    <row r="910" spans="1:30" x14ac:dyDescent="0.3">
      <c r="A910" s="15">
        <v>44593</v>
      </c>
      <c r="B910" s="16">
        <v>1.1870552175398719E-2</v>
      </c>
      <c r="C910" s="8">
        <f t="shared" si="98"/>
        <v>1.1206742175398719E-2</v>
      </c>
      <c r="D910" s="5">
        <f t="shared" si="99"/>
        <v>1.2559107018586039E-4</v>
      </c>
      <c r="E910" s="5">
        <f t="shared" si="94"/>
        <v>7.0653922198581729E-5</v>
      </c>
      <c r="F910" s="5">
        <f>IF(C903&gt;0,B$6+B$7*E904+B$8*(H909*100)^2,B$6+B$7*E904+B$8*(H909*100)^2+E904*$B$9)</f>
        <v>2.3919350185918495</v>
      </c>
      <c r="G910" s="8">
        <v>7.1646841574511226E-3</v>
      </c>
      <c r="H910" s="8">
        <f t="shared" si="95"/>
        <v>1.5465881864904598E-2</v>
      </c>
      <c r="I910" s="7">
        <f t="shared" ref="I910:I973" si="100">SQRT((G910-H910)^2)</f>
        <v>8.3011977074534758E-3</v>
      </c>
      <c r="J910" s="9">
        <f t="shared" si="96"/>
        <v>1.1586271669520005</v>
      </c>
      <c r="K910" s="9">
        <f t="shared" si="97"/>
        <v>0.23272984464213531</v>
      </c>
      <c r="AC910" s="11"/>
      <c r="AD910" s="12"/>
    </row>
    <row r="911" spans="1:30" x14ac:dyDescent="0.3">
      <c r="A911" s="15">
        <v>44594</v>
      </c>
      <c r="B911" s="16">
        <v>-5.6837508189694396E-4</v>
      </c>
      <c r="C911" s="8">
        <f t="shared" si="98"/>
        <v>-1.2321850818969439E-3</v>
      </c>
      <c r="D911" s="5">
        <f t="shared" si="99"/>
        <v>1.5182800760493783E-6</v>
      </c>
      <c r="E911" s="5">
        <f t="shared" ref="E911:E974" si="101">D910</f>
        <v>1.2559107018586039E-4</v>
      </c>
      <c r="F911" s="5">
        <f>IF(C903&gt;0,B$6+B$7*E904+B$8*(H910*100)^2,B$6+B$7*E904+B$8*(H910*100)^2+E904*$B$9)</f>
        <v>2.1666713086676603</v>
      </c>
      <c r="G911" s="8">
        <v>6.9646890941459988E-3</v>
      </c>
      <c r="H911" s="8">
        <f t="shared" ref="H911:H974" si="102">SQRT(F911)/100</f>
        <v>1.4719617211964653E-2</v>
      </c>
      <c r="I911" s="7">
        <f t="shared" si="100"/>
        <v>7.7549281178186545E-3</v>
      </c>
      <c r="J911" s="9">
        <f t="shared" ref="J911:J974" si="103">ABS(G911-H911)/G911</f>
        <v>1.1134636468319701</v>
      </c>
      <c r="K911" s="9">
        <f t="shared" ref="K911:K974" si="104">G911/H911-LN(G911/H911)-1</f>
        <v>0.22148508423417246</v>
      </c>
      <c r="AC911" s="11"/>
      <c r="AD911" s="12"/>
    </row>
    <row r="912" spans="1:30" x14ac:dyDescent="0.3">
      <c r="A912" s="15">
        <v>44595</v>
      </c>
      <c r="B912" s="16">
        <v>-1.9378606765710675E-2</v>
      </c>
      <c r="C912" s="8">
        <f t="shared" si="98"/>
        <v>-2.0042416765710676E-2</v>
      </c>
      <c r="D912" s="5">
        <f t="shared" si="99"/>
        <v>4.0169846981044036E-4</v>
      </c>
      <c r="E912" s="5">
        <f t="shared" si="101"/>
        <v>1.5182800760493783E-6</v>
      </c>
      <c r="F912" s="5">
        <f>IF(C903&gt;0,B$6+B$7*E904+B$8*(H911*100)^2,B$6+B$7*E904+B$8*(H911*100)^2+E904*$B$9)</f>
        <v>1.9654432365923826</v>
      </c>
      <c r="G912" s="8">
        <v>1.3734273902783495E-2</v>
      </c>
      <c r="H912" s="8">
        <f t="shared" si="102"/>
        <v>1.4019426652300666E-2</v>
      </c>
      <c r="I912" s="7">
        <f t="shared" si="100"/>
        <v>2.8515274951717087E-4</v>
      </c>
      <c r="J912" s="9">
        <f t="shared" si="103"/>
        <v>2.0762127764131715E-2</v>
      </c>
      <c r="K912" s="9">
        <f t="shared" si="104"/>
        <v>2.0970275280185469E-4</v>
      </c>
      <c r="AC912" s="11"/>
      <c r="AD912" s="12"/>
    </row>
    <row r="913" spans="1:30" x14ac:dyDescent="0.3">
      <c r="A913" s="15">
        <v>44596</v>
      </c>
      <c r="B913" s="16">
        <v>-1.3233685608631831E-2</v>
      </c>
      <c r="C913" s="8">
        <f t="shared" si="98"/>
        <v>-1.3897495608631832E-2</v>
      </c>
      <c r="D913" s="5">
        <f t="shared" si="99"/>
        <v>1.9314038419194105E-4</v>
      </c>
      <c r="E913" s="5">
        <f t="shared" si="101"/>
        <v>4.0169846981044036E-4</v>
      </c>
      <c r="F913" s="5">
        <f>IF(C903&gt;0,B$6+B$7*E904+B$8*(H912*100)^2,B$6+B$7*E904+B$8*(H912*100)^2+E904*$B$9)</f>
        <v>1.7856861998075368</v>
      </c>
      <c r="G913" s="8">
        <v>9.8491880952104836E-3</v>
      </c>
      <c r="H913" s="8">
        <f t="shared" si="102"/>
        <v>1.3362957007367558E-2</v>
      </c>
      <c r="I913" s="7">
        <f t="shared" si="100"/>
        <v>3.5137689121570743E-3</v>
      </c>
      <c r="J913" s="9">
        <f t="shared" si="103"/>
        <v>0.35675721472572636</v>
      </c>
      <c r="K913" s="9">
        <f t="shared" si="104"/>
        <v>4.2148995639510467E-2</v>
      </c>
      <c r="AC913" s="11"/>
      <c r="AD913" s="12"/>
    </row>
    <row r="914" spans="1:30" x14ac:dyDescent="0.3">
      <c r="A914" s="15">
        <v>44599</v>
      </c>
      <c r="B914" s="16">
        <v>8.2806372492405383E-3</v>
      </c>
      <c r="C914" s="8">
        <f t="shared" si="98"/>
        <v>7.6168272492405384E-3</v>
      </c>
      <c r="D914" s="5">
        <f t="shared" si="99"/>
        <v>5.8016057344773185E-5</v>
      </c>
      <c r="E914" s="5">
        <f t="shared" si="101"/>
        <v>1.9314038419194105E-4</v>
      </c>
      <c r="F914" s="5">
        <f>IF(C913&gt;0,B$6+B$7*E914+B$8*(G913*100)^2,B$6+B$7*E914+B$8*(G913*100)^2+E914*$B$9)</f>
        <v>0.89649598980183143</v>
      </c>
      <c r="G914" s="8">
        <v>8.4729689339838755E-3</v>
      </c>
      <c r="H914" s="8">
        <f t="shared" si="102"/>
        <v>9.4683472148090961E-3</v>
      </c>
      <c r="I914" s="7">
        <f t="shared" si="100"/>
        <v>9.953782808252206E-4</v>
      </c>
      <c r="J914" s="9">
        <f t="shared" si="103"/>
        <v>0.11747691848991676</v>
      </c>
      <c r="K914" s="9">
        <f t="shared" si="104"/>
        <v>5.946462067839775E-3</v>
      </c>
      <c r="AC914" s="11"/>
      <c r="AD914" s="12"/>
    </row>
    <row r="915" spans="1:30" x14ac:dyDescent="0.3">
      <c r="A915" s="15">
        <v>44600</v>
      </c>
      <c r="B915" s="16">
        <v>2.1067016456912686E-3</v>
      </c>
      <c r="C915" s="8">
        <f t="shared" si="98"/>
        <v>1.4428916456912686E-3</v>
      </c>
      <c r="D915" s="5">
        <f t="shared" si="99"/>
        <v>2.0819363012056577E-6</v>
      </c>
      <c r="E915" s="5">
        <f t="shared" si="101"/>
        <v>5.8016057344773185E-5</v>
      </c>
      <c r="F915" s="5">
        <f>IF(C913&gt;0,B$6+B$7*E914+B$8*(H914*100)^2,B$6+B$7*E914+B$8*(H914*100)^2+E914*$B$9)</f>
        <v>0.83077673818931852</v>
      </c>
      <c r="G915" s="8">
        <v>7.5265199673784696E-3</v>
      </c>
      <c r="H915" s="8">
        <f t="shared" si="102"/>
        <v>9.1146954869009127E-3</v>
      </c>
      <c r="I915" s="7">
        <f t="shared" si="100"/>
        <v>1.5881755195224431E-3</v>
      </c>
      <c r="J915" s="9">
        <f t="shared" si="103"/>
        <v>0.21101060336064104</v>
      </c>
      <c r="K915" s="9">
        <f t="shared" si="104"/>
        <v>1.7211821729646193E-2</v>
      </c>
      <c r="AC915" s="11"/>
      <c r="AD915" s="12"/>
    </row>
    <row r="916" spans="1:30" x14ac:dyDescent="0.3">
      <c r="A916" s="15">
        <v>44601</v>
      </c>
      <c r="B916" s="16">
        <v>1.7962031442450451E-2</v>
      </c>
      <c r="C916" s="8">
        <f t="shared" si="98"/>
        <v>1.729822144245045E-2</v>
      </c>
      <c r="D916" s="5">
        <f t="shared" si="99"/>
        <v>2.9922846507205255E-4</v>
      </c>
      <c r="E916" s="5">
        <f t="shared" si="101"/>
        <v>2.0819363012056577E-6</v>
      </c>
      <c r="F916" s="5">
        <f>IF(C913&gt;0,B$6+B$7*E914+B$8*(H915*100)^2,B$6+B$7*E914+B$8*(H915*100)^2+E914*$B$9)</f>
        <v>0.77206973072386054</v>
      </c>
      <c r="G916" s="8">
        <v>1.0817894299239798E-2</v>
      </c>
      <c r="H916" s="8">
        <f t="shared" si="102"/>
        <v>8.7867498583029009E-3</v>
      </c>
      <c r="I916" s="7">
        <f t="shared" si="100"/>
        <v>2.0311444409368967E-3</v>
      </c>
      <c r="J916" s="9">
        <f t="shared" si="103"/>
        <v>0.18775783759318398</v>
      </c>
      <c r="K916" s="9">
        <f t="shared" si="104"/>
        <v>2.3203171590022942E-2</v>
      </c>
      <c r="AC916" s="11"/>
      <c r="AD916" s="12"/>
    </row>
    <row r="917" spans="1:30" x14ac:dyDescent="0.3">
      <c r="A917" s="15">
        <v>44602</v>
      </c>
      <c r="B917" s="16">
        <v>-1.6712030032239029E-3</v>
      </c>
      <c r="C917" s="8">
        <f t="shared" si="98"/>
        <v>-2.3350130032239028E-3</v>
      </c>
      <c r="D917" s="5">
        <f t="shared" si="99"/>
        <v>5.4522857252247103E-6</v>
      </c>
      <c r="E917" s="5">
        <f t="shared" si="101"/>
        <v>2.9922846507205255E-4</v>
      </c>
      <c r="F917" s="5">
        <f>IF(C913&gt;0,B$6+B$7*E914+B$8*(H916*100)^2,B$6+B$7*E914+B$8*(H916*100)^2+E914*$B$9)</f>
        <v>0.7196267609549668</v>
      </c>
      <c r="G917" s="8">
        <v>9.5015607342069097E-3</v>
      </c>
      <c r="H917" s="8">
        <f t="shared" si="102"/>
        <v>8.4830817569735047E-3</v>
      </c>
      <c r="I917" s="7">
        <f t="shared" si="100"/>
        <v>1.0184789772334051E-3</v>
      </c>
      <c r="J917" s="9">
        <f t="shared" si="103"/>
        <v>0.10719070326696353</v>
      </c>
      <c r="K917" s="9">
        <f t="shared" si="104"/>
        <v>6.6777469926129207E-3</v>
      </c>
      <c r="AC917" s="11"/>
      <c r="AD917" s="12"/>
    </row>
    <row r="918" spans="1:30" x14ac:dyDescent="0.3">
      <c r="A918" s="15">
        <v>44603</v>
      </c>
      <c r="B918" s="16">
        <v>-1.0018843902136922E-2</v>
      </c>
      <c r="C918" s="8">
        <f t="shared" si="98"/>
        <v>-1.0682653902136923E-2</v>
      </c>
      <c r="D918" s="5">
        <f t="shared" si="99"/>
        <v>1.1411909439284122E-4</v>
      </c>
      <c r="E918" s="5">
        <f t="shared" si="101"/>
        <v>5.4522857252247103E-6</v>
      </c>
      <c r="F918" s="5">
        <f>IF(C913&gt;0,B$6+B$7*E914+B$8*(H917*100)^2,B$6+B$7*E914+B$8*(H917*100)^2+E914*$B$9)</f>
        <v>0.67277945606041423</v>
      </c>
      <c r="G918" s="8">
        <v>2.1842731540833937E-2</v>
      </c>
      <c r="H918" s="8">
        <f t="shared" si="102"/>
        <v>8.2023134301269802E-3</v>
      </c>
      <c r="I918" s="7">
        <f t="shared" si="100"/>
        <v>1.3640418110706957E-2</v>
      </c>
      <c r="J918" s="9">
        <f t="shared" si="103"/>
        <v>0.62448316435180506</v>
      </c>
      <c r="K918" s="9">
        <f t="shared" si="104"/>
        <v>0.68354447584235922</v>
      </c>
      <c r="AC918" s="11"/>
      <c r="AD918" s="12"/>
    </row>
    <row r="919" spans="1:30" x14ac:dyDescent="0.3">
      <c r="A919" s="15">
        <v>44606</v>
      </c>
      <c r="B919" s="16">
        <v>-2.2089356519197339E-2</v>
      </c>
      <c r="C919" s="8">
        <f t="shared" si="98"/>
        <v>-2.275316651919734E-2</v>
      </c>
      <c r="D919" s="5">
        <f t="shared" si="99"/>
        <v>5.1770658665032277E-4</v>
      </c>
      <c r="E919" s="5">
        <f t="shared" si="101"/>
        <v>1.1411909439284122E-4</v>
      </c>
      <c r="F919" s="5">
        <f>IF(C913&gt;0,B$6+B$7*E914+B$8*(H918*100)^2,B$6+B$7*E914+B$8*(H918*100)^2+E914*$B$9)</f>
        <v>0.63093075859811032</v>
      </c>
      <c r="G919" s="8">
        <v>1.2006177184995763E-2</v>
      </c>
      <c r="H919" s="8">
        <f t="shared" si="102"/>
        <v>7.9431149972671953E-3</v>
      </c>
      <c r="I919" s="7">
        <f t="shared" si="100"/>
        <v>4.063062187728568E-3</v>
      </c>
      <c r="J919" s="9">
        <f t="shared" si="103"/>
        <v>0.33841431166001917</v>
      </c>
      <c r="K919" s="9">
        <f t="shared" si="104"/>
        <v>9.8404233145640285E-2</v>
      </c>
      <c r="AC919" s="11"/>
      <c r="AD919" s="12"/>
    </row>
    <row r="920" spans="1:30" x14ac:dyDescent="0.3">
      <c r="A920" s="15">
        <v>44607</v>
      </c>
      <c r="B920" s="16">
        <v>1.9313091964627709E-2</v>
      </c>
      <c r="C920" s="8">
        <f t="shared" si="98"/>
        <v>1.8649281964627708E-2</v>
      </c>
      <c r="D920" s="5">
        <f t="shared" si="99"/>
        <v>3.4779571779618829E-4</v>
      </c>
      <c r="E920" s="5">
        <f t="shared" si="101"/>
        <v>5.1770658665032277E-4</v>
      </c>
      <c r="F920" s="5">
        <f>IF(C913&gt;0,B$6+B$7*E914+B$8*(H919*100)^2,B$6+B$7*E914+B$8*(H919*100)^2+E914*$B$9)</f>
        <v>0.59354731715503428</v>
      </c>
      <c r="G920" s="8">
        <v>1.0062130695101635E-2</v>
      </c>
      <c r="H920" s="8">
        <f t="shared" si="102"/>
        <v>7.7042022114884433E-3</v>
      </c>
      <c r="I920" s="7">
        <f t="shared" si="100"/>
        <v>2.3579284836131916E-3</v>
      </c>
      <c r="J920" s="9">
        <f t="shared" si="103"/>
        <v>0.23433689693188534</v>
      </c>
      <c r="K920" s="9">
        <f t="shared" si="104"/>
        <v>3.9044430847636313E-2</v>
      </c>
      <c r="AC920" s="11"/>
      <c r="AD920" s="12"/>
    </row>
    <row r="921" spans="1:30" x14ac:dyDescent="0.3">
      <c r="A921" s="15">
        <v>44608</v>
      </c>
      <c r="B921" s="16">
        <v>-1.5673957371207304E-3</v>
      </c>
      <c r="C921" s="8">
        <f t="shared" si="98"/>
        <v>-2.2312057371207303E-3</v>
      </c>
      <c r="D921" s="5">
        <f t="shared" si="99"/>
        <v>4.9782790413604616E-6</v>
      </c>
      <c r="E921" s="5">
        <f t="shared" si="101"/>
        <v>3.4779571779618829E-4</v>
      </c>
      <c r="F921" s="5">
        <f>IF(C913&gt;0,B$6+B$7*E914+B$8*(H920*100)^2,B$6+B$7*E914+B$8*(H920*100)^2+E914*$B$9)</f>
        <v>0.56015268891393422</v>
      </c>
      <c r="G921" s="8">
        <v>9.8459533001475485E-3</v>
      </c>
      <c r="H921" s="8">
        <f t="shared" si="102"/>
        <v>7.484334899735141E-3</v>
      </c>
      <c r="I921" s="7">
        <f t="shared" si="100"/>
        <v>2.3616184004124074E-3</v>
      </c>
      <c r="J921" s="9">
        <f t="shared" si="103"/>
        <v>0.23985675418316446</v>
      </c>
      <c r="K921" s="9">
        <f t="shared" si="104"/>
        <v>4.1293136534461539E-2</v>
      </c>
      <c r="AC921" s="11"/>
      <c r="AD921" s="12"/>
    </row>
    <row r="922" spans="1:30" x14ac:dyDescent="0.3">
      <c r="A922" s="15">
        <v>44609</v>
      </c>
      <c r="B922" s="16">
        <v>-5.8252478357381909E-3</v>
      </c>
      <c r="C922" s="8">
        <f t="shared" si="98"/>
        <v>-6.4890578357381908E-3</v>
      </c>
      <c r="D922" s="5">
        <f t="shared" si="99"/>
        <v>4.2107871595555212E-5</v>
      </c>
      <c r="E922" s="5">
        <f t="shared" si="101"/>
        <v>4.9782790413604616E-6</v>
      </c>
      <c r="F922" s="5">
        <f>IF(C913&gt;0,B$6+B$7*E914+B$8*(H921*100)^2,B$6+B$7*E914+B$8*(H921*100)^2+E914*$B$9)</f>
        <v>0.53032126750615971</v>
      </c>
      <c r="G922" s="8">
        <v>1.1081028707482343E-2</v>
      </c>
      <c r="H922" s="8">
        <f t="shared" si="102"/>
        <v>7.2823160293011158E-3</v>
      </c>
      <c r="I922" s="7">
        <f t="shared" si="100"/>
        <v>3.7987126781812274E-3</v>
      </c>
      <c r="J922" s="9">
        <f t="shared" si="103"/>
        <v>0.34281227659090785</v>
      </c>
      <c r="K922" s="9">
        <f t="shared" si="104"/>
        <v>0.10184966802667472</v>
      </c>
      <c r="AC922" s="11"/>
      <c r="AD922" s="12"/>
    </row>
    <row r="923" spans="1:30" x14ac:dyDescent="0.3">
      <c r="A923" s="15">
        <v>44610</v>
      </c>
      <c r="B923" s="16">
        <v>-9.5048177456474071E-3</v>
      </c>
      <c r="C923" s="8">
        <f t="shared" si="98"/>
        <v>-1.0168627745647408E-2</v>
      </c>
      <c r="D923" s="5">
        <f t="shared" si="99"/>
        <v>1.0340099022955029E-4</v>
      </c>
      <c r="E923" s="5">
        <f t="shared" si="101"/>
        <v>4.2107871595555212E-5</v>
      </c>
      <c r="F923" s="5">
        <f>IF(C913&gt;0,B$6+B$7*E914+B$8*(H922*100)^2,B$6+B$7*E914+B$8*(H922*100)^2+E914*$B$9)</f>
        <v>0.50367285876259471</v>
      </c>
      <c r="G923" s="8">
        <v>2.0083927194983017E-2</v>
      </c>
      <c r="H923" s="8">
        <f t="shared" si="102"/>
        <v>7.0969913256435264E-3</v>
      </c>
      <c r="I923" s="7">
        <f t="shared" si="100"/>
        <v>1.2986935869339491E-2</v>
      </c>
      <c r="J923" s="9">
        <f t="shared" si="103"/>
        <v>0.64663328756656913</v>
      </c>
      <c r="K923" s="9">
        <f t="shared" si="104"/>
        <v>0.78967242312352814</v>
      </c>
      <c r="AC923" s="11"/>
      <c r="AD923" s="12"/>
    </row>
    <row r="924" spans="1:30" x14ac:dyDescent="0.3">
      <c r="A924" s="15">
        <v>44613</v>
      </c>
      <c r="B924" s="16">
        <v>-2.1978596365421658E-2</v>
      </c>
      <c r="C924" s="8">
        <f t="shared" si="98"/>
        <v>-2.2642406365421659E-2</v>
      </c>
      <c r="D924" s="5">
        <f t="shared" si="99"/>
        <v>5.1267856601688725E-4</v>
      </c>
      <c r="E924" s="5">
        <f t="shared" si="101"/>
        <v>1.0340099022955029E-4</v>
      </c>
      <c r="F924" s="5">
        <f>IF(C923&gt;0,B$6+B$7*E924+B$8*(G923*100)^2,B$6+B$7*E924+B$8*(G923*100)^2+E924*$B$9)</f>
        <v>3.6331715265940234</v>
      </c>
      <c r="G924" s="8">
        <v>2.1596800716392285E-2</v>
      </c>
      <c r="H924" s="8">
        <f t="shared" si="102"/>
        <v>1.9060880164866532E-2</v>
      </c>
      <c r="I924" s="7">
        <f t="shared" si="100"/>
        <v>2.5359205515257527E-3</v>
      </c>
      <c r="J924" s="9">
        <f t="shared" si="103"/>
        <v>0.11742112106451731</v>
      </c>
      <c r="K924" s="9">
        <f t="shared" si="104"/>
        <v>8.1360901865907831E-3</v>
      </c>
      <c r="AC924" s="11"/>
      <c r="AD924" s="12"/>
    </row>
    <row r="925" spans="1:30" x14ac:dyDescent="0.3">
      <c r="A925" s="15">
        <v>44614</v>
      </c>
      <c r="B925" s="16">
        <v>-6.0214422988759507E-5</v>
      </c>
      <c r="C925" s="8">
        <f t="shared" si="98"/>
        <v>-7.2402442298875956E-4</v>
      </c>
      <c r="D925" s="5">
        <f t="shared" si="99"/>
        <v>5.2421136508420623E-7</v>
      </c>
      <c r="E925" s="5">
        <f t="shared" si="101"/>
        <v>5.1267856601688725E-4</v>
      </c>
      <c r="F925" s="5">
        <f>IF(C923&gt;0,B$6+B$7*E924+B$8*(H924*100)^2,B$6+B$7*E924+B$8*(H924*100)^2+E924*$B$9)</f>
        <v>3.2754318639554763</v>
      </c>
      <c r="G925" s="8">
        <v>1.7009593524839186E-2</v>
      </c>
      <c r="H925" s="8">
        <f t="shared" si="102"/>
        <v>1.8098154226206264E-2</v>
      </c>
      <c r="I925" s="7">
        <f t="shared" si="100"/>
        <v>1.0885607013670778E-3</v>
      </c>
      <c r="J925" s="9">
        <f t="shared" si="103"/>
        <v>6.3996867401766411E-2</v>
      </c>
      <c r="K925" s="9">
        <f t="shared" si="104"/>
        <v>1.8848378904068319E-3</v>
      </c>
      <c r="AC925" s="11"/>
      <c r="AD925" s="12"/>
    </row>
    <row r="926" spans="1:30" x14ac:dyDescent="0.3">
      <c r="A926" s="15">
        <v>44615</v>
      </c>
      <c r="B926" s="16">
        <v>-3.0305943569341287E-3</v>
      </c>
      <c r="C926" s="8">
        <f t="shared" si="98"/>
        <v>-3.6944043569341286E-3</v>
      </c>
      <c r="D926" s="5">
        <f t="shared" si="99"/>
        <v>1.3648623552533872E-5</v>
      </c>
      <c r="E926" s="5">
        <f t="shared" si="101"/>
        <v>5.2421136508420623E-7</v>
      </c>
      <c r="F926" s="5">
        <f>IF(C923&gt;0,B$6+B$7*E924+B$8*(H925*100)^2,B$6+B$7*E924+B$8*(H925*100)^2+E924*$B$9)</f>
        <v>2.9558630233204624</v>
      </c>
      <c r="G926" s="8">
        <v>2.8985672268700965E-2</v>
      </c>
      <c r="H926" s="8">
        <f t="shared" si="102"/>
        <v>1.7192623486019992E-2</v>
      </c>
      <c r="I926" s="7">
        <f t="shared" si="100"/>
        <v>1.1793048782680973E-2</v>
      </c>
      <c r="J926" s="9">
        <f t="shared" si="103"/>
        <v>0.40685786665073254</v>
      </c>
      <c r="K926" s="9">
        <f t="shared" si="104"/>
        <v>0.16361532323704031</v>
      </c>
      <c r="AC926" s="11"/>
      <c r="AD926" s="12"/>
    </row>
    <row r="927" spans="1:30" x14ac:dyDescent="0.3">
      <c r="A927" s="15">
        <v>44616</v>
      </c>
      <c r="B927" s="16">
        <v>-3.6945228335334368E-2</v>
      </c>
      <c r="C927" s="8">
        <f t="shared" si="98"/>
        <v>-3.7609038335334369E-2</v>
      </c>
      <c r="D927" s="5">
        <f t="shared" si="99"/>
        <v>1.4144397645086502E-3</v>
      </c>
      <c r="E927" s="5">
        <f t="shared" si="101"/>
        <v>1.3648623552533872E-5</v>
      </c>
      <c r="F927" s="5">
        <f>IF(C923&gt;0,B$6+B$7*E924+B$8*(H926*100)^2,B$6+B$7*E924+B$8*(H926*100)^2+E924*$B$9)</f>
        <v>2.6703921779812041</v>
      </c>
      <c r="G927" s="8">
        <v>1.5390016018072519E-2</v>
      </c>
      <c r="H927" s="8">
        <f t="shared" si="102"/>
        <v>1.6341334639438737E-2</v>
      </c>
      <c r="I927" s="7">
        <f t="shared" si="100"/>
        <v>9.513186213662185E-4</v>
      </c>
      <c r="J927" s="9">
        <f t="shared" si="103"/>
        <v>6.1814011125724863E-2</v>
      </c>
      <c r="K927" s="9">
        <f t="shared" si="104"/>
        <v>1.7632978484960482E-3</v>
      </c>
      <c r="AC927" s="11"/>
      <c r="AD927" s="12"/>
    </row>
    <row r="928" spans="1:30" x14ac:dyDescent="0.3">
      <c r="A928" s="15">
        <v>44617</v>
      </c>
      <c r="B928" s="16">
        <v>3.6260450662188644E-2</v>
      </c>
      <c r="C928" s="8">
        <f t="shared" si="98"/>
        <v>3.5596640662188643E-2</v>
      </c>
      <c r="D928" s="5">
        <f t="shared" si="99"/>
        <v>1.267120826432982E-3</v>
      </c>
      <c r="E928" s="5">
        <f t="shared" si="101"/>
        <v>1.4144397645086502E-3</v>
      </c>
      <c r="F928" s="5">
        <f>IF(C923&gt;0,B$6+B$7*E924+B$8*(H927*100)^2,B$6+B$7*E924+B$8*(H927*100)^2+E924*$B$9)</f>
        <v>2.4153810718396445</v>
      </c>
      <c r="G928" s="8">
        <v>2.6683879540056913E-2</v>
      </c>
      <c r="H928" s="8">
        <f t="shared" si="102"/>
        <v>1.554149629810349E-2</v>
      </c>
      <c r="I928" s="7">
        <f t="shared" si="100"/>
        <v>1.1142383241953423E-2</v>
      </c>
      <c r="J928" s="9">
        <f t="shared" si="103"/>
        <v>0.41756983744537091</v>
      </c>
      <c r="K928" s="9">
        <f t="shared" si="104"/>
        <v>0.17639805298791256</v>
      </c>
      <c r="AC928" s="11"/>
      <c r="AD928" s="12"/>
    </row>
    <row r="929" spans="1:30" x14ac:dyDescent="0.3">
      <c r="A929" s="15">
        <v>44620</v>
      </c>
      <c r="B929" s="16">
        <v>-1.1769719716192782E-2</v>
      </c>
      <c r="C929" s="8">
        <f t="shared" si="98"/>
        <v>-1.2433529716192783E-2</v>
      </c>
      <c r="D929" s="5">
        <f t="shared" si="99"/>
        <v>1.5459266120344898E-4</v>
      </c>
      <c r="E929" s="5">
        <f t="shared" si="101"/>
        <v>1.267120826432982E-3</v>
      </c>
      <c r="F929" s="5">
        <f>IF(C923&gt;0,B$6+B$7*E924+B$8*(H928*100)^2,B$6+B$7*E924+B$8*(H928*100)^2+E924*$B$9)</f>
        <v>2.1875796507233898</v>
      </c>
      <c r="G929" s="8">
        <v>1.6377796307065751E-2</v>
      </c>
      <c r="H929" s="8">
        <f t="shared" si="102"/>
        <v>1.4790468723889011E-2</v>
      </c>
      <c r="I929" s="7">
        <f t="shared" si="100"/>
        <v>1.5873275831767408E-3</v>
      </c>
      <c r="J929" s="9">
        <f t="shared" si="103"/>
        <v>9.6919484979302847E-2</v>
      </c>
      <c r="K929" s="9">
        <f t="shared" si="104"/>
        <v>5.3774133715607242E-3</v>
      </c>
      <c r="AC929" s="11"/>
      <c r="AD929" s="12"/>
    </row>
    <row r="930" spans="1:30" x14ac:dyDescent="0.3">
      <c r="A930" s="15">
        <v>44621</v>
      </c>
      <c r="B930" s="16">
        <v>-4.1196523141746676E-2</v>
      </c>
      <c r="C930" s="8">
        <f t="shared" si="98"/>
        <v>-4.1860333141746676E-2</v>
      </c>
      <c r="D930" s="5">
        <f t="shared" si="99"/>
        <v>1.7522874907380153E-3</v>
      </c>
      <c r="E930" s="5">
        <f t="shared" si="101"/>
        <v>1.5459266120344898E-4</v>
      </c>
      <c r="F930" s="5">
        <f>IF(C923&gt;0,B$6+B$7*E924+B$8*(H929*100)^2,B$6+B$7*E924+B$8*(H929*100)^2+E924*$B$9)</f>
        <v>1.9840846412402389</v>
      </c>
      <c r="G930" s="8">
        <v>2.0534140887563217E-2</v>
      </c>
      <c r="H930" s="8">
        <f t="shared" si="102"/>
        <v>1.4085753942335634E-2</v>
      </c>
      <c r="I930" s="7">
        <f t="shared" si="100"/>
        <v>6.4483869452275824E-3</v>
      </c>
      <c r="J930" s="9">
        <f t="shared" si="103"/>
        <v>0.31403246819705694</v>
      </c>
      <c r="K930" s="9">
        <f t="shared" si="104"/>
        <v>8.0869962458168132E-2</v>
      </c>
      <c r="AC930" s="11"/>
      <c r="AD930" s="12"/>
    </row>
    <row r="931" spans="1:30" x14ac:dyDescent="0.3">
      <c r="A931" s="15">
        <v>44622</v>
      </c>
      <c r="B931" s="16">
        <v>1.4431258580495206E-2</v>
      </c>
      <c r="C931" s="8">
        <f t="shared" si="98"/>
        <v>1.3767448580495206E-2</v>
      </c>
      <c r="D931" s="5">
        <f t="shared" si="99"/>
        <v>1.8954264041657945E-4</v>
      </c>
      <c r="E931" s="5">
        <f t="shared" si="101"/>
        <v>1.7522874907380153E-3</v>
      </c>
      <c r="F931" s="5">
        <f>IF(C923&gt;0,B$6+B$7*E924+B$8*(H930*100)^2,B$6+B$7*E924+B$8*(H930*100)^2+E924*$B$9)</f>
        <v>1.8023025492689402</v>
      </c>
      <c r="G931" s="8">
        <v>1.5833350543274734E-2</v>
      </c>
      <c r="H931" s="8">
        <f t="shared" si="102"/>
        <v>1.3424986217009462E-2</v>
      </c>
      <c r="I931" s="7">
        <f t="shared" si="100"/>
        <v>2.4083643262652714E-3</v>
      </c>
      <c r="J931" s="9">
        <f t="shared" si="103"/>
        <v>0.15210705527442717</v>
      </c>
      <c r="K931" s="9">
        <f t="shared" si="104"/>
        <v>1.4393279374030676E-2</v>
      </c>
      <c r="AC931" s="11"/>
      <c r="AD931" s="12"/>
    </row>
    <row r="932" spans="1:30" x14ac:dyDescent="0.3">
      <c r="A932" s="15">
        <v>44623</v>
      </c>
      <c r="B932" s="16">
        <v>-2.0843442203035998E-2</v>
      </c>
      <c r="C932" s="8">
        <f t="shared" si="98"/>
        <v>-2.1507252203035999E-2</v>
      </c>
      <c r="D932" s="5">
        <f t="shared" si="99"/>
        <v>4.6256189732499681E-4</v>
      </c>
      <c r="E932" s="5">
        <f t="shared" si="101"/>
        <v>1.8954264041657945E-4</v>
      </c>
      <c r="F932" s="5">
        <f>IF(C923&gt;0,B$6+B$7*E924+B$8*(H931*100)^2,B$6+B$7*E924+B$8*(H931*100)^2+E924*$B$9)</f>
        <v>1.6399166065109794</v>
      </c>
      <c r="G932" s="8">
        <v>1.8221705072438147E-2</v>
      </c>
      <c r="H932" s="8">
        <f t="shared" si="102"/>
        <v>1.2805922873854032E-2</v>
      </c>
      <c r="I932" s="7">
        <f t="shared" si="100"/>
        <v>5.4157821985841154E-3</v>
      </c>
      <c r="J932" s="9">
        <f t="shared" si="103"/>
        <v>0.29721599471917359</v>
      </c>
      <c r="K932" s="9">
        <f t="shared" si="104"/>
        <v>7.0206610884220755E-2</v>
      </c>
      <c r="AC932" s="11"/>
      <c r="AD932" s="12"/>
    </row>
    <row r="933" spans="1:30" x14ac:dyDescent="0.3">
      <c r="A933" s="15">
        <v>44624</v>
      </c>
      <c r="B933" s="16">
        <v>-5.0922309175779584E-2</v>
      </c>
      <c r="C933" s="8">
        <f t="shared" si="98"/>
        <v>-5.1586119175779585E-2</v>
      </c>
      <c r="D933" s="5">
        <f t="shared" si="99"/>
        <v>2.6611276916177341E-3</v>
      </c>
      <c r="E933" s="5">
        <f t="shared" si="101"/>
        <v>4.6256189732499681E-4</v>
      </c>
      <c r="F933" s="5">
        <f>IF(C923&gt;0,B$6+B$7*E924+B$8*(H932*100)^2,B$6+B$7*E924+B$8*(H932*100)^2+E924*$B$9)</f>
        <v>1.4948572438452925</v>
      </c>
      <c r="G933" s="8">
        <v>4.1891640911635025E-2</v>
      </c>
      <c r="H933" s="8">
        <f t="shared" si="102"/>
        <v>1.2226435473372002E-2</v>
      </c>
      <c r="I933" s="7">
        <f t="shared" si="100"/>
        <v>2.9665205438263023E-2</v>
      </c>
      <c r="J933" s="9">
        <f t="shared" si="103"/>
        <v>0.70814140465010478</v>
      </c>
      <c r="K933" s="9">
        <f t="shared" si="104"/>
        <v>1.1948309144659408</v>
      </c>
      <c r="AC933" s="11"/>
      <c r="AD933" s="12"/>
    </row>
    <row r="934" spans="1:30" x14ac:dyDescent="0.3">
      <c r="A934" s="15">
        <v>44627</v>
      </c>
      <c r="B934" s="16">
        <v>-1.239082468527263E-2</v>
      </c>
      <c r="C934" s="8">
        <f t="shared" si="98"/>
        <v>-1.3054634685272631E-2</v>
      </c>
      <c r="D934" s="5">
        <f t="shared" si="99"/>
        <v>1.7042348676592325E-4</v>
      </c>
      <c r="E934" s="5">
        <f t="shared" si="101"/>
        <v>2.6611276916177341E-3</v>
      </c>
      <c r="F934" s="5">
        <f>IF(C933&gt;0,B$6+B$7*E934+B$8*(G933*100)^2,B$6+B$7*E934+B$8*(G933*100)^2+E934*$B$9)</f>
        <v>15.70701527195664</v>
      </c>
      <c r="G934" s="8">
        <v>3.1116041537161156E-2</v>
      </c>
      <c r="H934" s="8">
        <f t="shared" si="102"/>
        <v>3.963207699825564E-2</v>
      </c>
      <c r="I934" s="7">
        <f t="shared" si="100"/>
        <v>8.5160354610944837E-3</v>
      </c>
      <c r="J934" s="9">
        <f t="shared" si="103"/>
        <v>0.27368633799141778</v>
      </c>
      <c r="K934" s="9">
        <f t="shared" si="104"/>
        <v>2.7037979851705307E-2</v>
      </c>
      <c r="AC934" s="11"/>
      <c r="AD934" s="12"/>
    </row>
    <row r="935" spans="1:30" x14ac:dyDescent="0.3">
      <c r="A935" s="15">
        <v>44628</v>
      </c>
      <c r="B935" s="16">
        <v>-1.9750407887716543E-3</v>
      </c>
      <c r="C935" s="8">
        <f t="shared" si="98"/>
        <v>-2.6388507887716542E-3</v>
      </c>
      <c r="D935" s="5">
        <f t="shared" si="99"/>
        <v>6.9635334854007818E-6</v>
      </c>
      <c r="E935" s="5">
        <f t="shared" si="101"/>
        <v>1.7042348676592325E-4</v>
      </c>
      <c r="F935" s="5">
        <f>IF(C933&gt;0,B$6+B$7*E934+B$8*(H934*100)^2,B$6+B$7*E934+B$8*(H934*100)^2+E934*$B$9)</f>
        <v>14.061484751715192</v>
      </c>
      <c r="G935" s="8">
        <v>2.5768627242406427E-2</v>
      </c>
      <c r="H935" s="8">
        <f t="shared" si="102"/>
        <v>3.7498646311187274E-2</v>
      </c>
      <c r="I935" s="7">
        <f t="shared" si="100"/>
        <v>1.1730019068780847E-2</v>
      </c>
      <c r="J935" s="9">
        <f t="shared" si="103"/>
        <v>0.45520543094655858</v>
      </c>
      <c r="K935" s="9">
        <f t="shared" si="104"/>
        <v>6.2335279814708988E-2</v>
      </c>
      <c r="AC935" s="11"/>
      <c r="AD935" s="12"/>
    </row>
    <row r="936" spans="1:30" x14ac:dyDescent="0.3">
      <c r="A936" s="15">
        <v>44629</v>
      </c>
      <c r="B936" s="16">
        <v>7.1745479071679094E-2</v>
      </c>
      <c r="C936" s="8">
        <f t="shared" si="98"/>
        <v>7.1081669071679093E-2</v>
      </c>
      <c r="D936" s="5">
        <f t="shared" si="99"/>
        <v>5.0526036780157001E-3</v>
      </c>
      <c r="E936" s="5">
        <f t="shared" si="101"/>
        <v>6.9635334854007818E-6</v>
      </c>
      <c r="F936" s="5">
        <f>IF(C933&gt;0,B$6+B$7*E934+B$8*(H935*100)^2,B$6+B$7*E934+B$8*(H935*100)^2+E934*$B$9)</f>
        <v>12.591532337983509</v>
      </c>
      <c r="G936" s="8">
        <v>1.8644999210138905E-2</v>
      </c>
      <c r="H936" s="8">
        <f t="shared" si="102"/>
        <v>3.5484549226365424E-2</v>
      </c>
      <c r="I936" s="7">
        <f t="shared" si="100"/>
        <v>1.6839550016226518E-2</v>
      </c>
      <c r="J936" s="9">
        <f t="shared" si="103"/>
        <v>0.90316710805058076</v>
      </c>
      <c r="K936" s="9">
        <f t="shared" si="104"/>
        <v>0.16895933159871301</v>
      </c>
      <c r="AC936" s="11"/>
      <c r="AD936" s="12"/>
    </row>
    <row r="937" spans="1:30" x14ac:dyDescent="0.3">
      <c r="A937" s="15">
        <v>44630</v>
      </c>
      <c r="B937" s="16">
        <v>-3.0910858491924112E-2</v>
      </c>
      <c r="C937" s="8">
        <f t="shared" si="98"/>
        <v>-3.1574668491924113E-2</v>
      </c>
      <c r="D937" s="5">
        <f t="shared" si="99"/>
        <v>9.9695969037490542E-4</v>
      </c>
      <c r="E937" s="5">
        <f t="shared" si="101"/>
        <v>5.0526036780157001E-3</v>
      </c>
      <c r="F937" s="5">
        <f>IF(C933&gt;0,B$6+B$7*E934+B$8*(H936*100)^2,B$6+B$7*E934+B$8*(H936*100)^2+E934*$B$9)</f>
        <v>11.278423846796997</v>
      </c>
      <c r="G937" s="8">
        <v>3.3499568349931612E-2</v>
      </c>
      <c r="H937" s="8">
        <f t="shared" si="102"/>
        <v>3.3583364701585509E-2</v>
      </c>
      <c r="I937" s="7">
        <f t="shared" si="100"/>
        <v>8.3796351653897538E-5</v>
      </c>
      <c r="J937" s="9">
        <f t="shared" si="103"/>
        <v>2.5014158623947944E-3</v>
      </c>
      <c r="K937" s="9">
        <f t="shared" si="104"/>
        <v>3.1181355684140044E-6</v>
      </c>
      <c r="AC937" s="11"/>
      <c r="AD937" s="12"/>
    </row>
    <row r="938" spans="1:30" x14ac:dyDescent="0.3">
      <c r="A938" s="15">
        <v>44631</v>
      </c>
      <c r="B938" s="16">
        <v>9.6455685159655205E-3</v>
      </c>
      <c r="C938" s="8">
        <f t="shared" si="98"/>
        <v>8.9817585159655197E-3</v>
      </c>
      <c r="D938" s="5">
        <f t="shared" si="99"/>
        <v>8.067198603911913E-5</v>
      </c>
      <c r="E938" s="5">
        <f t="shared" si="101"/>
        <v>9.9695969037490542E-4</v>
      </c>
      <c r="F938" s="5">
        <f>IF(C933&gt;0,B$6+B$7*E934+B$8*(H937*100)^2,B$6+B$7*E934+B$8*(H937*100)^2+E934*$B$9)</f>
        <v>10.105424031620084</v>
      </c>
      <c r="G938" s="8">
        <v>1.7496270969794531E-2</v>
      </c>
      <c r="H938" s="8">
        <f t="shared" si="102"/>
        <v>3.1789029603968857E-2</v>
      </c>
      <c r="I938" s="7">
        <f t="shared" si="100"/>
        <v>1.4292758634174327E-2</v>
      </c>
      <c r="J938" s="9">
        <f t="shared" si="103"/>
        <v>0.8169031366083247</v>
      </c>
      <c r="K938" s="9">
        <f t="shared" si="104"/>
        <v>0.14752055187139579</v>
      </c>
      <c r="AC938" s="11"/>
      <c r="AD938" s="12"/>
    </row>
    <row r="939" spans="1:30" x14ac:dyDescent="0.3">
      <c r="A939" s="15">
        <v>44634</v>
      </c>
      <c r="B939" s="16">
        <v>1.4626255794884505E-2</v>
      </c>
      <c r="C939" s="8">
        <f t="shared" si="98"/>
        <v>1.3962445794884504E-2</v>
      </c>
      <c r="D939" s="5">
        <f t="shared" si="99"/>
        <v>1.9494989257508798E-4</v>
      </c>
      <c r="E939" s="5">
        <f t="shared" si="101"/>
        <v>8.067198603911913E-5</v>
      </c>
      <c r="F939" s="5">
        <f>IF(C933&gt;0,B$6+B$7*E934+B$8*(H938*100)^2,B$6+B$7*E934+B$8*(H938*100)^2+E934*$B$9)</f>
        <v>9.0575832967225516</v>
      </c>
      <c r="G939" s="8">
        <v>2.3448005366534758E-2</v>
      </c>
      <c r="H939" s="8">
        <f t="shared" si="102"/>
        <v>3.0095819139412953E-2</v>
      </c>
      <c r="I939" s="7">
        <f t="shared" si="100"/>
        <v>6.6478137728781944E-3</v>
      </c>
      <c r="J939" s="9">
        <f t="shared" si="103"/>
        <v>0.2835129755798344</v>
      </c>
      <c r="K939" s="9">
        <f t="shared" si="104"/>
        <v>2.8712549212146721E-2</v>
      </c>
      <c r="AC939" s="11"/>
      <c r="AD939" s="12"/>
    </row>
    <row r="940" spans="1:30" x14ac:dyDescent="0.3">
      <c r="A940" s="15">
        <v>44635</v>
      </c>
      <c r="B940" s="16">
        <v>-7.9954729906823487E-4</v>
      </c>
      <c r="C940" s="8">
        <f t="shared" si="98"/>
        <v>-1.4633572990682348E-3</v>
      </c>
      <c r="D940" s="5">
        <f t="shared" si="99"/>
        <v>2.1414145847362791E-6</v>
      </c>
      <c r="E940" s="5">
        <f t="shared" si="101"/>
        <v>1.9494989257508798E-4</v>
      </c>
      <c r="F940" s="5">
        <f>IF(C933&gt;0,B$6+B$7*E934+B$8*(H939*100)^2,B$6+B$7*E934+B$8*(H939*100)^2+E934*$B$9)</f>
        <v>8.1215471682385818</v>
      </c>
      <c r="G940" s="8">
        <v>2.4113146729071673E-2</v>
      </c>
      <c r="H940" s="8">
        <f t="shared" si="102"/>
        <v>2.8498328316304066E-2</v>
      </c>
      <c r="I940" s="7">
        <f t="shared" si="100"/>
        <v>4.3851815872323931E-3</v>
      </c>
      <c r="J940" s="9">
        <f t="shared" si="103"/>
        <v>0.18185853702559115</v>
      </c>
      <c r="K940" s="9">
        <f t="shared" si="104"/>
        <v>1.3213184561216229E-2</v>
      </c>
      <c r="AC940" s="11"/>
      <c r="AD940" s="12"/>
    </row>
    <row r="941" spans="1:30" x14ac:dyDescent="0.3">
      <c r="A941" s="15">
        <v>44636</v>
      </c>
      <c r="B941" s="16">
        <v>3.974928304398518E-2</v>
      </c>
      <c r="C941" s="8">
        <f t="shared" si="98"/>
        <v>3.9085473043985179E-2</v>
      </c>
      <c r="D941" s="5">
        <f t="shared" si="99"/>
        <v>1.527674203072092E-3</v>
      </c>
      <c r="E941" s="5">
        <f t="shared" si="101"/>
        <v>2.1414145847362791E-6</v>
      </c>
      <c r="F941" s="5">
        <f>IF(C933&gt;0,B$6+B$7*E934+B$8*(H940*100)^2,B$6+B$7*E934+B$8*(H940*100)^2+E934*$B$9)</f>
        <v>7.2853860946638527</v>
      </c>
      <c r="G941" s="8">
        <v>1.313616072452289E-2</v>
      </c>
      <c r="H941" s="8">
        <f t="shared" si="102"/>
        <v>2.6991454378495153E-2</v>
      </c>
      <c r="I941" s="7">
        <f t="shared" si="100"/>
        <v>1.3855293653972263E-2</v>
      </c>
      <c r="J941" s="9">
        <f t="shared" si="103"/>
        <v>1.0547445288262101</v>
      </c>
      <c r="K941" s="9">
        <f t="shared" si="104"/>
        <v>0.20683003056362481</v>
      </c>
      <c r="AC941" s="11"/>
      <c r="AD941" s="12"/>
    </row>
    <row r="942" spans="1:30" x14ac:dyDescent="0.3">
      <c r="A942" s="15">
        <v>44637</v>
      </c>
      <c r="B942" s="16">
        <v>-1.1240817581133641E-3</v>
      </c>
      <c r="C942" s="8">
        <f t="shared" si="98"/>
        <v>-1.787891758113364E-3</v>
      </c>
      <c r="D942" s="5">
        <f t="shared" si="99"/>
        <v>3.1965569387296955E-6</v>
      </c>
      <c r="E942" s="5">
        <f t="shared" si="101"/>
        <v>1.527674203072092E-3</v>
      </c>
      <c r="F942" s="5">
        <f>IF(C933&gt;0,B$6+B$7*E934+B$8*(H941*100)^2,B$6+B$7*E934+B$8*(H941*100)^2+E934*$B$9)</f>
        <v>6.5384434076395488</v>
      </c>
      <c r="G942" s="8">
        <v>1.6843546988610382E-2</v>
      </c>
      <c r="H942" s="8">
        <f t="shared" si="102"/>
        <v>2.5570380145081045E-2</v>
      </c>
      <c r="I942" s="7">
        <f t="shared" si="100"/>
        <v>8.7268331564706626E-3</v>
      </c>
      <c r="J942" s="9">
        <f t="shared" si="103"/>
        <v>0.5181113670637042</v>
      </c>
      <c r="K942" s="9">
        <f t="shared" si="104"/>
        <v>7.6180242888825855E-2</v>
      </c>
      <c r="AC942" s="11"/>
      <c r="AD942" s="12"/>
    </row>
    <row r="943" spans="1:30" x14ac:dyDescent="0.3">
      <c r="A943" s="15">
        <v>44638</v>
      </c>
      <c r="B943" s="16">
        <v>4.3966173990511621E-3</v>
      </c>
      <c r="C943" s="8">
        <f t="shared" si="98"/>
        <v>3.7328073990511622E-3</v>
      </c>
      <c r="D943" s="5">
        <f t="shared" si="99"/>
        <v>1.3933851078411102E-5</v>
      </c>
      <c r="E943" s="5">
        <f t="shared" si="101"/>
        <v>3.1965569387296955E-6</v>
      </c>
      <c r="F943" s="5">
        <f>IF(C933&gt;0,B$6+B$7*E934+B$8*(H942*100)^2,B$6+B$7*E934+B$8*(H942*100)^2+E934*$B$9)</f>
        <v>5.871199505320738</v>
      </c>
      <c r="G943" s="8">
        <v>5.7598203180339843E-3</v>
      </c>
      <c r="H943" s="8">
        <f t="shared" si="102"/>
        <v>2.4230558196873506E-2</v>
      </c>
      <c r="I943" s="7">
        <f t="shared" si="100"/>
        <v>1.8470737878839523E-2</v>
      </c>
      <c r="J943" s="9">
        <f t="shared" si="103"/>
        <v>3.2068253624175886</v>
      </c>
      <c r="K943" s="9">
        <f t="shared" si="104"/>
        <v>0.67441723311028001</v>
      </c>
      <c r="AC943" s="11"/>
      <c r="AD943" s="12"/>
    </row>
    <row r="944" spans="1:30" x14ac:dyDescent="0.3">
      <c r="A944" s="15">
        <v>44641</v>
      </c>
      <c r="B944" s="16">
        <v>-5.3030072032419755E-3</v>
      </c>
      <c r="C944" s="8">
        <f t="shared" si="98"/>
        <v>-5.9668172032419755E-3</v>
      </c>
      <c r="D944" s="5">
        <f t="shared" si="99"/>
        <v>3.5602907536904387E-5</v>
      </c>
      <c r="E944" s="5">
        <f t="shared" si="101"/>
        <v>1.3933851078411102E-5</v>
      </c>
      <c r="F944" s="5">
        <f>IF(C943&gt;0,B$6+B$7*E944+B$8*(G943*100)^2,B$6+B$7*E944+B$8*(G943*100)^2+E944*$B$9)</f>
        <v>0.3262570103478995</v>
      </c>
      <c r="G944" s="8">
        <v>6.4774744576697688E-3</v>
      </c>
      <c r="H944" s="8">
        <f t="shared" si="102"/>
        <v>5.7118911959866629E-3</v>
      </c>
      <c r="I944" s="7">
        <f t="shared" si="100"/>
        <v>7.6558326168310598E-4</v>
      </c>
      <c r="J944" s="9">
        <f t="shared" si="103"/>
        <v>0.11819162957510446</v>
      </c>
      <c r="K944" s="9">
        <f t="shared" si="104"/>
        <v>8.2527225027519968E-3</v>
      </c>
      <c r="AC944" s="11"/>
      <c r="AD944" s="12"/>
    </row>
    <row r="945" spans="1:30" x14ac:dyDescent="0.3">
      <c r="A945" s="15">
        <v>44642</v>
      </c>
      <c r="B945" s="16">
        <v>1.1352714441097762E-2</v>
      </c>
      <c r="C945" s="8">
        <f t="shared" si="98"/>
        <v>1.0688904441097762E-2</v>
      </c>
      <c r="D945" s="5">
        <f t="shared" si="99"/>
        <v>1.1425267815091946E-4</v>
      </c>
      <c r="E945" s="5">
        <f t="shared" si="101"/>
        <v>3.5602907536904387E-5</v>
      </c>
      <c r="F945" s="5">
        <f>IF(C943&gt;0,B$6+B$7*E944+B$8*(H944*100)^2,B$6+B$7*E944+B$8*(H944*100)^2+E944*$B$9)</f>
        <v>0.32134538734377854</v>
      </c>
      <c r="G945" s="8">
        <v>1.1411834277162639E-2</v>
      </c>
      <c r="H945" s="8">
        <f t="shared" si="102"/>
        <v>5.668733432996992E-3</v>
      </c>
      <c r="I945" s="7">
        <f t="shared" si="100"/>
        <v>5.7431008441656472E-3</v>
      </c>
      <c r="J945" s="9">
        <f t="shared" si="103"/>
        <v>0.50325834608891395</v>
      </c>
      <c r="K945" s="9">
        <f t="shared" si="104"/>
        <v>0.3134336769542807</v>
      </c>
      <c r="AC945" s="11"/>
      <c r="AD945" s="12"/>
    </row>
    <row r="946" spans="1:30" x14ac:dyDescent="0.3">
      <c r="A946" s="15">
        <v>44643</v>
      </c>
      <c r="B946" s="16">
        <v>-1.4598761803563516E-2</v>
      </c>
      <c r="C946" s="8">
        <f t="shared" si="98"/>
        <v>-1.5262571803563517E-2</v>
      </c>
      <c r="D946" s="5">
        <f t="shared" si="99"/>
        <v>2.3294609805893211E-4</v>
      </c>
      <c r="E946" s="5">
        <f t="shared" si="101"/>
        <v>1.1425267815091946E-4</v>
      </c>
      <c r="F946" s="5">
        <f>IF(C943&gt;0,B$6+B$7*E944+B$8*(H945*100)^2,B$6+B$7*E944+B$8*(H945*100)^2+E944*$B$9)</f>
        <v>0.3169578345141974</v>
      </c>
      <c r="G946" s="8">
        <v>7.9890433405187273E-3</v>
      </c>
      <c r="H946" s="8">
        <f t="shared" si="102"/>
        <v>5.6299008385068154E-3</v>
      </c>
      <c r="I946" s="7">
        <f t="shared" si="100"/>
        <v>2.3591425020119119E-3</v>
      </c>
      <c r="J946" s="9">
        <f t="shared" si="103"/>
        <v>0.29529724667368412</v>
      </c>
      <c r="K946" s="9">
        <f t="shared" si="104"/>
        <v>6.9058828761386915E-2</v>
      </c>
      <c r="AC946" s="11"/>
      <c r="AD946" s="12"/>
    </row>
    <row r="947" spans="1:30" x14ac:dyDescent="0.3">
      <c r="A947" s="15">
        <v>44644</v>
      </c>
      <c r="B947" s="16">
        <v>-1.5079201478549018E-3</v>
      </c>
      <c r="C947" s="8">
        <f t="shared" si="98"/>
        <v>-2.1717301478549017E-3</v>
      </c>
      <c r="D947" s="5">
        <f t="shared" si="99"/>
        <v>4.7164118351018728E-6</v>
      </c>
      <c r="E947" s="5">
        <f t="shared" si="101"/>
        <v>2.3294609805893211E-4</v>
      </c>
      <c r="F947" s="5">
        <f>IF(C943&gt;0,B$6+B$7*E944+B$8*(H946*100)^2,B$6+B$7*E944+B$8*(H946*100)^2+E944*$B$9)</f>
        <v>0.31303843357153249</v>
      </c>
      <c r="G947" s="8">
        <v>9.2724127345078476E-3</v>
      </c>
      <c r="H947" s="8">
        <f t="shared" si="102"/>
        <v>5.5949837673717386E-3</v>
      </c>
      <c r="I947" s="7">
        <f t="shared" si="100"/>
        <v>3.677428967136109E-3</v>
      </c>
      <c r="J947" s="9">
        <f t="shared" si="103"/>
        <v>0.3965989297963769</v>
      </c>
      <c r="K947" s="9">
        <f t="shared" si="104"/>
        <v>0.15209932116615854</v>
      </c>
      <c r="AC947" s="11"/>
      <c r="AD947" s="12"/>
    </row>
    <row r="948" spans="1:30" x14ac:dyDescent="0.3">
      <c r="A948" s="15">
        <v>44645</v>
      </c>
      <c r="B948" s="16">
        <v>1.1227577704694799E-3</v>
      </c>
      <c r="C948" s="8">
        <f t="shared" si="98"/>
        <v>4.5894777046947991E-4</v>
      </c>
      <c r="D948" s="5">
        <f t="shared" si="99"/>
        <v>2.1063305601890641E-7</v>
      </c>
      <c r="E948" s="5">
        <f t="shared" si="101"/>
        <v>4.7164118351018728E-6</v>
      </c>
      <c r="F948" s="5">
        <f>IF(C943&gt;0,B$6+B$7*E944+B$8*(H947*100)^2,B$6+B$7*E944+B$8*(H947*100)^2+E944*$B$9)</f>
        <v>0.30953723270944994</v>
      </c>
      <c r="G948" s="8">
        <v>1.6060030367153061E-2</v>
      </c>
      <c r="H948" s="8">
        <f t="shared" si="102"/>
        <v>5.5636070377898719E-3</v>
      </c>
      <c r="I948" s="7">
        <f t="shared" si="100"/>
        <v>1.0496423329363189E-2</v>
      </c>
      <c r="J948" s="9">
        <f t="shared" si="103"/>
        <v>0.65357431395840349</v>
      </c>
      <c r="K948" s="9">
        <f t="shared" si="104"/>
        <v>0.82653502702787129</v>
      </c>
      <c r="AC948" s="11"/>
      <c r="AD948" s="12"/>
    </row>
    <row r="949" spans="1:30" x14ac:dyDescent="0.3">
      <c r="A949" s="15">
        <v>44648</v>
      </c>
      <c r="B949" s="16">
        <v>4.9956370646864869E-3</v>
      </c>
      <c r="C949" s="8">
        <f t="shared" si="98"/>
        <v>4.331827064686487E-3</v>
      </c>
      <c r="D949" s="5">
        <f t="shared" si="99"/>
        <v>1.8764725718350345E-5</v>
      </c>
      <c r="E949" s="5">
        <f t="shared" si="101"/>
        <v>2.1063305601890641E-7</v>
      </c>
      <c r="F949" s="5">
        <f>IF(C943&gt;0,B$6+B$7*E944+B$8*(H948*100)^2,B$6+B$7*E944+B$8*(H948*100)^2+E944*$B$9)</f>
        <v>0.30640960997935157</v>
      </c>
      <c r="G949" s="8">
        <v>1.5944314776527895E-2</v>
      </c>
      <c r="H949" s="8">
        <f t="shared" si="102"/>
        <v>5.5354278062255636E-3</v>
      </c>
      <c r="I949" s="7">
        <f t="shared" si="100"/>
        <v>1.0408886970302331E-2</v>
      </c>
      <c r="J949" s="9">
        <f t="shared" si="103"/>
        <v>0.65282748843026894</v>
      </c>
      <c r="K949" s="9">
        <f t="shared" si="104"/>
        <v>0.82247890799860923</v>
      </c>
      <c r="AC949" s="11"/>
      <c r="AD949" s="12"/>
    </row>
    <row r="950" spans="1:30" x14ac:dyDescent="0.3">
      <c r="A950" s="15">
        <v>44649</v>
      </c>
      <c r="B950" s="16">
        <v>2.9175792138253224E-2</v>
      </c>
      <c r="C950" s="8">
        <f t="shared" si="98"/>
        <v>2.8511982138253223E-2</v>
      </c>
      <c r="D950" s="5">
        <f t="shared" si="99"/>
        <v>8.1293312545207088E-4</v>
      </c>
      <c r="E950" s="5">
        <f t="shared" si="101"/>
        <v>1.8764725718350345E-5</v>
      </c>
      <c r="F950" s="5">
        <f>IF(C943&gt;0,B$6+B$7*E944+B$8*(H949*100)^2,B$6+B$7*E944+B$8*(H949*100)^2+E944*$B$9)</f>
        <v>0.30361570459455473</v>
      </c>
      <c r="G950" s="8">
        <v>7.9685487018901768E-3</v>
      </c>
      <c r="H950" s="8">
        <f t="shared" si="102"/>
        <v>5.5101334339066124E-3</v>
      </c>
      <c r="I950" s="7">
        <f t="shared" si="100"/>
        <v>2.4584152679835644E-3</v>
      </c>
      <c r="J950" s="9">
        <f t="shared" si="103"/>
        <v>0.30851480739528103</v>
      </c>
      <c r="K950" s="9">
        <f t="shared" si="104"/>
        <v>7.7249023745124212E-2</v>
      </c>
      <c r="AC950" s="11"/>
      <c r="AD950" s="12"/>
    </row>
    <row r="951" spans="1:30" x14ac:dyDescent="0.3">
      <c r="A951" s="15">
        <v>44650</v>
      </c>
      <c r="B951" s="16">
        <v>-1.081239273263431E-2</v>
      </c>
      <c r="C951" s="8">
        <f t="shared" si="98"/>
        <v>-1.147620273263431E-2</v>
      </c>
      <c r="D951" s="5">
        <f t="shared" si="99"/>
        <v>1.3170322916052321E-4</v>
      </c>
      <c r="E951" s="5">
        <f t="shared" si="101"/>
        <v>8.1293312545207088E-4</v>
      </c>
      <c r="F951" s="5">
        <f>IF(C943&gt;0,B$6+B$7*E944+B$8*(H950*100)^2,B$6+B$7*E944+B$8*(H950*100)^2+E944*$B$9)</f>
        <v>0.30111990891431573</v>
      </c>
      <c r="G951" s="8">
        <v>1.0155239278233598E-2</v>
      </c>
      <c r="H951" s="8">
        <f t="shared" si="102"/>
        <v>5.4874393747386015E-3</v>
      </c>
      <c r="I951" s="7">
        <f t="shared" si="100"/>
        <v>4.6677999034949961E-3</v>
      </c>
      <c r="J951" s="9">
        <f t="shared" si="103"/>
        <v>0.45964450227182763</v>
      </c>
      <c r="K951" s="9">
        <f t="shared" si="104"/>
        <v>0.23510549899861433</v>
      </c>
      <c r="AC951" s="11"/>
      <c r="AD951" s="12"/>
    </row>
    <row r="952" spans="1:30" x14ac:dyDescent="0.3">
      <c r="A952" s="15">
        <v>44651</v>
      </c>
      <c r="B952" s="16">
        <v>-1.4404299498819179E-2</v>
      </c>
      <c r="C952" s="8">
        <f t="shared" si="98"/>
        <v>-1.506810949881918E-2</v>
      </c>
      <c r="D952" s="5">
        <f t="shared" si="99"/>
        <v>2.2704792386840479E-4</v>
      </c>
      <c r="E952" s="5">
        <f t="shared" si="101"/>
        <v>1.3170322916052321E-4</v>
      </c>
      <c r="F952" s="5">
        <f>IF(C943&gt;0,B$6+B$7*E944+B$8*(H951*100)^2,B$6+B$7*E944+B$8*(H951*100)^2+E944*$B$9)</f>
        <v>0.29889041463315824</v>
      </c>
      <c r="G952" s="8">
        <v>6.6388036530558468E-3</v>
      </c>
      <c r="H952" s="8">
        <f t="shared" si="102"/>
        <v>5.4670871095415909E-3</v>
      </c>
      <c r="I952" s="7">
        <f t="shared" si="100"/>
        <v>1.1717165435142559E-3</v>
      </c>
      <c r="J952" s="9">
        <f t="shared" si="103"/>
        <v>0.17649513447726592</v>
      </c>
      <c r="K952" s="9">
        <f t="shared" si="104"/>
        <v>2.0136087511706036E-2</v>
      </c>
      <c r="AC952" s="11"/>
      <c r="AD952" s="12"/>
    </row>
    <row r="953" spans="1:30" x14ac:dyDescent="0.3">
      <c r="A953" s="15">
        <v>44652</v>
      </c>
      <c r="B953" s="16">
        <v>4.1323416087191865E-3</v>
      </c>
      <c r="C953" s="8">
        <f t="shared" si="98"/>
        <v>3.4685316087191866E-3</v>
      </c>
      <c r="D953" s="5">
        <f t="shared" si="99"/>
        <v>1.2030711520684109E-5</v>
      </c>
      <c r="E953" s="5">
        <f t="shared" si="101"/>
        <v>2.2704792386840479E-4</v>
      </c>
      <c r="F953" s="5">
        <f>IF(C943&gt;0,B$6+B$7*E944+B$8*(H952*100)^2,B$6+B$7*E944+B$8*(H952*100)^2+E944*$B$9)</f>
        <v>0.29689880739180025</v>
      </c>
      <c r="G953" s="8">
        <v>1.1550271006100399E-2</v>
      </c>
      <c r="H953" s="8">
        <f t="shared" si="102"/>
        <v>5.4488421466564827E-3</v>
      </c>
      <c r="I953" s="7">
        <f t="shared" si="100"/>
        <v>6.1014288594439161E-3</v>
      </c>
      <c r="J953" s="9">
        <f t="shared" si="103"/>
        <v>0.52824984420031196</v>
      </c>
      <c r="K953" s="9">
        <f t="shared" si="104"/>
        <v>0.36846036110279456</v>
      </c>
      <c r="AC953" s="11"/>
      <c r="AD953" s="12"/>
    </row>
    <row r="954" spans="1:30" x14ac:dyDescent="0.3">
      <c r="A954" s="15">
        <v>44655</v>
      </c>
      <c r="B954" s="16">
        <v>8.2442675897418365E-3</v>
      </c>
      <c r="C954" s="8">
        <f t="shared" si="98"/>
        <v>7.5804575897418366E-3</v>
      </c>
      <c r="D954" s="5">
        <f t="shared" si="99"/>
        <v>5.7463337269874614E-5</v>
      </c>
      <c r="E954" s="5">
        <f t="shared" si="101"/>
        <v>1.2030711520684109E-5</v>
      </c>
      <c r="F954" s="5">
        <f>IF(C953&gt;0,B$6+B$7*E954+B$8*(G953*100)^2,B$6+B$7*E954+B$8*(G953*100)^2+E954*$B$9)</f>
        <v>1.2216404558882095</v>
      </c>
      <c r="G954" s="8">
        <v>1.1125921552671886E-2</v>
      </c>
      <c r="H954" s="8">
        <f t="shared" si="102"/>
        <v>1.1052784517433648E-2</v>
      </c>
      <c r="I954" s="7">
        <f t="shared" si="100"/>
        <v>7.3137035238238571E-5</v>
      </c>
      <c r="J954" s="9">
        <f t="shared" si="103"/>
        <v>6.5735709974222081E-3</v>
      </c>
      <c r="K954" s="9">
        <f t="shared" si="104"/>
        <v>2.1796698876475062E-5</v>
      </c>
      <c r="AC954" s="11"/>
      <c r="AD954" s="12"/>
    </row>
    <row r="955" spans="1:30" x14ac:dyDescent="0.3">
      <c r="A955" s="15">
        <v>44656</v>
      </c>
      <c r="B955" s="16">
        <v>-8.4560536736143117E-3</v>
      </c>
      <c r="C955" s="8">
        <f t="shared" si="98"/>
        <v>-9.1198636736143125E-3</v>
      </c>
      <c r="D955" s="5">
        <f t="shared" si="99"/>
        <v>8.3171913425309938E-5</v>
      </c>
      <c r="E955" s="5">
        <f t="shared" si="101"/>
        <v>5.7463337269874614E-5</v>
      </c>
      <c r="F955" s="5">
        <f>IF(C953&gt;0,B$6+B$7*E954+B$8*(H954*100)^2,B$6+B$7*E954+B$8*(H954*100)^2+E954*$B$9)</f>
        <v>1.1211914192449375</v>
      </c>
      <c r="G955" s="8">
        <v>1.7619908514290936E-2</v>
      </c>
      <c r="H955" s="8">
        <f t="shared" si="102"/>
        <v>1.0588632674925207E-2</v>
      </c>
      <c r="I955" s="7">
        <f t="shared" si="100"/>
        <v>7.0312758393657297E-3</v>
      </c>
      <c r="J955" s="9">
        <f t="shared" si="103"/>
        <v>0.39905291413192584</v>
      </c>
      <c r="K955" s="9">
        <f t="shared" si="104"/>
        <v>0.15479162688692094</v>
      </c>
      <c r="AC955" s="11"/>
      <c r="AD955" s="12"/>
    </row>
    <row r="956" spans="1:30" x14ac:dyDescent="0.3">
      <c r="A956" s="15">
        <v>44657</v>
      </c>
      <c r="B956" s="16">
        <v>-2.4065656147587267E-2</v>
      </c>
      <c r="C956" s="8">
        <f t="shared" si="98"/>
        <v>-2.4729466147587267E-2</v>
      </c>
      <c r="D956" s="5">
        <f t="shared" si="99"/>
        <v>6.115464959446646E-4</v>
      </c>
      <c r="E956" s="5">
        <f t="shared" si="101"/>
        <v>8.3171913425309938E-5</v>
      </c>
      <c r="F956" s="5">
        <f>IF(C953&gt;0,B$6+B$7*E954+B$8*(H955*100)^2,B$6+B$7*E954+B$8*(H955*100)^2+E954*$B$9)</f>
        <v>1.0314602948115026</v>
      </c>
      <c r="G956" s="8">
        <v>1.375918595949915E-2</v>
      </c>
      <c r="H956" s="8">
        <f t="shared" si="102"/>
        <v>1.0156083373089759E-2</v>
      </c>
      <c r="I956" s="7">
        <f t="shared" si="100"/>
        <v>3.6031025864093919E-3</v>
      </c>
      <c r="J956" s="9">
        <f t="shared" si="103"/>
        <v>0.26186887778210893</v>
      </c>
      <c r="K956" s="9">
        <f t="shared" si="104"/>
        <v>5.1139046635643837E-2</v>
      </c>
      <c r="AC956" s="11"/>
      <c r="AD956" s="12"/>
    </row>
    <row r="957" spans="1:30" x14ac:dyDescent="0.3">
      <c r="A957" s="15">
        <v>44658</v>
      </c>
      <c r="B957" s="16">
        <v>-5.9475259287933525E-3</v>
      </c>
      <c r="C957" s="8">
        <f t="shared" si="98"/>
        <v>-6.6113359287933524E-3</v>
      </c>
      <c r="D957" s="5">
        <f t="shared" si="99"/>
        <v>4.370976276335386E-5</v>
      </c>
      <c r="E957" s="5">
        <f t="shared" si="101"/>
        <v>6.115464959446646E-4</v>
      </c>
      <c r="F957" s="5">
        <f>IF(C953&gt;0,B$6+B$7*E954+B$8*(H956*100)^2,B$6+B$7*E954+B$8*(H956*100)^2+E954*$B$9)</f>
        <v>0.95130348135511533</v>
      </c>
      <c r="G957" s="8">
        <v>8.8131692220411381E-3</v>
      </c>
      <c r="H957" s="8">
        <f t="shared" si="102"/>
        <v>9.7534787709571361E-3</v>
      </c>
      <c r="I957" s="7">
        <f t="shared" si="100"/>
        <v>9.4030954891599801E-4</v>
      </c>
      <c r="J957" s="9">
        <f t="shared" si="103"/>
        <v>0.10669369045636247</v>
      </c>
      <c r="K957" s="9">
        <f t="shared" si="104"/>
        <v>4.969305979223515E-3</v>
      </c>
      <c r="AC957" s="11"/>
      <c r="AD957" s="12"/>
    </row>
    <row r="958" spans="1:30" x14ac:dyDescent="0.3">
      <c r="A958" s="15">
        <v>44659</v>
      </c>
      <c r="B958" s="16">
        <v>1.4714967934858172E-2</v>
      </c>
      <c r="C958" s="8">
        <f t="shared" si="98"/>
        <v>1.4051157934858172E-2</v>
      </c>
      <c r="D958" s="5">
        <f t="shared" si="99"/>
        <v>1.9743503931032776E-4</v>
      </c>
      <c r="E958" s="5">
        <f t="shared" si="101"/>
        <v>4.370976276335386E-5</v>
      </c>
      <c r="F958" s="5">
        <f>IF(C953&gt;0,B$6+B$7*E954+B$8*(H957*100)^2,B$6+B$7*E954+B$8*(H957*100)^2+E954*$B$9)</f>
        <v>0.8796993998945245</v>
      </c>
      <c r="G958" s="8">
        <v>1.0199699717882975E-2</v>
      </c>
      <c r="H958" s="8">
        <f t="shared" si="102"/>
        <v>9.3792291788532631E-3</v>
      </c>
      <c r="I958" s="7">
        <f t="shared" si="100"/>
        <v>8.2047053902971172E-4</v>
      </c>
      <c r="J958" s="9">
        <f t="shared" si="103"/>
        <v>8.0440656266693167E-2</v>
      </c>
      <c r="K958" s="9">
        <f t="shared" si="104"/>
        <v>3.6166974710101218E-3</v>
      </c>
      <c r="AC958" s="11"/>
      <c r="AD958" s="12"/>
    </row>
    <row r="959" spans="1:30" x14ac:dyDescent="0.3">
      <c r="A959" s="15">
        <v>44662</v>
      </c>
      <c r="B959" s="16">
        <v>-4.8714109810906615E-3</v>
      </c>
      <c r="C959" s="8">
        <f t="shared" si="98"/>
        <v>-5.5352209810906614E-3</v>
      </c>
      <c r="D959" s="5">
        <f t="shared" si="99"/>
        <v>3.0638671309506262E-5</v>
      </c>
      <c r="E959" s="5">
        <f t="shared" si="101"/>
        <v>1.9743503931032776E-4</v>
      </c>
      <c r="F959" s="5">
        <f>IF(C953&gt;0,B$6+B$7*E954+B$8*(H958*100)^2,B$6+B$7*E954+B$8*(H958*100)^2+E954*$B$9)</f>
        <v>0.81573547392577883</v>
      </c>
      <c r="G959" s="8">
        <v>1.7295415726140767E-2</v>
      </c>
      <c r="H959" s="8">
        <f t="shared" si="102"/>
        <v>9.0318075373968139E-3</v>
      </c>
      <c r="I959" s="7">
        <f t="shared" si="100"/>
        <v>8.2636081887439532E-3</v>
      </c>
      <c r="J959" s="9">
        <f t="shared" si="103"/>
        <v>0.4777918218094121</v>
      </c>
      <c r="K959" s="9">
        <f t="shared" si="104"/>
        <v>0.26525615349972553</v>
      </c>
      <c r="AC959" s="11"/>
      <c r="AD959" s="12"/>
    </row>
    <row r="960" spans="1:30" x14ac:dyDescent="0.3">
      <c r="A960" s="15">
        <v>44663</v>
      </c>
      <c r="B960" s="16">
        <v>-2.1248998442546857E-3</v>
      </c>
      <c r="C960" s="8">
        <f t="shared" si="98"/>
        <v>-2.7887098442546856E-3</v>
      </c>
      <c r="D960" s="5">
        <f t="shared" si="99"/>
        <v>7.7769025954429934E-6</v>
      </c>
      <c r="E960" s="5">
        <f t="shared" si="101"/>
        <v>3.0638671309506262E-5</v>
      </c>
      <c r="F960" s="5">
        <f>IF(C953&gt;0,B$6+B$7*E954+B$8*(H959*100)^2,B$6+B$7*E954+B$8*(H959*100)^2+E954*$B$9)</f>
        <v>0.75859649885789848</v>
      </c>
      <c r="G960" s="8">
        <v>9.6077427081409216E-3</v>
      </c>
      <c r="H960" s="8">
        <f t="shared" si="102"/>
        <v>8.7097445361956419E-3</v>
      </c>
      <c r="I960" s="7">
        <f t="shared" si="100"/>
        <v>8.9799817194527974E-4</v>
      </c>
      <c r="J960" s="9">
        <f t="shared" si="103"/>
        <v>9.3466092840348403E-2</v>
      </c>
      <c r="K960" s="9">
        <f t="shared" si="104"/>
        <v>4.9758542973690201E-3</v>
      </c>
      <c r="AC960" s="11"/>
      <c r="AD960" s="12"/>
    </row>
    <row r="961" spans="1:30" x14ac:dyDescent="0.3">
      <c r="A961" s="15">
        <v>44664</v>
      </c>
      <c r="B961" s="16">
        <v>-9.1651996998862498E-4</v>
      </c>
      <c r="C961" s="8">
        <f t="shared" si="98"/>
        <v>-1.5803299699886251E-3</v>
      </c>
      <c r="D961" s="5">
        <f t="shared" si="99"/>
        <v>2.4974428140442487E-6</v>
      </c>
      <c r="E961" s="5">
        <f t="shared" si="101"/>
        <v>7.7769025954429934E-6</v>
      </c>
      <c r="F961" s="5">
        <f>IF(C953&gt;0,B$6+B$7*E954+B$8*(H960*100)^2,B$6+B$7*E954+B$8*(H960*100)^2+E954*$B$9)</f>
        <v>0.70755425242976067</v>
      </c>
      <c r="G961" s="8">
        <v>5.9851316850530059E-3</v>
      </c>
      <c r="H961" s="8">
        <f t="shared" si="102"/>
        <v>8.4116244116684176E-3</v>
      </c>
      <c r="I961" s="7">
        <f t="shared" si="100"/>
        <v>2.4264927266154116E-3</v>
      </c>
      <c r="J961" s="9">
        <f t="shared" si="103"/>
        <v>0.40542010674138107</v>
      </c>
      <c r="K961" s="9">
        <f t="shared" si="104"/>
        <v>5.1867284969767891E-2</v>
      </c>
      <c r="AC961" s="11"/>
      <c r="AD961" s="12"/>
    </row>
    <row r="962" spans="1:30" x14ac:dyDescent="0.3">
      <c r="A962" s="15">
        <v>44665</v>
      </c>
      <c r="B962" s="16">
        <v>5.3982006723672284E-3</v>
      </c>
      <c r="C962" s="8">
        <f t="shared" si="98"/>
        <v>4.7343906723672285E-3</v>
      </c>
      <c r="D962" s="5">
        <f t="shared" si="99"/>
        <v>2.2414455038597818E-5</v>
      </c>
      <c r="E962" s="5">
        <f t="shared" si="101"/>
        <v>2.4974428140442487E-6</v>
      </c>
      <c r="F962" s="5">
        <f>IF(C953&gt;0,B$6+B$7*E954+B$8*(H961*100)^2,B$6+B$7*E954+B$8*(H961*100)^2+E954*$B$9)</f>
        <v>0.66195821369550512</v>
      </c>
      <c r="G962" s="8">
        <v>1.0837377735305067E-2</v>
      </c>
      <c r="H962" s="8">
        <f t="shared" si="102"/>
        <v>8.1360814505233719E-3</v>
      </c>
      <c r="I962" s="7">
        <f t="shared" si="100"/>
        <v>2.7012962847816954E-3</v>
      </c>
      <c r="J962" s="9">
        <f t="shared" si="103"/>
        <v>0.2492573711795287</v>
      </c>
      <c r="K962" s="9">
        <f t="shared" si="104"/>
        <v>4.5322019691675486E-2</v>
      </c>
      <c r="AC962" s="11"/>
      <c r="AD962" s="12"/>
    </row>
    <row r="963" spans="1:30" x14ac:dyDescent="0.3">
      <c r="A963" s="15">
        <v>44670</v>
      </c>
      <c r="B963" s="16">
        <v>-4.6669951614309443E-3</v>
      </c>
      <c r="C963" s="8">
        <f t="shared" si="98"/>
        <v>-5.3308051614309442E-3</v>
      </c>
      <c r="D963" s="5">
        <f t="shared" si="99"/>
        <v>2.8417483669138797E-5</v>
      </c>
      <c r="E963" s="5">
        <f t="shared" si="101"/>
        <v>2.2414455038597818E-5</v>
      </c>
      <c r="F963" s="5">
        <f>IF(C953&gt;0,B$6+B$7*E954+B$8*(H962*100)^2,B$6+B$7*E954+B$8*(H962*100)^2+E954*$B$9)</f>
        <v>0.6212272722941945</v>
      </c>
      <c r="G963" s="8">
        <v>8.9544185677261079E-3</v>
      </c>
      <c r="H963" s="8">
        <f t="shared" si="102"/>
        <v>7.8817972080877235E-3</v>
      </c>
      <c r="I963" s="7">
        <f t="shared" si="100"/>
        <v>1.0726213596383843E-3</v>
      </c>
      <c r="J963" s="9">
        <f t="shared" si="103"/>
        <v>0.11978682384854906</v>
      </c>
      <c r="K963" s="9">
        <f t="shared" si="104"/>
        <v>8.4972686914872586E-3</v>
      </c>
      <c r="AC963" s="11"/>
      <c r="AD963" s="12"/>
    </row>
    <row r="964" spans="1:30" x14ac:dyDescent="0.3">
      <c r="A964" s="15">
        <v>44671</v>
      </c>
      <c r="B964" s="16">
        <v>1.70950653176021E-2</v>
      </c>
      <c r="C964" s="8">
        <f t="shared" si="98"/>
        <v>1.64312553176021E-2</v>
      </c>
      <c r="D964" s="5">
        <f t="shared" si="99"/>
        <v>2.6998615131222729E-4</v>
      </c>
      <c r="E964" s="5">
        <f t="shared" si="101"/>
        <v>2.8417483669138797E-5</v>
      </c>
      <c r="F964" s="5">
        <f>IF(C963&gt;0,B$6+B$7*E964+B$8*(G963*100)^2,B$6+B$7*E964+B$8*(G963*100)^2+E964*$B$9)</f>
        <v>0.74616776387561068</v>
      </c>
      <c r="G964" s="8">
        <v>9.5690542862583022E-3</v>
      </c>
      <c r="H964" s="8">
        <f t="shared" si="102"/>
        <v>8.6381002765400366E-3</v>
      </c>
      <c r="I964" s="7">
        <f t="shared" si="100"/>
        <v>9.3095400971826558E-4</v>
      </c>
      <c r="J964" s="9">
        <f t="shared" si="103"/>
        <v>9.7287984984594317E-2</v>
      </c>
      <c r="K964" s="9">
        <f t="shared" si="104"/>
        <v>5.4213066328674397E-3</v>
      </c>
      <c r="AC964" s="11"/>
      <c r="AD964" s="12"/>
    </row>
    <row r="965" spans="1:30" x14ac:dyDescent="0.3">
      <c r="A965" s="15">
        <v>44672</v>
      </c>
      <c r="B965" s="16">
        <v>7.9797504647682142E-3</v>
      </c>
      <c r="C965" s="8">
        <f t="shared" si="98"/>
        <v>7.3159404647682143E-3</v>
      </c>
      <c r="D965" s="5">
        <f t="shared" si="99"/>
        <v>5.3522984884032958E-5</v>
      </c>
      <c r="E965" s="5">
        <f t="shared" si="101"/>
        <v>2.6998615131222729E-4</v>
      </c>
      <c r="F965" s="5">
        <f>IF(C963&gt;0,B$6+B$7*E964+B$8*(H964*100)^2,B$6+B$7*E964+B$8*(H964*100)^2+E964*$B$9)</f>
        <v>0.69645708836771547</v>
      </c>
      <c r="G965" s="8">
        <v>9.0104681079425757E-3</v>
      </c>
      <c r="H965" s="8">
        <f t="shared" si="102"/>
        <v>8.3454004599402866E-3</v>
      </c>
      <c r="I965" s="7">
        <f t="shared" si="100"/>
        <v>6.6506764800228907E-4</v>
      </c>
      <c r="J965" s="9">
        <f t="shared" si="103"/>
        <v>7.3810554572191781E-2</v>
      </c>
      <c r="K965" s="9">
        <f t="shared" si="104"/>
        <v>3.0162377404057139E-3</v>
      </c>
      <c r="AC965" s="11"/>
      <c r="AD965" s="12"/>
    </row>
    <row r="966" spans="1:30" x14ac:dyDescent="0.3">
      <c r="A966" s="15">
        <v>44673</v>
      </c>
      <c r="B966" s="16">
        <v>-2.266306195336025E-2</v>
      </c>
      <c r="C966" s="8">
        <f t="shared" si="98"/>
        <v>-2.3326871953360251E-2</v>
      </c>
      <c r="D966" s="5">
        <f t="shared" si="99"/>
        <v>5.441429551284651E-4</v>
      </c>
      <c r="E966" s="5">
        <f t="shared" si="101"/>
        <v>5.3522984884032958E-5</v>
      </c>
      <c r="F966" s="5">
        <f>IF(C963&gt;0,B$6+B$7*E964+B$8*(H965*100)^2,B$6+B$7*E964+B$8*(H965*100)^2+E964*$B$9)</f>
        <v>0.65205054193651268</v>
      </c>
      <c r="G966" s="8">
        <v>1.2428318650975444E-2</v>
      </c>
      <c r="H966" s="8">
        <f t="shared" si="102"/>
        <v>8.0749646558762895E-3</v>
      </c>
      <c r="I966" s="7">
        <f t="shared" si="100"/>
        <v>4.3533539950991549E-3</v>
      </c>
      <c r="J966" s="9">
        <f t="shared" si="103"/>
        <v>0.35027698575764143</v>
      </c>
      <c r="K966" s="9">
        <f t="shared" si="104"/>
        <v>0.10790826669219422</v>
      </c>
      <c r="AC966" s="11"/>
      <c r="AD966" s="12"/>
    </row>
    <row r="967" spans="1:30" x14ac:dyDescent="0.3">
      <c r="A967" s="15">
        <v>44676</v>
      </c>
      <c r="B967" s="16">
        <v>-2.1697155493851351E-2</v>
      </c>
      <c r="C967" s="8">
        <f t="shared" si="98"/>
        <v>-2.2360965493851352E-2</v>
      </c>
      <c r="D967" s="5">
        <f t="shared" si="99"/>
        <v>5.000127778172108E-4</v>
      </c>
      <c r="E967" s="5">
        <f t="shared" si="101"/>
        <v>5.441429551284651E-4</v>
      </c>
      <c r="F967" s="5">
        <f>IF(C963&gt;0,B$6+B$7*E964+B$8*(H966*100)^2,B$6+B$7*E964+B$8*(H966*100)^2+E964*$B$9)</f>
        <v>0.61238217400951944</v>
      </c>
      <c r="G967" s="8">
        <v>1.4904946357357672E-2</v>
      </c>
      <c r="H967" s="8">
        <f t="shared" si="102"/>
        <v>7.8254851224030791E-3</v>
      </c>
      <c r="I967" s="7">
        <f t="shared" si="100"/>
        <v>7.0794612349545927E-3</v>
      </c>
      <c r="J967" s="9">
        <f t="shared" si="103"/>
        <v>0.47497394926617031</v>
      </c>
      <c r="K967" s="9">
        <f t="shared" si="104"/>
        <v>0.2603599971413022</v>
      </c>
      <c r="AC967" s="11"/>
      <c r="AD967" s="12"/>
    </row>
    <row r="968" spans="1:30" x14ac:dyDescent="0.3">
      <c r="A968" s="15">
        <v>44677</v>
      </c>
      <c r="B968" s="16">
        <v>-9.6885962496381043E-3</v>
      </c>
      <c r="C968" s="8">
        <f t="shared" si="98"/>
        <v>-1.0352406249638105E-2</v>
      </c>
      <c r="D968" s="5">
        <f t="shared" si="99"/>
        <v>1.0717231515754609E-4</v>
      </c>
      <c r="E968" s="5">
        <f t="shared" si="101"/>
        <v>5.000127778172108E-4</v>
      </c>
      <c r="F968" s="5">
        <f>IF(C963&gt;0,B$6+B$7*E964+B$8*(H967*100)^2,B$6+B$7*E964+B$8*(H967*100)^2+E964*$B$9)</f>
        <v>0.57694642094033599</v>
      </c>
      <c r="G968" s="8">
        <v>1.3793639474975401E-2</v>
      </c>
      <c r="H968" s="8">
        <f t="shared" si="102"/>
        <v>7.5956989207072714E-3</v>
      </c>
      <c r="I968" s="7">
        <f t="shared" si="100"/>
        <v>6.1979405542681295E-3</v>
      </c>
      <c r="J968" s="9">
        <f t="shared" si="103"/>
        <v>0.44933322822540878</v>
      </c>
      <c r="K968" s="9">
        <f t="shared" si="104"/>
        <v>0.2193548602212263</v>
      </c>
      <c r="AC968" s="11"/>
      <c r="AD968" s="12"/>
    </row>
    <row r="969" spans="1:30" x14ac:dyDescent="0.3">
      <c r="A969" s="15">
        <v>44678</v>
      </c>
      <c r="B969" s="16">
        <v>3.5621781229585739E-3</v>
      </c>
      <c r="C969" s="8">
        <f t="shared" si="98"/>
        <v>2.898368122958574E-3</v>
      </c>
      <c r="D969" s="5">
        <f t="shared" si="99"/>
        <v>8.400537776182407E-6</v>
      </c>
      <c r="E969" s="5">
        <f t="shared" si="101"/>
        <v>1.0717231515754609E-4</v>
      </c>
      <c r="F969" s="5">
        <f>IF(C963&gt;0,B$6+B$7*E964+B$8*(H968*100)^2,B$6+B$7*E964+B$8*(H968*100)^2+E964*$B$9)</f>
        <v>0.54529166272363461</v>
      </c>
      <c r="G969" s="8">
        <v>1.3717272491228722E-2</v>
      </c>
      <c r="H969" s="8">
        <f t="shared" si="102"/>
        <v>7.384386655123326E-3</v>
      </c>
      <c r="I969" s="7">
        <f t="shared" si="100"/>
        <v>6.3328858361053958E-3</v>
      </c>
      <c r="J969" s="9">
        <f t="shared" si="103"/>
        <v>0.46167237985210635</v>
      </c>
      <c r="K969" s="9">
        <f t="shared" si="104"/>
        <v>0.23831690879644096</v>
      </c>
      <c r="AC969" s="11"/>
      <c r="AD969" s="12"/>
    </row>
    <row r="970" spans="1:30" x14ac:dyDescent="0.3">
      <c r="A970" s="15">
        <v>44679</v>
      </c>
      <c r="B970" s="16">
        <v>1.1283944472776818E-2</v>
      </c>
      <c r="C970" s="8">
        <f t="shared" si="98"/>
        <v>1.0620134472776818E-2</v>
      </c>
      <c r="D970" s="5">
        <f t="shared" si="99"/>
        <v>1.1278725621986254E-4</v>
      </c>
      <c r="E970" s="5">
        <f t="shared" si="101"/>
        <v>8.400537776182407E-6</v>
      </c>
      <c r="F970" s="5">
        <f>IF(C963&gt;0,B$6+B$7*E964+B$8*(H969*100)^2,B$6+B$7*E964+B$8*(H969*100)^2+E964*$B$9)</f>
        <v>0.51701446720865529</v>
      </c>
      <c r="G970" s="8">
        <v>9.8093706075659971E-3</v>
      </c>
      <c r="H970" s="8">
        <f t="shared" si="102"/>
        <v>7.1903718068584976E-3</v>
      </c>
      <c r="I970" s="7">
        <f t="shared" si="100"/>
        <v>2.6189988007074994E-3</v>
      </c>
      <c r="J970" s="9">
        <f t="shared" si="103"/>
        <v>0.26698948439030917</v>
      </c>
      <c r="K970" s="9">
        <f t="shared" si="104"/>
        <v>5.3641677681326883E-2</v>
      </c>
      <c r="AC970" s="11"/>
      <c r="AD970" s="12"/>
    </row>
    <row r="971" spans="1:30" x14ac:dyDescent="0.3">
      <c r="A971" s="15">
        <v>44680</v>
      </c>
      <c r="B971" s="16">
        <v>6.8180991435718647E-3</v>
      </c>
      <c r="C971" s="8">
        <f t="shared" si="98"/>
        <v>6.1542891435718648E-3</v>
      </c>
      <c r="D971" s="5">
        <f t="shared" si="99"/>
        <v>3.7875274862686518E-5</v>
      </c>
      <c r="E971" s="5">
        <f t="shared" si="101"/>
        <v>1.1278725621986254E-4</v>
      </c>
      <c r="F971" s="5">
        <f>IF(C963&gt;0,B$6+B$7*E964+B$8*(H970*100)^2,B$6+B$7*E964+B$8*(H970*100)^2+E964*$B$9)</f>
        <v>0.49175444845512428</v>
      </c>
      <c r="G971" s="8">
        <v>1.6587147399115321E-2</v>
      </c>
      <c r="H971" s="8">
        <f t="shared" si="102"/>
        <v>7.0125205771899464E-3</v>
      </c>
      <c r="I971" s="7">
        <f t="shared" si="100"/>
        <v>9.5746268219253743E-3</v>
      </c>
      <c r="J971" s="9">
        <f t="shared" si="103"/>
        <v>0.57723167169998379</v>
      </c>
      <c r="K971" s="9">
        <f t="shared" si="104"/>
        <v>0.5044307350398185</v>
      </c>
      <c r="AC971" s="11"/>
      <c r="AD971" s="12"/>
    </row>
    <row r="972" spans="1:30" x14ac:dyDescent="0.3">
      <c r="A972" s="15">
        <v>44683</v>
      </c>
      <c r="B972" s="16">
        <v>-1.8691283884983607E-2</v>
      </c>
      <c r="C972" s="8">
        <f t="shared" si="98"/>
        <v>-1.9355093884983608E-2</v>
      </c>
      <c r="D972" s="5">
        <f t="shared" si="99"/>
        <v>3.7461965929652983E-4</v>
      </c>
      <c r="E972" s="5">
        <f t="shared" si="101"/>
        <v>3.7875274862686518E-5</v>
      </c>
      <c r="F972" s="5">
        <f>IF(C963&gt;0,B$6+B$7*E964+B$8*(H971*100)^2,B$6+B$7*E964+B$8*(H971*100)^2+E964*$B$9)</f>
        <v>0.4691896737025949</v>
      </c>
      <c r="G972" s="8">
        <v>7.4832888911098034E-3</v>
      </c>
      <c r="H972" s="8">
        <f t="shared" si="102"/>
        <v>6.8497421389611081E-3</v>
      </c>
      <c r="I972" s="7">
        <f t="shared" si="100"/>
        <v>6.3354675214869535E-4</v>
      </c>
      <c r="J972" s="9">
        <f t="shared" si="103"/>
        <v>8.4661538712123369E-2</v>
      </c>
      <c r="K972" s="9">
        <f t="shared" si="104"/>
        <v>4.0306796651750076E-3</v>
      </c>
      <c r="AC972" s="11"/>
      <c r="AD972" s="12"/>
    </row>
    <row r="973" spans="1:30" x14ac:dyDescent="0.3">
      <c r="A973" s="15">
        <v>44684</v>
      </c>
      <c r="B973" s="16">
        <v>7.6732215268818897E-3</v>
      </c>
      <c r="C973" s="8">
        <f t="shared" ref="C973:C1036" si="105">B973-B$5</f>
        <v>7.0094115268818898E-3</v>
      </c>
      <c r="D973" s="5">
        <f t="shared" ref="D973:D1036" si="106">C973^2</f>
        <v>4.9131849953184705E-5</v>
      </c>
      <c r="E973" s="5">
        <f t="shared" si="101"/>
        <v>3.7461965929652983E-4</v>
      </c>
      <c r="F973" s="5">
        <f>IF(C963&gt;0,B$6+B$7*E964+B$8*(H972*100)^2,B$6+B$7*E964+B$8*(H972*100)^2+E964*$B$9)</f>
        <v>0.44903256041616052</v>
      </c>
      <c r="G973" s="8">
        <v>6.0063627851669734E-3</v>
      </c>
      <c r="H973" s="8">
        <f t="shared" si="102"/>
        <v>6.7009891838157786E-3</v>
      </c>
      <c r="I973" s="7">
        <f t="shared" si="100"/>
        <v>6.9462639864880521E-4</v>
      </c>
      <c r="J973" s="9">
        <f t="shared" si="103"/>
        <v>0.11564842542715224</v>
      </c>
      <c r="K973" s="9">
        <f t="shared" si="104"/>
        <v>5.7755057979409496E-3</v>
      </c>
      <c r="AC973" s="11"/>
      <c r="AD973" s="12"/>
    </row>
    <row r="974" spans="1:30" x14ac:dyDescent="0.3">
      <c r="A974" s="15">
        <v>44685</v>
      </c>
      <c r="B974" s="16">
        <v>-9.6712164251970007E-3</v>
      </c>
      <c r="C974" s="8">
        <f t="shared" si="105"/>
        <v>-1.0335026425197002E-2</v>
      </c>
      <c r="D974" s="5">
        <f t="shared" si="106"/>
        <v>1.0681277120952031E-4</v>
      </c>
      <c r="E974" s="5">
        <f t="shared" si="101"/>
        <v>4.9131849953184705E-5</v>
      </c>
      <c r="F974" s="5">
        <f>IF(C973&gt;0,B$6+B$7*E974+B$8*(G973*100)^2,B$6+B$7*E974+B$8*(G973*100)^2+E974*$B$9)</f>
        <v>0.35217042677157723</v>
      </c>
      <c r="G974" s="8">
        <v>2.4258440084479912E-2</v>
      </c>
      <c r="H974" s="8">
        <f t="shared" si="102"/>
        <v>5.9343948871942893E-3</v>
      </c>
      <c r="I974" s="7">
        <f t="shared" ref="I974:I1037" si="107">SQRT((G974-H974)^2)</f>
        <v>1.8324045197285622E-2</v>
      </c>
      <c r="J974" s="9">
        <f t="shared" si="103"/>
        <v>0.75536782800016056</v>
      </c>
      <c r="K974" s="9">
        <f t="shared" si="104"/>
        <v>1.6797702449885645</v>
      </c>
      <c r="AC974" s="11"/>
      <c r="AD974" s="12"/>
    </row>
    <row r="975" spans="1:30" x14ac:dyDescent="0.3">
      <c r="A975" s="15">
        <v>44686</v>
      </c>
      <c r="B975" s="16">
        <v>-7.6426024308729017E-3</v>
      </c>
      <c r="C975" s="8">
        <f t="shared" si="105"/>
        <v>-8.3064124308729025E-3</v>
      </c>
      <c r="D975" s="5">
        <f t="shared" si="106"/>
        <v>6.8996487471759886E-5</v>
      </c>
      <c r="E975" s="5">
        <f t="shared" ref="E975:E1038" si="108">D974</f>
        <v>1.0681277120952031E-4</v>
      </c>
      <c r="F975" s="5">
        <f>IF(C973&gt;0,B$6+B$7*E974+B$8*(H974*100)^2,B$6+B$7*E974+B$8*(H974*100)^2+E974*$B$9)</f>
        <v>0.34449384223504997</v>
      </c>
      <c r="G975" s="8">
        <v>1.3435151544679036E-2</v>
      </c>
      <c r="H975" s="8">
        <f t="shared" ref="H975:H1038" si="109">SQRT(F975)/100</f>
        <v>5.8693597796953111E-3</v>
      </c>
      <c r="I975" s="7">
        <f t="shared" si="107"/>
        <v>7.5657917649837245E-3</v>
      </c>
      <c r="J975" s="9">
        <f t="shared" ref="J975:J1038" si="110">ABS(G975-H975)/G975</f>
        <v>0.563134084481551</v>
      </c>
      <c r="K975" s="9">
        <f t="shared" ref="K975:K1038" si="111">G975/H975-LN(G975/H975)-1</f>
        <v>0.46090290145478297</v>
      </c>
      <c r="AC975" s="11"/>
      <c r="AD975" s="12"/>
    </row>
    <row r="976" spans="1:30" x14ac:dyDescent="0.3">
      <c r="A976" s="15">
        <v>44687</v>
      </c>
      <c r="B976" s="16">
        <v>-1.8417611646644697E-2</v>
      </c>
      <c r="C976" s="8">
        <f t="shared" si="105"/>
        <v>-1.9081421646644697E-2</v>
      </c>
      <c r="D976" s="5">
        <f t="shared" si="106"/>
        <v>3.6410065205704081E-4</v>
      </c>
      <c r="E976" s="5">
        <f t="shared" si="108"/>
        <v>6.8996487471759886E-5</v>
      </c>
      <c r="F976" s="5">
        <f>IF(C973&gt;0,B$6+B$7*E974+B$8*(H975*100)^2,B$6+B$7*E974+B$8*(H975*100)^2+E974*$B$9)</f>
        <v>0.33763634926857006</v>
      </c>
      <c r="G976" s="8">
        <v>1.3027562325189699E-2</v>
      </c>
      <c r="H976" s="8">
        <f t="shared" si="109"/>
        <v>5.8106484084701768E-3</v>
      </c>
      <c r="I976" s="7">
        <f t="shared" si="107"/>
        <v>7.2169139167195225E-3</v>
      </c>
      <c r="J976" s="9">
        <f t="shared" si="110"/>
        <v>0.55397270314839464</v>
      </c>
      <c r="K976" s="9">
        <f t="shared" si="111"/>
        <v>0.43464012160029952</v>
      </c>
      <c r="AC976" s="11"/>
      <c r="AD976" s="12"/>
    </row>
    <row r="977" spans="1:30" x14ac:dyDescent="0.3">
      <c r="A977" s="15">
        <v>44690</v>
      </c>
      <c r="B977" s="16">
        <v>-2.8595963488132949E-2</v>
      </c>
      <c r="C977" s="8">
        <f t="shared" si="105"/>
        <v>-2.925977348813295E-2</v>
      </c>
      <c r="D977" s="5">
        <f t="shared" si="106"/>
        <v>8.5613434457684789E-4</v>
      </c>
      <c r="E977" s="5">
        <f t="shared" si="108"/>
        <v>3.6410065205704081E-4</v>
      </c>
      <c r="F977" s="5">
        <f>IF(C973&gt;0,B$6+B$7*E974+B$8*(H976*100)^2,B$6+B$7*E974+B$8*(H976*100)^2+E974*$B$9)</f>
        <v>0.33151055080161357</v>
      </c>
      <c r="G977" s="8">
        <v>1.6986937352638225E-2</v>
      </c>
      <c r="H977" s="8">
        <f t="shared" si="109"/>
        <v>5.757695292403147E-3</v>
      </c>
      <c r="I977" s="7">
        <f t="shared" si="107"/>
        <v>1.1229242060235078E-2</v>
      </c>
      <c r="J977" s="9">
        <f t="shared" si="110"/>
        <v>0.66105159671358149</v>
      </c>
      <c r="K977" s="9">
        <f t="shared" si="111"/>
        <v>0.86839416534096237</v>
      </c>
      <c r="AC977" s="11"/>
      <c r="AD977" s="12"/>
    </row>
    <row r="978" spans="1:30" x14ac:dyDescent="0.3">
      <c r="A978" s="15">
        <v>44691</v>
      </c>
      <c r="B978" s="16">
        <v>7.8908296524225416E-3</v>
      </c>
      <c r="C978" s="8">
        <f t="shared" si="105"/>
        <v>7.2270196524225417E-3</v>
      </c>
      <c r="D978" s="5">
        <f t="shared" si="106"/>
        <v>5.2229813056501632E-5</v>
      </c>
      <c r="E978" s="5">
        <f t="shared" si="108"/>
        <v>8.5613434457684789E-4</v>
      </c>
      <c r="F978" s="5">
        <f>IF(C973&gt;0,B$6+B$7*E974+B$8*(H977*100)^2,B$6+B$7*E974+B$8*(H977*100)^2+E974*$B$9)</f>
        <v>0.32603837503108135</v>
      </c>
      <c r="G978" s="8">
        <v>1.5030642199221934E-2</v>
      </c>
      <c r="H978" s="8">
        <f t="shared" si="109"/>
        <v>5.7099770142364096E-3</v>
      </c>
      <c r="I978" s="7">
        <f t="shared" si="107"/>
        <v>9.3206651849855257E-3</v>
      </c>
      <c r="J978" s="9">
        <f t="shared" si="110"/>
        <v>0.62011090819978487</v>
      </c>
      <c r="K978" s="9">
        <f t="shared" si="111"/>
        <v>0.66447130138290245</v>
      </c>
      <c r="AC978" s="11"/>
      <c r="AD978" s="12"/>
    </row>
    <row r="979" spans="1:30" x14ac:dyDescent="0.3">
      <c r="A979" s="15">
        <v>44692</v>
      </c>
      <c r="B979" s="16">
        <v>2.5844651019345348E-2</v>
      </c>
      <c r="C979" s="8">
        <f t="shared" si="105"/>
        <v>2.5180841019345347E-2</v>
      </c>
      <c r="D979" s="5">
        <f t="shared" si="106"/>
        <v>6.3407475444154525E-4</v>
      </c>
      <c r="E979" s="5">
        <f t="shared" si="108"/>
        <v>5.2229813056501632E-5</v>
      </c>
      <c r="F979" s="5">
        <f>IF(C973&gt;0,B$6+B$7*E974+B$8*(H978*100)^2,B$6+B$7*E974+B$8*(H978*100)^2+E974*$B$9)</f>
        <v>0.32115008041526499</v>
      </c>
      <c r="G979" s="8">
        <v>2.0891266582866212E-2</v>
      </c>
      <c r="H979" s="8">
        <f t="shared" si="109"/>
        <v>5.6670105030365439E-3</v>
      </c>
      <c r="I979" s="7">
        <f t="shared" si="107"/>
        <v>1.5224256079829669E-2</v>
      </c>
      <c r="J979" s="9">
        <f t="shared" si="110"/>
        <v>0.72873782063150294</v>
      </c>
      <c r="K979" s="9">
        <f t="shared" si="111"/>
        <v>1.381800944631566</v>
      </c>
      <c r="AC979" s="11"/>
      <c r="AD979" s="12"/>
    </row>
    <row r="980" spans="1:30" x14ac:dyDescent="0.3">
      <c r="A980" s="15">
        <v>44693</v>
      </c>
      <c r="B980" s="16">
        <v>-9.4860267513231043E-3</v>
      </c>
      <c r="C980" s="8">
        <f t="shared" si="105"/>
        <v>-1.0149836751323105E-2</v>
      </c>
      <c r="D980" s="5">
        <f t="shared" si="106"/>
        <v>1.0301918607850917E-4</v>
      </c>
      <c r="E980" s="5">
        <f t="shared" si="108"/>
        <v>6.3407475444154525E-4</v>
      </c>
      <c r="F980" s="5">
        <f>IF(C973&gt;0,B$6+B$7*E974+B$8*(H979*100)^2,B$6+B$7*E974+B$8*(H979*100)^2+E974*$B$9)</f>
        <v>0.31678336683495617</v>
      </c>
      <c r="G980" s="8">
        <v>8.8210181617402045E-3</v>
      </c>
      <c r="H980" s="8">
        <f t="shared" si="109"/>
        <v>5.6283511514026571E-3</v>
      </c>
      <c r="I980" s="7">
        <f t="shared" si="107"/>
        <v>3.1926670103375474E-3</v>
      </c>
      <c r="J980" s="9">
        <f t="shared" si="110"/>
        <v>0.36193860524913601</v>
      </c>
      <c r="K980" s="9">
        <f t="shared" si="111"/>
        <v>0.11792653263748276</v>
      </c>
      <c r="AC980" s="11"/>
      <c r="AD980" s="12"/>
    </row>
    <row r="981" spans="1:30" x14ac:dyDescent="0.3">
      <c r="A981" s="15">
        <v>44694</v>
      </c>
      <c r="B981" s="16">
        <v>2.459925505383458E-2</v>
      </c>
      <c r="C981" s="8">
        <f t="shared" si="105"/>
        <v>2.3935445053834579E-2</v>
      </c>
      <c r="D981" s="5">
        <f t="shared" si="106"/>
        <v>5.7290552992513423E-4</v>
      </c>
      <c r="E981" s="5">
        <f t="shared" si="108"/>
        <v>1.0301918607850917E-4</v>
      </c>
      <c r="F981" s="5">
        <f>IF(C973&gt;0,B$6+B$7*E974+B$8*(H980*100)^2,B$6+B$7*E974+B$8*(H980*100)^2+E974*$B$9)</f>
        <v>0.31288258159366633</v>
      </c>
      <c r="G981" s="8">
        <v>8.5917128919629285E-3</v>
      </c>
      <c r="H981" s="8">
        <f t="shared" si="109"/>
        <v>5.5935908108626095E-3</v>
      </c>
      <c r="I981" s="7">
        <f t="shared" si="107"/>
        <v>2.9981220811003189E-3</v>
      </c>
      <c r="J981" s="9">
        <f t="shared" si="110"/>
        <v>0.34895510578628575</v>
      </c>
      <c r="K981" s="9">
        <f t="shared" si="111"/>
        <v>0.10681570807340712</v>
      </c>
      <c r="AC981" s="11"/>
      <c r="AD981" s="12"/>
    </row>
    <row r="982" spans="1:30" x14ac:dyDescent="0.3">
      <c r="A982" s="15">
        <v>44697</v>
      </c>
      <c r="B982" s="16">
        <v>-4.8938847817535294E-3</v>
      </c>
      <c r="C982" s="8">
        <f t="shared" si="105"/>
        <v>-5.5576947817535293E-3</v>
      </c>
      <c r="D982" s="5">
        <f t="shared" si="106"/>
        <v>3.0887971287130407E-5</v>
      </c>
      <c r="E982" s="5">
        <f t="shared" si="108"/>
        <v>5.7290552992513423E-4</v>
      </c>
      <c r="F982" s="5">
        <f>IF(C973&gt;0,B$6+B$7*E974+B$8*(H981*100)^2,B$6+B$7*E974+B$8*(H981*100)^2+E974*$B$9)</f>
        <v>0.30939801013762208</v>
      </c>
      <c r="G982" s="8">
        <v>8.163801987557907E-3</v>
      </c>
      <c r="H982" s="8">
        <f t="shared" si="109"/>
        <v>5.5623557072307242E-3</v>
      </c>
      <c r="I982" s="7">
        <f t="shared" si="107"/>
        <v>2.6014462803271828E-3</v>
      </c>
      <c r="J982" s="9">
        <f t="shared" si="110"/>
        <v>0.31865621977259284</v>
      </c>
      <c r="K982" s="9">
        <f t="shared" si="111"/>
        <v>8.3999584310768594E-2</v>
      </c>
      <c r="AC982" s="11"/>
      <c r="AD982" s="12"/>
    </row>
    <row r="983" spans="1:30" x14ac:dyDescent="0.3">
      <c r="A983" s="15">
        <v>44698</v>
      </c>
      <c r="B983" s="16">
        <v>1.5126464725799836E-2</v>
      </c>
      <c r="C983" s="8">
        <f t="shared" si="105"/>
        <v>1.4462654725799835E-2</v>
      </c>
      <c r="D983" s="5">
        <f t="shared" si="106"/>
        <v>2.0916838171770031E-4</v>
      </c>
      <c r="E983" s="5">
        <f t="shared" si="108"/>
        <v>3.0887971287130407E-5</v>
      </c>
      <c r="F983" s="5">
        <f>IF(C973&gt;0,B$6+B$7*E974+B$8*(H982*100)^2,B$6+B$7*E974+B$8*(H982*100)^2+E974*$B$9)</f>
        <v>0.3062852424559378</v>
      </c>
      <c r="G983" s="8">
        <v>9.1114646271004494E-3</v>
      </c>
      <c r="H983" s="8">
        <f t="shared" si="109"/>
        <v>5.5343043145090762E-3</v>
      </c>
      <c r="I983" s="7">
        <f t="shared" si="107"/>
        <v>3.5771603125913732E-3</v>
      </c>
      <c r="J983" s="9">
        <f t="shared" si="110"/>
        <v>0.39259992317280568</v>
      </c>
      <c r="K983" s="9">
        <f t="shared" si="111"/>
        <v>0.14779373286867403</v>
      </c>
      <c r="AC983" s="11"/>
      <c r="AD983" s="12"/>
    </row>
    <row r="984" spans="1:30" x14ac:dyDescent="0.3">
      <c r="A984" s="15">
        <v>44699</v>
      </c>
      <c r="B984" s="16">
        <v>-1.3662298689752966E-2</v>
      </c>
      <c r="C984" s="8">
        <f t="shared" si="105"/>
        <v>-1.4326108689752967E-2</v>
      </c>
      <c r="D984" s="5">
        <f t="shared" si="106"/>
        <v>2.0523739019061548E-4</v>
      </c>
      <c r="E984" s="5">
        <f t="shared" si="108"/>
        <v>2.0916838171770031E-4</v>
      </c>
      <c r="F984" s="5">
        <f>IF(C983&gt;0,B$6+B$7*E984+B$8*(G983*100)^2,B$6+B$7*E984+B$8*(G983*100)^2+E984*$B$9)</f>
        <v>0.77150683008551413</v>
      </c>
      <c r="G984" s="8">
        <v>1.6070482934063858E-2</v>
      </c>
      <c r="H984" s="8">
        <f t="shared" si="109"/>
        <v>8.7835461522412124E-3</v>
      </c>
      <c r="I984" s="7">
        <f t="shared" si="107"/>
        <v>7.2869367818226456E-3</v>
      </c>
      <c r="J984" s="9">
        <f t="shared" si="110"/>
        <v>0.45343607978182554</v>
      </c>
      <c r="K984" s="9">
        <f t="shared" si="111"/>
        <v>0.22550815447389194</v>
      </c>
      <c r="AC984" s="11"/>
      <c r="AD984" s="12"/>
    </row>
    <row r="985" spans="1:30" x14ac:dyDescent="0.3">
      <c r="A985" s="15">
        <v>44700</v>
      </c>
      <c r="B985" s="16">
        <v>-1.5677372639227968E-2</v>
      </c>
      <c r="C985" s="8">
        <f t="shared" si="105"/>
        <v>-1.6341182639227968E-2</v>
      </c>
      <c r="D985" s="5">
        <f t="shared" si="106"/>
        <v>2.6703425004860555E-4</v>
      </c>
      <c r="E985" s="5">
        <f t="shared" si="108"/>
        <v>2.0523739019061548E-4</v>
      </c>
      <c r="F985" s="5">
        <f>IF(C983&gt;0,B$6+B$7*E984+B$8*(H984*100)^2,B$6+B$7*E984+B$8*(H984*100)^2+E984*$B$9)</f>
        <v>0.71908705131538975</v>
      </c>
      <c r="G985" s="8">
        <v>1.5156118489744323E-2</v>
      </c>
      <c r="H985" s="8">
        <f t="shared" si="109"/>
        <v>8.4799000661292569E-3</v>
      </c>
      <c r="I985" s="7">
        <f t="shared" si="107"/>
        <v>6.676218423615066E-3</v>
      </c>
      <c r="J985" s="9">
        <f t="shared" si="110"/>
        <v>0.44049658414406412</v>
      </c>
      <c r="K985" s="9">
        <f t="shared" si="111"/>
        <v>0.2065935404391428</v>
      </c>
      <c r="AC985" s="11"/>
      <c r="AD985" s="12"/>
    </row>
    <row r="986" spans="1:30" x14ac:dyDescent="0.3">
      <c r="A986" s="15">
        <v>44701</v>
      </c>
      <c r="B986" s="16">
        <v>6.5017459056911859E-3</v>
      </c>
      <c r="C986" s="8">
        <f t="shared" si="105"/>
        <v>5.8379359056911859E-3</v>
      </c>
      <c r="D986" s="5">
        <f t="shared" si="106"/>
        <v>3.4081495638958371E-5</v>
      </c>
      <c r="E986" s="5">
        <f t="shared" si="108"/>
        <v>2.6703425004860555E-4</v>
      </c>
      <c r="F986" s="5">
        <f>IF(C983&gt;0,B$6+B$7*E984+B$8*(H985*100)^2,B$6+B$7*E984+B$8*(H985*100)^2+E984*$B$9)</f>
        <v>0.67226046294003772</v>
      </c>
      <c r="G986" s="8">
        <v>9.2301507315320584E-3</v>
      </c>
      <c r="H986" s="8">
        <f t="shared" si="109"/>
        <v>8.1991491201223905E-3</v>
      </c>
      <c r="I986" s="7">
        <f t="shared" si="107"/>
        <v>1.0310016114096678E-3</v>
      </c>
      <c r="J986" s="9">
        <f t="shared" si="110"/>
        <v>0.11169932554704207</v>
      </c>
      <c r="K986" s="9">
        <f t="shared" si="111"/>
        <v>7.2999559166626593E-3</v>
      </c>
      <c r="AC986" s="11"/>
      <c r="AD986" s="12"/>
    </row>
    <row r="987" spans="1:30" x14ac:dyDescent="0.3">
      <c r="A987" s="15">
        <v>44704</v>
      </c>
      <c r="B987" s="16">
        <v>1.3946440803851393E-2</v>
      </c>
      <c r="C987" s="8">
        <f t="shared" si="105"/>
        <v>1.3282630803851392E-2</v>
      </c>
      <c r="D987" s="5">
        <f t="shared" si="106"/>
        <v>1.7642828107142187E-4</v>
      </c>
      <c r="E987" s="5">
        <f t="shared" si="108"/>
        <v>3.4081495638958371E-5</v>
      </c>
      <c r="F987" s="5">
        <f>IF(C983&gt;0,B$6+B$7*E984+B$8*(H986*100)^2,B$6+B$7*E984+B$8*(H986*100)^2+E984*$B$9)</f>
        <v>0.63043027154433584</v>
      </c>
      <c r="G987" s="8">
        <v>6.4691496202352603E-3</v>
      </c>
      <c r="H987" s="8">
        <f t="shared" si="109"/>
        <v>7.9399639265196661E-3</v>
      </c>
      <c r="I987" s="7">
        <f t="shared" si="107"/>
        <v>1.4708143062844058E-3</v>
      </c>
      <c r="J987" s="9">
        <f t="shared" si="110"/>
        <v>0.22735821439092291</v>
      </c>
      <c r="K987" s="9">
        <f t="shared" si="111"/>
        <v>1.96221282789526E-2</v>
      </c>
      <c r="AC987" s="11"/>
      <c r="AD987" s="12"/>
    </row>
    <row r="988" spans="1:30" x14ac:dyDescent="0.3">
      <c r="A988" s="15">
        <v>44705</v>
      </c>
      <c r="B988" s="16">
        <v>-1.6539324235090868E-2</v>
      </c>
      <c r="C988" s="8">
        <f t="shared" si="105"/>
        <v>-1.7203134235090869E-2</v>
      </c>
      <c r="D988" s="5">
        <f t="shared" si="106"/>
        <v>2.9594782751055549E-4</v>
      </c>
      <c r="E988" s="5">
        <f t="shared" si="108"/>
        <v>1.7642828107142187E-4</v>
      </c>
      <c r="F988" s="5">
        <f>IF(C983&gt;0,B$6+B$7*E984+B$8*(H987*100)^2,B$6+B$7*E984+B$8*(H987*100)^2+E984*$B$9)</f>
        <v>0.59306336157055528</v>
      </c>
      <c r="G988" s="8">
        <v>9.6654968168293602E-3</v>
      </c>
      <c r="H988" s="8">
        <f t="shared" si="109"/>
        <v>7.7010607163595021E-3</v>
      </c>
      <c r="I988" s="7">
        <f t="shared" si="107"/>
        <v>1.9644361004698581E-3</v>
      </c>
      <c r="J988" s="9">
        <f t="shared" si="110"/>
        <v>0.203242123782962</v>
      </c>
      <c r="K988" s="9">
        <f t="shared" si="111"/>
        <v>2.7881991660735572E-2</v>
      </c>
      <c r="AC988" s="11"/>
      <c r="AD988" s="12"/>
    </row>
    <row r="989" spans="1:30" x14ac:dyDescent="0.3">
      <c r="A989" s="15">
        <v>44706</v>
      </c>
      <c r="B989" s="16">
        <v>8.065957606792953E-3</v>
      </c>
      <c r="C989" s="8">
        <f t="shared" si="105"/>
        <v>7.4021476067929531E-3</v>
      </c>
      <c r="D989" s="5">
        <f t="shared" si="106"/>
        <v>5.4791789192750644E-5</v>
      </c>
      <c r="E989" s="5">
        <f t="shared" si="108"/>
        <v>2.9594782751055549E-4</v>
      </c>
      <c r="F989" s="5">
        <f>IF(C983&gt;0,B$6+B$7*E984+B$8*(H988*100)^2,B$6+B$7*E984+B$8*(H988*100)^2+E984*$B$9)</f>
        <v>0.55968350089097707</v>
      </c>
      <c r="G989" s="8">
        <v>1.9317830789760022E-2</v>
      </c>
      <c r="H989" s="8">
        <f t="shared" si="109"/>
        <v>7.4811997760451301E-3</v>
      </c>
      <c r="I989" s="7">
        <f t="shared" si="107"/>
        <v>1.1836631013714892E-2</v>
      </c>
      <c r="J989" s="9">
        <f t="shared" si="110"/>
        <v>0.61273085692360674</v>
      </c>
      <c r="K989" s="9">
        <f t="shared" si="111"/>
        <v>0.63354815490960892</v>
      </c>
      <c r="AC989" s="11"/>
      <c r="AD989" s="12"/>
    </row>
    <row r="990" spans="1:30" x14ac:dyDescent="0.3">
      <c r="A990" s="15">
        <v>44708</v>
      </c>
      <c r="B990" s="16">
        <v>3.5205535175029147E-2</v>
      </c>
      <c r="C990" s="8">
        <f t="shared" si="105"/>
        <v>3.4541725175029146E-2</v>
      </c>
      <c r="D990" s="5">
        <f t="shared" si="106"/>
        <v>1.1931307780672423E-3</v>
      </c>
      <c r="E990" s="5">
        <f t="shared" si="108"/>
        <v>5.4791789192750644E-5</v>
      </c>
      <c r="F990" s="5">
        <f>IF(C983&gt;0,B$6+B$7*E984+B$8*(H989*100)^2,B$6+B$7*E984+B$8*(H989*100)^2+E984*$B$9)</f>
        <v>0.52986527134590977</v>
      </c>
      <c r="G990" s="8">
        <v>5.7838643563618893E-3</v>
      </c>
      <c r="H990" s="8">
        <f t="shared" si="109"/>
        <v>7.279184510272492E-3</v>
      </c>
      <c r="I990" s="7">
        <f t="shared" si="107"/>
        <v>1.4953201539106026E-3</v>
      </c>
      <c r="J990" s="9">
        <f t="shared" si="110"/>
        <v>0.25853306055938952</v>
      </c>
      <c r="K990" s="9">
        <f t="shared" si="111"/>
        <v>2.4522673855013499E-2</v>
      </c>
      <c r="AC990" s="11"/>
      <c r="AD990" s="12"/>
    </row>
    <row r="991" spans="1:30" x14ac:dyDescent="0.3">
      <c r="A991" s="15">
        <v>44711</v>
      </c>
      <c r="B991" s="16">
        <v>8.5642232317405913E-3</v>
      </c>
      <c r="C991" s="8">
        <f t="shared" si="105"/>
        <v>7.9004132317405905E-3</v>
      </c>
      <c r="D991" s="5">
        <f t="shared" si="106"/>
        <v>6.2416529232261795E-5</v>
      </c>
      <c r="E991" s="5">
        <f t="shared" si="108"/>
        <v>1.1931307780672423E-3</v>
      </c>
      <c r="F991" s="5">
        <f>IF(C983&gt;0,B$6+B$7*E984+B$8*(H990*100)^2,B$6+B$7*E984+B$8*(H990*100)^2+E984*$B$9)</f>
        <v>0.50322864689330116</v>
      </c>
      <c r="G991" s="8">
        <v>7.3146484792337837E-3</v>
      </c>
      <c r="H991" s="8">
        <f t="shared" si="109"/>
        <v>7.0938610565283921E-3</v>
      </c>
      <c r="I991" s="7">
        <f t="shared" si="107"/>
        <v>2.2078742270539159E-4</v>
      </c>
      <c r="J991" s="9">
        <f t="shared" si="110"/>
        <v>3.0184283405033742E-2</v>
      </c>
      <c r="K991" s="9">
        <f t="shared" si="111"/>
        <v>4.745224942055426E-4</v>
      </c>
      <c r="AC991" s="11"/>
      <c r="AD991" s="12"/>
    </row>
    <row r="992" spans="1:30" x14ac:dyDescent="0.3">
      <c r="A992" s="15">
        <v>44712</v>
      </c>
      <c r="B992" s="16">
        <v>-1.3736639288432764E-2</v>
      </c>
      <c r="C992" s="8">
        <f t="shared" si="105"/>
        <v>-1.4400449288432765E-2</v>
      </c>
      <c r="D992" s="5">
        <f t="shared" si="106"/>
        <v>2.0737293970872372E-4</v>
      </c>
      <c r="E992" s="5">
        <f t="shared" si="108"/>
        <v>6.2416529232261795E-5</v>
      </c>
      <c r="F992" s="5">
        <f>IF(C983&gt;0,B$6+B$7*E984+B$8*(H991*100)^2,B$6+B$7*E984+B$8*(H991*100)^2+E984*$B$9)</f>
        <v>0.47943415026978592</v>
      </c>
      <c r="G992" s="8">
        <v>8.8412273813085716E-3</v>
      </c>
      <c r="H992" s="8">
        <f t="shared" si="109"/>
        <v>6.92411835737797E-3</v>
      </c>
      <c r="I992" s="7">
        <f t="shared" si="107"/>
        <v>1.9171090239306016E-3</v>
      </c>
      <c r="J992" s="9">
        <f t="shared" si="110"/>
        <v>0.21683743005904393</v>
      </c>
      <c r="K992" s="9">
        <f t="shared" si="111"/>
        <v>3.2459117800289761E-2</v>
      </c>
      <c r="AC992" s="11"/>
      <c r="AD992" s="12"/>
    </row>
    <row r="993" spans="1:30" x14ac:dyDescent="0.3">
      <c r="A993" s="15">
        <v>44713</v>
      </c>
      <c r="B993" s="16">
        <v>-7.8609239371857983E-3</v>
      </c>
      <c r="C993" s="8">
        <f t="shared" si="105"/>
        <v>-8.5247339371857991E-3</v>
      </c>
      <c r="D993" s="5">
        <f t="shared" si="106"/>
        <v>7.2671088699807301E-5</v>
      </c>
      <c r="E993" s="5">
        <f t="shared" si="108"/>
        <v>2.0737293970872372E-4</v>
      </c>
      <c r="F993" s="5">
        <f>IF(C983&gt;0,B$6+B$7*E984+B$8*(H992*100)^2,B$6+B$7*E984+B$8*(H992*100)^2+E984*$B$9)</f>
        <v>0.45817852643599971</v>
      </c>
      <c r="G993" s="8">
        <v>4.5905091204260472E-3</v>
      </c>
      <c r="H993" s="8">
        <f t="shared" si="109"/>
        <v>6.7688885825961101E-3</v>
      </c>
      <c r="I993" s="7">
        <f t="shared" si="107"/>
        <v>2.1783794621700629E-3</v>
      </c>
      <c r="J993" s="9">
        <f t="shared" si="110"/>
        <v>0.4745398397047268</v>
      </c>
      <c r="K993" s="9">
        <f t="shared" si="111"/>
        <v>6.6523642910494729E-2</v>
      </c>
      <c r="AC993" s="11"/>
      <c r="AD993" s="12"/>
    </row>
    <row r="994" spans="1:30" x14ac:dyDescent="0.3">
      <c r="A994" s="15">
        <v>44714</v>
      </c>
      <c r="B994" s="16">
        <v>9.4220151656922869E-3</v>
      </c>
      <c r="C994" s="8">
        <f t="shared" si="105"/>
        <v>8.7582051656922861E-3</v>
      </c>
      <c r="D994" s="5">
        <f t="shared" si="106"/>
        <v>7.6706157724359039E-5</v>
      </c>
      <c r="E994" s="5">
        <f t="shared" si="108"/>
        <v>7.2671088699807301E-5</v>
      </c>
      <c r="F994" s="5">
        <f>IF(C993&gt;0,B$6+B$7*E994+B$8*(G993*100)^2,B$6+B$7*E994+B$8*(G993*100)^2+E994*$B$9)</f>
        <v>0.21815696291628944</v>
      </c>
      <c r="G994" s="8">
        <v>8.0948296832887134E-3</v>
      </c>
      <c r="H994" s="8">
        <f t="shared" si="109"/>
        <v>4.6707275976692261E-3</v>
      </c>
      <c r="I994" s="7">
        <f t="shared" si="107"/>
        <v>3.4241020856194872E-3</v>
      </c>
      <c r="J994" s="9">
        <f t="shared" si="110"/>
        <v>0.42299865711669499</v>
      </c>
      <c r="K994" s="9">
        <f t="shared" si="111"/>
        <v>0.18318753437704993</v>
      </c>
      <c r="AC994" s="11"/>
      <c r="AD994" s="12"/>
    </row>
    <row r="995" spans="1:30" x14ac:dyDescent="0.3">
      <c r="A995" s="15">
        <v>44715</v>
      </c>
      <c r="B995" s="16">
        <v>-3.0268631450349605E-3</v>
      </c>
      <c r="C995" s="8">
        <f t="shared" si="105"/>
        <v>-3.6906731450349604E-3</v>
      </c>
      <c r="D995" s="5">
        <f t="shared" si="106"/>
        <v>1.3621068263482246E-5</v>
      </c>
      <c r="E995" s="5">
        <f t="shared" si="108"/>
        <v>7.6706157724359039E-5</v>
      </c>
      <c r="F995" s="5">
        <f>IF(C993&gt;0,B$6+B$7*E994+B$8*(H994*100)^2,B$6+B$7*E994+B$8*(H994*100)^2+E994*$B$9)</f>
        <v>0.22479348788395415</v>
      </c>
      <c r="G995" s="8">
        <v>1.4827614497125836E-2</v>
      </c>
      <c r="H995" s="8">
        <f t="shared" si="109"/>
        <v>4.7412391616955384E-3</v>
      </c>
      <c r="I995" s="7">
        <f t="shared" si="107"/>
        <v>1.0086375335430298E-2</v>
      </c>
      <c r="J995" s="9">
        <f t="shared" si="110"/>
        <v>0.68024262010490133</v>
      </c>
      <c r="K995" s="9">
        <f t="shared" si="111"/>
        <v>0.98717837614147919</v>
      </c>
      <c r="AC995" s="11"/>
      <c r="AD995" s="12"/>
    </row>
    <row r="996" spans="1:30" x14ac:dyDescent="0.3">
      <c r="A996" s="15">
        <v>44719</v>
      </c>
      <c r="B996" s="16">
        <v>6.0814053092762364E-3</v>
      </c>
      <c r="C996" s="8">
        <f t="shared" si="105"/>
        <v>5.4175953092762364E-3</v>
      </c>
      <c r="D996" s="5">
        <f t="shared" si="106"/>
        <v>2.9350338935091881E-5</v>
      </c>
      <c r="E996" s="5">
        <f t="shared" si="108"/>
        <v>1.3621068263482246E-5</v>
      </c>
      <c r="F996" s="5">
        <f>IF(C993&gt;0,B$6+B$7*E994+B$8*(H995*100)^2,B$6+B$7*E994+B$8*(H995*100)^2+E994*$B$9)</f>
        <v>0.23072189563756901</v>
      </c>
      <c r="G996" s="8">
        <v>9.3626802550830068E-3</v>
      </c>
      <c r="H996" s="8">
        <f t="shared" si="109"/>
        <v>4.8033519092147417E-3</v>
      </c>
      <c r="I996" s="7">
        <f t="shared" si="107"/>
        <v>4.5593283458682651E-3</v>
      </c>
      <c r="J996" s="9">
        <f t="shared" si="110"/>
        <v>0.48696828489822686</v>
      </c>
      <c r="K996" s="9">
        <f t="shared" si="111"/>
        <v>0.28177962102840803</v>
      </c>
      <c r="AC996" s="11"/>
      <c r="AD996" s="12"/>
    </row>
    <row r="997" spans="1:30" x14ac:dyDescent="0.3">
      <c r="A997" s="15">
        <v>44720</v>
      </c>
      <c r="B997" s="16">
        <v>-4.6895378083647177E-3</v>
      </c>
      <c r="C997" s="8">
        <f t="shared" si="105"/>
        <v>-5.3533478083647177E-3</v>
      </c>
      <c r="D997" s="5">
        <f t="shared" si="106"/>
        <v>2.8658332757323326E-5</v>
      </c>
      <c r="E997" s="5">
        <f t="shared" si="108"/>
        <v>2.9350338935091881E-5</v>
      </c>
      <c r="F997" s="5">
        <f>IF(C993&gt;0,B$6+B$7*E994+B$8*(H996*100)^2,B$6+B$7*E994+B$8*(H996*100)^2+E994*$B$9)</f>
        <v>0.23601774228387321</v>
      </c>
      <c r="G997" s="8">
        <v>9.5048291738724887E-3</v>
      </c>
      <c r="H997" s="8">
        <f t="shared" si="109"/>
        <v>4.858165726731368E-3</v>
      </c>
      <c r="I997" s="7">
        <f t="shared" si="107"/>
        <v>4.6466634471411207E-3</v>
      </c>
      <c r="J997" s="9">
        <f t="shared" si="110"/>
        <v>0.48887395682125256</v>
      </c>
      <c r="K997" s="9">
        <f t="shared" si="111"/>
        <v>0.28532552183113435</v>
      </c>
      <c r="AC997" s="11"/>
      <c r="AD997" s="12"/>
    </row>
    <row r="998" spans="1:30" x14ac:dyDescent="0.3">
      <c r="A998" s="15">
        <v>44721</v>
      </c>
      <c r="B998" s="16">
        <v>-1.7164462620225956E-2</v>
      </c>
      <c r="C998" s="8">
        <f t="shared" si="105"/>
        <v>-1.7828272620225957E-2</v>
      </c>
      <c r="D998" s="5">
        <f t="shared" si="106"/>
        <v>3.1784730462109848E-4</v>
      </c>
      <c r="E998" s="5">
        <f t="shared" si="108"/>
        <v>2.8658332757323326E-5</v>
      </c>
      <c r="F998" s="5">
        <f>IF(C993&gt;0,B$6+B$7*E994+B$8*(H997*100)^2,B$6+B$7*E994+B$8*(H997*100)^2+E994*$B$9)</f>
        <v>0.24074852209301675</v>
      </c>
      <c r="G998" s="8">
        <v>1.3188638540307766E-2</v>
      </c>
      <c r="H998" s="8">
        <f t="shared" si="109"/>
        <v>4.9066131098041213E-3</v>
      </c>
      <c r="I998" s="7">
        <f t="shared" si="107"/>
        <v>8.282025430503645E-3</v>
      </c>
      <c r="J998" s="9">
        <f t="shared" si="110"/>
        <v>0.62796667034218212</v>
      </c>
      <c r="K998" s="9">
        <f t="shared" si="111"/>
        <v>0.69915938264895638</v>
      </c>
      <c r="AC998" s="11"/>
      <c r="AD998" s="12"/>
    </row>
    <row r="999" spans="1:30" x14ac:dyDescent="0.3">
      <c r="A999" s="15">
        <v>44722</v>
      </c>
      <c r="B999" s="16">
        <v>-3.4207591836334497E-2</v>
      </c>
      <c r="C999" s="8">
        <f t="shared" si="105"/>
        <v>-3.4871401836334498E-2</v>
      </c>
      <c r="D999" s="5">
        <f t="shared" si="106"/>
        <v>1.2160146660311129E-3</v>
      </c>
      <c r="E999" s="5">
        <f t="shared" si="108"/>
        <v>3.1784730462109848E-4</v>
      </c>
      <c r="F999" s="5">
        <f>IF(C993&gt;0,B$6+B$7*E994+B$8*(H998*100)^2,B$6+B$7*E994+B$8*(H998*100)^2+E994*$B$9)</f>
        <v>0.24497452769652459</v>
      </c>
      <c r="G999" s="8">
        <v>1.2071857529443654E-2</v>
      </c>
      <c r="H999" s="8">
        <f t="shared" si="109"/>
        <v>4.9494901524957556E-3</v>
      </c>
      <c r="I999" s="7">
        <f t="shared" si="107"/>
        <v>7.1223673769478984E-3</v>
      </c>
      <c r="J999" s="9">
        <f t="shared" si="110"/>
        <v>0.58999763371761238</v>
      </c>
      <c r="K999" s="9">
        <f t="shared" si="111"/>
        <v>0.54741796580990121</v>
      </c>
      <c r="AC999" s="11"/>
      <c r="AD999" s="12"/>
    </row>
    <row r="1000" spans="1:30" x14ac:dyDescent="0.3">
      <c r="A1000" s="15">
        <v>44725</v>
      </c>
      <c r="B1000" s="16">
        <v>-2.7234585701663885E-2</v>
      </c>
      <c r="C1000" s="8">
        <f t="shared" si="105"/>
        <v>-2.7898395701663886E-2</v>
      </c>
      <c r="D1000" s="5">
        <f t="shared" si="106"/>
        <v>7.78320482726618E-4</v>
      </c>
      <c r="E1000" s="5">
        <f t="shared" si="108"/>
        <v>1.2160146660311129E-3</v>
      </c>
      <c r="F1000" s="5">
        <f>IF(C993&gt;0,B$6+B$7*E994+B$8*(H999*100)^2,B$6+B$7*E994+B$8*(H999*100)^2+E994*$B$9)</f>
        <v>0.24874961850213823</v>
      </c>
      <c r="G1000" s="8">
        <v>1.3475995518909848E-2</v>
      </c>
      <c r="H1000" s="8">
        <f t="shared" si="109"/>
        <v>4.9874805112615547E-3</v>
      </c>
      <c r="I1000" s="7">
        <f t="shared" si="107"/>
        <v>8.4885150076482938E-3</v>
      </c>
      <c r="J1000" s="9">
        <f t="shared" si="110"/>
        <v>0.62989891883957672</v>
      </c>
      <c r="K1000" s="9">
        <f t="shared" si="111"/>
        <v>0.7079854283962228</v>
      </c>
      <c r="AC1000" s="11"/>
      <c r="AD1000" s="12"/>
    </row>
    <row r="1001" spans="1:30" x14ac:dyDescent="0.3">
      <c r="A1001" s="15">
        <v>44726</v>
      </c>
      <c r="B1001" s="16">
        <v>-7.8307425599495901E-3</v>
      </c>
      <c r="C1001" s="8">
        <f t="shared" si="105"/>
        <v>-8.4945525599495909E-3</v>
      </c>
      <c r="D1001" s="5">
        <f t="shared" si="106"/>
        <v>7.2157423193746153E-5</v>
      </c>
      <c r="E1001" s="5">
        <f t="shared" si="108"/>
        <v>7.78320482726618E-4</v>
      </c>
      <c r="F1001" s="5">
        <f>IF(C993&gt;0,B$6+B$7*E994+B$8*(H1000*100)^2,B$6+B$7*E994+B$8*(H1000*100)^2+E994*$B$9)</f>
        <v>0.25212190711879279</v>
      </c>
      <c r="G1001" s="8">
        <v>1.1880151562359035E-2</v>
      </c>
      <c r="H1001" s="8">
        <f t="shared" si="109"/>
        <v>5.0211742363593884E-3</v>
      </c>
      <c r="I1001" s="7">
        <f t="shared" si="107"/>
        <v>6.8589773259996462E-3</v>
      </c>
      <c r="J1001" s="9">
        <f t="shared" si="110"/>
        <v>0.57734762810026496</v>
      </c>
      <c r="K1001" s="9">
        <f t="shared" si="111"/>
        <v>0.50480536520581198</v>
      </c>
      <c r="AC1001" s="11"/>
      <c r="AD1001" s="12"/>
    </row>
    <row r="1002" spans="1:30" x14ac:dyDescent="0.3">
      <c r="A1002" s="15">
        <v>44727</v>
      </c>
      <c r="B1002" s="16">
        <v>1.6308641445989903E-2</v>
      </c>
      <c r="C1002" s="8">
        <f t="shared" si="105"/>
        <v>1.5644831445989903E-2</v>
      </c>
      <c r="D1002" s="5">
        <f t="shared" si="106"/>
        <v>2.4476075097343449E-4</v>
      </c>
      <c r="E1002" s="5">
        <f t="shared" si="108"/>
        <v>7.2157423193746153E-5</v>
      </c>
      <c r="F1002" s="5">
        <f>IF(C993&gt;0,B$6+B$7*E994+B$8*(H1001*100)^2,B$6+B$7*E994+B$8*(H1001*100)^2+E994*$B$9)</f>
        <v>0.25513437254005039</v>
      </c>
      <c r="G1002" s="8">
        <v>1.3342130477006496E-2</v>
      </c>
      <c r="H1002" s="8">
        <f t="shared" si="109"/>
        <v>5.0510827803556179E-3</v>
      </c>
      <c r="I1002" s="7">
        <f t="shared" si="107"/>
        <v>8.2910476966508787E-3</v>
      </c>
      <c r="J1002" s="9">
        <f t="shared" si="110"/>
        <v>0.62141857411299262</v>
      </c>
      <c r="K1002" s="9">
        <f t="shared" si="111"/>
        <v>0.67011557741175132</v>
      </c>
      <c r="AC1002" s="11"/>
      <c r="AD1002" s="12"/>
    </row>
    <row r="1003" spans="1:30" x14ac:dyDescent="0.3">
      <c r="A1003" s="15">
        <v>44728</v>
      </c>
      <c r="B1003" s="16">
        <v>-3.0004177771532862E-2</v>
      </c>
      <c r="C1003" s="8">
        <f t="shared" si="105"/>
        <v>-3.0667987771532863E-2</v>
      </c>
      <c r="D1003" s="5">
        <f t="shared" si="106"/>
        <v>9.4052547395488922E-4</v>
      </c>
      <c r="E1003" s="5">
        <f t="shared" si="108"/>
        <v>2.4476075097343449E-4</v>
      </c>
      <c r="F1003" s="5">
        <f>IF(C993&gt;0,B$6+B$7*E994+B$8*(H1002*100)^2,B$6+B$7*E994+B$8*(H1002*100)^2+E994*$B$9)</f>
        <v>0.25782540790085978</v>
      </c>
      <c r="G1003" s="8">
        <v>1.3884398200227082E-2</v>
      </c>
      <c r="H1003" s="8">
        <f t="shared" si="109"/>
        <v>5.0776511095275119E-3</v>
      </c>
      <c r="I1003" s="7">
        <f t="shared" si="107"/>
        <v>8.8067470906995696E-3</v>
      </c>
      <c r="J1003" s="9">
        <f t="shared" si="110"/>
        <v>0.6342908755350688</v>
      </c>
      <c r="K1003" s="9">
        <f t="shared" si="111"/>
        <v>0.72849658675343121</v>
      </c>
      <c r="AC1003" s="11"/>
      <c r="AD1003" s="12"/>
    </row>
    <row r="1004" spans="1:30" x14ac:dyDescent="0.3">
      <c r="A1004" s="15">
        <v>44729</v>
      </c>
      <c r="B1004" s="16">
        <v>3.0729650447738287E-3</v>
      </c>
      <c r="C1004" s="8">
        <f t="shared" si="105"/>
        <v>2.4091550447738288E-3</v>
      </c>
      <c r="D1004" s="5">
        <f t="shared" si="106"/>
        <v>5.8040280297591895E-6</v>
      </c>
      <c r="E1004" s="5">
        <f t="shared" si="108"/>
        <v>9.4052547395488922E-4</v>
      </c>
      <c r="F1004" s="5">
        <f>IF(C1003&gt;0,B$6+B$7*E1004+B$8*(G1003*100)^2,B$6+B$7*E1004+B$8*(G1003*100)^2+E1004*$B$9)</f>
        <v>1.7521521403585736</v>
      </c>
      <c r="G1004" s="8">
        <v>7.1373569107368974E-3</v>
      </c>
      <c r="H1004" s="8">
        <f t="shared" si="109"/>
        <v>1.323688838193695E-2</v>
      </c>
      <c r="I1004" s="7">
        <f t="shared" si="107"/>
        <v>6.0995314712000521E-3</v>
      </c>
      <c r="J1004" s="9">
        <f t="shared" si="110"/>
        <v>0.85459246994141214</v>
      </c>
      <c r="K1004" s="9">
        <f t="shared" si="111"/>
        <v>0.15686699589693043</v>
      </c>
      <c r="AC1004" s="11"/>
      <c r="AD1004" s="12"/>
    </row>
    <row r="1005" spans="1:30" x14ac:dyDescent="0.3">
      <c r="A1005" s="15">
        <v>44732</v>
      </c>
      <c r="B1005" s="16">
        <v>9.081938495366329E-3</v>
      </c>
      <c r="C1005" s="8">
        <f t="shared" si="105"/>
        <v>8.4181284953663282E-3</v>
      </c>
      <c r="D1005" s="5">
        <f t="shared" si="106"/>
        <v>7.0864887364498563E-5</v>
      </c>
      <c r="E1005" s="5">
        <f t="shared" si="108"/>
        <v>5.8040280297591895E-6</v>
      </c>
      <c r="F1005" s="5">
        <f>IF(C1003&gt;0,B$6+B$7*E1004+B$8*(H1004*100)^2,B$6+B$7*E1004+B$8*(H1004*100)^2+E1004*$B$9)</f>
        <v>1.5952770532952918</v>
      </c>
      <c r="G1005" s="8">
        <v>1.1027713061261209E-2</v>
      </c>
      <c r="H1005" s="8">
        <f t="shared" si="109"/>
        <v>1.263042775718737E-2</v>
      </c>
      <c r="I1005" s="7">
        <f t="shared" si="107"/>
        <v>1.6027146959261603E-3</v>
      </c>
      <c r="J1005" s="9">
        <f t="shared" si="110"/>
        <v>0.14533518300873002</v>
      </c>
      <c r="K1005" s="9">
        <f t="shared" si="111"/>
        <v>8.8041858057332778E-3</v>
      </c>
      <c r="AC1005" s="11"/>
      <c r="AD1005" s="12"/>
    </row>
    <row r="1006" spans="1:30" x14ac:dyDescent="0.3">
      <c r="A1006" s="15">
        <v>44733</v>
      </c>
      <c r="B1006" s="16">
        <v>6.9415878281923055E-3</v>
      </c>
      <c r="C1006" s="8">
        <f t="shared" si="105"/>
        <v>6.2777778281923055E-3</v>
      </c>
      <c r="D1006" s="5">
        <f t="shared" si="106"/>
        <v>3.9410494460142898E-5</v>
      </c>
      <c r="E1006" s="5">
        <f t="shared" si="108"/>
        <v>7.0864887364498563E-5</v>
      </c>
      <c r="F1006" s="5">
        <f>IF(C1003&gt;0,B$6+B$7*E1004+B$8*(H1005*100)^2,B$6+B$7*E1004+B$8*(H1005*100)^2+E1004*$B$9)</f>
        <v>1.455140538021662</v>
      </c>
      <c r="G1006" s="8">
        <v>1.763638525858947E-2</v>
      </c>
      <c r="H1006" s="8">
        <f t="shared" si="109"/>
        <v>1.2062920616590587E-2</v>
      </c>
      <c r="I1006" s="7">
        <f t="shared" si="107"/>
        <v>5.5734646419988831E-3</v>
      </c>
      <c r="J1006" s="9">
        <f t="shared" si="110"/>
        <v>0.31602080359887985</v>
      </c>
      <c r="K1006" s="9">
        <f t="shared" si="111"/>
        <v>8.2204994821801547E-2</v>
      </c>
      <c r="AC1006" s="11"/>
      <c r="AD1006" s="12"/>
    </row>
    <row r="1007" spans="1:30" x14ac:dyDescent="0.3">
      <c r="A1007" s="15">
        <v>44734</v>
      </c>
      <c r="B1007" s="16">
        <v>-8.4385114549084921E-3</v>
      </c>
      <c r="C1007" s="8">
        <f t="shared" si="105"/>
        <v>-9.1023214549084928E-3</v>
      </c>
      <c r="D1007" s="5">
        <f t="shared" si="106"/>
        <v>8.2852255868487462E-5</v>
      </c>
      <c r="E1007" s="5">
        <f t="shared" si="108"/>
        <v>3.9410494460142898E-5</v>
      </c>
      <c r="F1007" s="5">
        <f>IF(C1003&gt;0,B$6+B$7*E1004+B$8*(H1006*100)^2,B$6+B$7*E1004+B$8*(H1006*100)^2+E1004*$B$9)</f>
        <v>1.3299565889277287</v>
      </c>
      <c r="G1007" s="8">
        <v>1.313707462730926E-2</v>
      </c>
      <c r="H1007" s="8">
        <f t="shared" si="109"/>
        <v>1.1532374382267204E-2</v>
      </c>
      <c r="I1007" s="7">
        <f t="shared" si="107"/>
        <v>1.6047002450420567E-3</v>
      </c>
      <c r="J1007" s="9">
        <f t="shared" si="110"/>
        <v>0.12215050082049597</v>
      </c>
      <c r="K1007" s="9">
        <f t="shared" si="111"/>
        <v>8.8673156801291064E-3</v>
      </c>
      <c r="AC1007" s="11"/>
      <c r="AD1007" s="12"/>
    </row>
    <row r="1008" spans="1:30" x14ac:dyDescent="0.3">
      <c r="A1008" s="15">
        <v>44735</v>
      </c>
      <c r="B1008" s="16">
        <v>-8.2162878813591186E-3</v>
      </c>
      <c r="C1008" s="8">
        <f t="shared" si="105"/>
        <v>-8.8800978813591194E-3</v>
      </c>
      <c r="D1008" s="5">
        <f t="shared" si="106"/>
        <v>7.885613838251872E-5</v>
      </c>
      <c r="E1008" s="5">
        <f t="shared" si="108"/>
        <v>8.2852255868487462E-5</v>
      </c>
      <c r="F1008" s="5">
        <f>IF(C1003&gt;0,B$6+B$7*E1004+B$8*(H1007*100)^2,B$6+B$7*E1004+B$8*(H1007*100)^2+E1004*$B$9)</f>
        <v>1.2181297672021179</v>
      </c>
      <c r="G1008" s="8">
        <v>1.1780719623176599E-2</v>
      </c>
      <c r="H1008" s="8">
        <f t="shared" si="109"/>
        <v>1.1036891624013157E-2</v>
      </c>
      <c r="I1008" s="7">
        <f t="shared" si="107"/>
        <v>7.4382799916344194E-4</v>
      </c>
      <c r="J1008" s="9">
        <f t="shared" si="110"/>
        <v>6.313943655021588E-2</v>
      </c>
      <c r="K1008" s="9">
        <f t="shared" si="111"/>
        <v>2.1738804265494238E-3</v>
      </c>
      <c r="AC1008" s="11"/>
      <c r="AD1008" s="12"/>
    </row>
    <row r="1009" spans="1:30" x14ac:dyDescent="0.3">
      <c r="A1009" s="15">
        <v>44736</v>
      </c>
      <c r="B1009" s="16">
        <v>2.7803050514254118E-2</v>
      </c>
      <c r="C1009" s="8">
        <f t="shared" si="105"/>
        <v>2.7139240514254117E-2</v>
      </c>
      <c r="D1009" s="5">
        <f t="shared" si="106"/>
        <v>7.3653837569053208E-4</v>
      </c>
      <c r="E1009" s="5">
        <f t="shared" si="108"/>
        <v>7.885613838251872E-5</v>
      </c>
      <c r="F1009" s="5">
        <f>IF(C1003&gt;0,B$6+B$7*E1004+B$8*(H1008*100)^2,B$6+B$7*E1004+B$8*(H1008*100)^2+E1004*$B$9)</f>
        <v>1.1182348673546296</v>
      </c>
      <c r="G1009" s="8">
        <v>1.5379822447153085E-2</v>
      </c>
      <c r="H1009" s="8">
        <f t="shared" si="109"/>
        <v>1.0574662488016483E-2</v>
      </c>
      <c r="I1009" s="7">
        <f t="shared" si="107"/>
        <v>4.8051599591366016E-3</v>
      </c>
      <c r="J1009" s="9">
        <f t="shared" si="110"/>
        <v>0.31243273292963608</v>
      </c>
      <c r="K1009" s="9">
        <f t="shared" si="111"/>
        <v>7.9807540144992251E-2</v>
      </c>
      <c r="AC1009" s="11"/>
      <c r="AD1009" s="12"/>
    </row>
    <row r="1010" spans="1:30" x14ac:dyDescent="0.3">
      <c r="A1010" s="15">
        <v>44739</v>
      </c>
      <c r="B1010" s="16">
        <v>1.6147969536987974E-3</v>
      </c>
      <c r="C1010" s="8">
        <f t="shared" si="105"/>
        <v>9.5098695369879736E-4</v>
      </c>
      <c r="D1010" s="5">
        <f t="shared" si="106"/>
        <v>9.0437618610531858E-7</v>
      </c>
      <c r="E1010" s="5">
        <f t="shared" si="108"/>
        <v>7.3653837569053208E-4</v>
      </c>
      <c r="F1010" s="5">
        <f>IF(C1003&gt;0,B$6+B$7*E1004+B$8*(H1009*100)^2,B$6+B$7*E1004+B$8*(H1009*100)^2+E1004*$B$9)</f>
        <v>1.0289987533208687</v>
      </c>
      <c r="G1010" s="8">
        <v>9.5046348602429668E-3</v>
      </c>
      <c r="H1010" s="8">
        <f t="shared" si="109"/>
        <v>1.0143957577399802E-2</v>
      </c>
      <c r="I1010" s="7">
        <f t="shared" si="107"/>
        <v>6.3932271715683511E-4</v>
      </c>
      <c r="J1010" s="9">
        <f t="shared" si="110"/>
        <v>6.7264311207899691E-2</v>
      </c>
      <c r="K1010" s="9">
        <f t="shared" si="111"/>
        <v>2.0736766092079861E-3</v>
      </c>
      <c r="AC1010" s="11"/>
      <c r="AD1010" s="12"/>
    </row>
    <row r="1011" spans="1:30" x14ac:dyDescent="0.3">
      <c r="A1011" s="15">
        <v>44740</v>
      </c>
      <c r="B1011" s="16">
        <v>2.9373346292202946E-3</v>
      </c>
      <c r="C1011" s="8">
        <f t="shared" si="105"/>
        <v>2.2735246292202946E-3</v>
      </c>
      <c r="D1011" s="5">
        <f t="shared" si="106"/>
        <v>5.1689142396712781E-6</v>
      </c>
      <c r="E1011" s="5">
        <f t="shared" si="108"/>
        <v>9.0437618610531858E-7</v>
      </c>
      <c r="F1011" s="5">
        <f>IF(C1003&gt;0,B$6+B$7*E1004+B$8*(H1010*100)^2,B$6+B$7*E1004+B$8*(H1010*100)^2+E1004*$B$9)</f>
        <v>0.94928413265450995</v>
      </c>
      <c r="G1011" s="8">
        <v>8.6166817075224202E-3</v>
      </c>
      <c r="H1011" s="8">
        <f t="shared" si="109"/>
        <v>9.7431213307364178E-3</v>
      </c>
      <c r="I1011" s="7">
        <f t="shared" si="107"/>
        <v>1.1264396232139977E-3</v>
      </c>
      <c r="J1011" s="9">
        <f t="shared" si="110"/>
        <v>0.13072777450170969</v>
      </c>
      <c r="K1011" s="9">
        <f t="shared" si="111"/>
        <v>7.2476385126494236E-3</v>
      </c>
      <c r="AC1011" s="11"/>
      <c r="AD1011" s="12"/>
    </row>
    <row r="1012" spans="1:30" x14ac:dyDescent="0.3">
      <c r="A1012" s="15">
        <v>44741</v>
      </c>
      <c r="B1012" s="16">
        <v>-9.9015251903914678E-3</v>
      </c>
      <c r="C1012" s="8">
        <f t="shared" si="105"/>
        <v>-1.0565335190391469E-2</v>
      </c>
      <c r="D1012" s="5">
        <f t="shared" si="106"/>
        <v>1.1162630768532433E-4</v>
      </c>
      <c r="E1012" s="5">
        <f t="shared" si="108"/>
        <v>5.1689142396712781E-6</v>
      </c>
      <c r="F1012" s="5">
        <f>IF(C1003&gt;0,B$6+B$7*E1004+B$8*(H1011*100)^2,B$6+B$7*E1004+B$8*(H1011*100)^2+E1004*$B$9)</f>
        <v>0.87807506201325158</v>
      </c>
      <c r="G1012" s="8">
        <v>1.7012494091443123E-2</v>
      </c>
      <c r="H1012" s="8">
        <f t="shared" si="109"/>
        <v>9.3705659488274862E-3</v>
      </c>
      <c r="I1012" s="7">
        <f t="shared" si="107"/>
        <v>7.6419281426156373E-3</v>
      </c>
      <c r="J1012" s="9">
        <f t="shared" si="110"/>
        <v>0.44919505050463726</v>
      </c>
      <c r="K1012" s="9">
        <f t="shared" si="111"/>
        <v>0.21915019074447173</v>
      </c>
      <c r="AC1012" s="11"/>
      <c r="AD1012" s="12"/>
    </row>
    <row r="1013" spans="1:30" x14ac:dyDescent="0.3">
      <c r="A1013" s="15">
        <v>44742</v>
      </c>
      <c r="B1013" s="16">
        <v>-1.7064102896960236E-2</v>
      </c>
      <c r="C1013" s="8">
        <f t="shared" si="105"/>
        <v>-1.7727912896960237E-2</v>
      </c>
      <c r="D1013" s="5">
        <f t="shared" si="106"/>
        <v>3.1427889568220909E-4</v>
      </c>
      <c r="E1013" s="5">
        <f t="shared" si="108"/>
        <v>1.1162630768532433E-4</v>
      </c>
      <c r="F1013" s="5">
        <f>IF(C1003&gt;0,B$6+B$7*E1004+B$8*(H1012*100)^2,B$6+B$7*E1004+B$8*(H1012*100)^2+E1004*$B$9)</f>
        <v>0.81446399920941581</v>
      </c>
      <c r="G1013" s="8">
        <v>1.3277722908565465E-2</v>
      </c>
      <c r="H1013" s="8">
        <f t="shared" si="109"/>
        <v>9.0247659205622381E-3</v>
      </c>
      <c r="I1013" s="7">
        <f t="shared" si="107"/>
        <v>4.2529569880032266E-3</v>
      </c>
      <c r="J1013" s="9">
        <f t="shared" si="110"/>
        <v>0.32030770767626443</v>
      </c>
      <c r="K1013" s="9">
        <f t="shared" si="111"/>
        <v>8.5138899820248692E-2</v>
      </c>
      <c r="AC1013" s="11"/>
      <c r="AD1013" s="12"/>
    </row>
    <row r="1014" spans="1:30" x14ac:dyDescent="0.3">
      <c r="A1014" s="15">
        <v>44743</v>
      </c>
      <c r="B1014" s="16">
        <v>-1.8976933229755196E-3</v>
      </c>
      <c r="C1014" s="8">
        <f t="shared" si="105"/>
        <v>-2.5615033229755197E-3</v>
      </c>
      <c r="D1014" s="5">
        <f t="shared" si="106"/>
        <v>6.5612992736146295E-6</v>
      </c>
      <c r="E1014" s="5">
        <f t="shared" si="108"/>
        <v>3.1427889568220909E-4</v>
      </c>
      <c r="F1014" s="5">
        <f>IF(C1013&gt;0,B$6+B$7*E1014+B$8*(G1013*100)^2,B$6+B$7*E1014+B$8*(G1013*100)^2+E1014*$B$9)</f>
        <v>1.6048293655533274</v>
      </c>
      <c r="G1014" s="8">
        <v>6.8801634594555603E-3</v>
      </c>
      <c r="H1014" s="8">
        <f t="shared" si="109"/>
        <v>1.2668186000976333E-2</v>
      </c>
      <c r="I1014" s="7">
        <f t="shared" si="107"/>
        <v>5.788022541520773E-3</v>
      </c>
      <c r="J1014" s="9">
        <f t="shared" si="110"/>
        <v>0.84126235890023315</v>
      </c>
      <c r="K1014" s="9">
        <f t="shared" si="111"/>
        <v>0.15355705630055261</v>
      </c>
      <c r="AC1014" s="11"/>
      <c r="AD1014" s="12"/>
    </row>
    <row r="1015" spans="1:30" x14ac:dyDescent="0.3">
      <c r="A1015" s="15">
        <v>44746</v>
      </c>
      <c r="B1015" s="16">
        <v>1.191138762781051E-3</v>
      </c>
      <c r="C1015" s="8">
        <f t="shared" si="105"/>
        <v>5.2732876278105097E-4</v>
      </c>
      <c r="D1015" s="5">
        <f t="shared" si="106"/>
        <v>2.7807562405619393E-7</v>
      </c>
      <c r="E1015" s="5">
        <f t="shared" si="108"/>
        <v>6.5612992736146295E-6</v>
      </c>
      <c r="F1015" s="5">
        <f>IF(C1013&gt;0,B$6+B$7*E1014+B$8*(H1014*100)^2,B$6+B$7*E1014+B$8*(H1014*100)^2+E1014*$B$9)</f>
        <v>1.4635540680899732</v>
      </c>
      <c r="G1015" s="8">
        <v>1.6654562722121173E-2</v>
      </c>
      <c r="H1015" s="8">
        <f t="shared" si="109"/>
        <v>1.2097743872681276E-2</v>
      </c>
      <c r="I1015" s="7">
        <f t="shared" si="107"/>
        <v>4.5568188494398976E-3</v>
      </c>
      <c r="J1015" s="9">
        <f t="shared" si="110"/>
        <v>0.27360783501012437</v>
      </c>
      <c r="K1015" s="9">
        <f t="shared" si="111"/>
        <v>5.7001593385041849E-2</v>
      </c>
      <c r="AC1015" s="11"/>
      <c r="AD1015" s="12"/>
    </row>
    <row r="1016" spans="1:30" x14ac:dyDescent="0.3">
      <c r="A1016" s="15">
        <v>44747</v>
      </c>
      <c r="B1016" s="16">
        <v>-2.7185011152728644E-2</v>
      </c>
      <c r="C1016" s="8">
        <f t="shared" si="105"/>
        <v>-2.7848821152728645E-2</v>
      </c>
      <c r="D1016" s="5">
        <f t="shared" si="106"/>
        <v>7.7555683959666644E-4</v>
      </c>
      <c r="E1016" s="5">
        <f t="shared" si="108"/>
        <v>2.7807562405619393E-7</v>
      </c>
      <c r="F1016" s="5">
        <f>IF(C1013&gt;0,B$6+B$7*E1014+B$8*(H1015*100)^2,B$6+B$7*E1014+B$8*(H1015*100)^2+E1014*$B$9)</f>
        <v>1.3373528448659588</v>
      </c>
      <c r="G1016" s="8">
        <v>1.1436072200135428E-2</v>
      </c>
      <c r="H1016" s="8">
        <f t="shared" si="109"/>
        <v>1.1564397281596472E-2</v>
      </c>
      <c r="I1016" s="7">
        <f t="shared" si="107"/>
        <v>1.2832508146104482E-4</v>
      </c>
      <c r="J1016" s="9">
        <f t="shared" si="110"/>
        <v>1.122108003651159E-2</v>
      </c>
      <c r="K1016" s="9">
        <f t="shared" si="111"/>
        <v>6.2026151226080017E-5</v>
      </c>
      <c r="AC1016" s="11"/>
      <c r="AD1016" s="12"/>
    </row>
    <row r="1017" spans="1:30" x14ac:dyDescent="0.3">
      <c r="A1017" s="15">
        <v>44748</v>
      </c>
      <c r="B1017" s="16">
        <v>1.8288043138679329E-2</v>
      </c>
      <c r="C1017" s="8">
        <f t="shared" si="105"/>
        <v>1.7624233138679328E-2</v>
      </c>
      <c r="D1017" s="5">
        <f t="shared" si="106"/>
        <v>3.1061359372652259E-4</v>
      </c>
      <c r="E1017" s="5">
        <f t="shared" si="108"/>
        <v>7.7555683959666644E-4</v>
      </c>
      <c r="F1017" s="5">
        <f>IF(C1013&gt;0,B$6+B$7*E1014+B$8*(H1016*100)^2,B$6+B$7*E1014+B$8*(H1016*100)^2+E1014*$B$9)</f>
        <v>1.2246172921599467</v>
      </c>
      <c r="G1017" s="8">
        <v>9.1170491302104729E-3</v>
      </c>
      <c r="H1017" s="8">
        <f t="shared" si="109"/>
        <v>1.106624277774506E-2</v>
      </c>
      <c r="I1017" s="7">
        <f t="shared" si="107"/>
        <v>1.9491936475345868E-3</v>
      </c>
      <c r="J1017" s="9">
        <f t="shared" si="110"/>
        <v>0.21379654970550635</v>
      </c>
      <c r="K1017" s="9">
        <f t="shared" si="111"/>
        <v>1.7614389078292714E-2</v>
      </c>
      <c r="AC1017" s="11"/>
      <c r="AD1017" s="12"/>
    </row>
    <row r="1018" spans="1:30" x14ac:dyDescent="0.3">
      <c r="A1018" s="15">
        <v>44749</v>
      </c>
      <c r="B1018" s="16">
        <v>1.9293400585979389E-2</v>
      </c>
      <c r="C1018" s="8">
        <f t="shared" si="105"/>
        <v>1.8629590585979388E-2</v>
      </c>
      <c r="D1018" s="5">
        <f t="shared" si="106"/>
        <v>3.4706164540121182E-4</v>
      </c>
      <c r="E1018" s="5">
        <f t="shared" si="108"/>
        <v>3.1061359372652259E-4</v>
      </c>
      <c r="F1018" s="5">
        <f>IF(C1013&gt;0,B$6+B$7*E1014+B$8*(H1017*100)^2,B$6+B$7*E1014+B$8*(H1017*100)^2+E1014*$B$9)</f>
        <v>1.1239106229276663</v>
      </c>
      <c r="G1018" s="8">
        <v>1.1222658058686438E-2</v>
      </c>
      <c r="H1018" s="8">
        <f t="shared" si="109"/>
        <v>1.0601465101237972E-2</v>
      </c>
      <c r="I1018" s="7">
        <f t="shared" si="107"/>
        <v>6.2119295744846557E-4</v>
      </c>
      <c r="J1018" s="9">
        <f t="shared" si="110"/>
        <v>5.5351678203155862E-2</v>
      </c>
      <c r="K1018" s="9">
        <f t="shared" si="111"/>
        <v>1.6524433622475687E-3</v>
      </c>
      <c r="AC1018" s="11"/>
      <c r="AD1018" s="12"/>
    </row>
    <row r="1019" spans="1:30" x14ac:dyDescent="0.3">
      <c r="A1019" s="15">
        <v>44750</v>
      </c>
      <c r="B1019" s="16">
        <v>5.1608177027140283E-3</v>
      </c>
      <c r="C1019" s="8">
        <f t="shared" si="105"/>
        <v>4.4970077027140284E-3</v>
      </c>
      <c r="D1019" s="5">
        <f t="shared" si="106"/>
        <v>2.0223078278269303E-5</v>
      </c>
      <c r="E1019" s="5">
        <f t="shared" si="108"/>
        <v>3.4706164540121182E-4</v>
      </c>
      <c r="F1019" s="5">
        <f>IF(C1013&gt;0,B$6+B$7*E1014+B$8*(H1018*100)^2,B$6+B$7*E1014+B$8*(H1018*100)^2+E1014*$B$9)</f>
        <v>1.0339493553024703</v>
      </c>
      <c r="G1019" s="8">
        <v>1.230653758729138E-2</v>
      </c>
      <c r="H1019" s="8">
        <f t="shared" si="109"/>
        <v>1.0168330026619271E-2</v>
      </c>
      <c r="I1019" s="7">
        <f t="shared" si="107"/>
        <v>2.138207560672109E-3</v>
      </c>
      <c r="J1019" s="9">
        <f t="shared" si="110"/>
        <v>0.17374566530233301</v>
      </c>
      <c r="K1019" s="9">
        <f t="shared" si="111"/>
        <v>1.9428452254757644E-2</v>
      </c>
      <c r="AC1019" s="11"/>
      <c r="AD1019" s="12"/>
    </row>
    <row r="1020" spans="1:30" x14ac:dyDescent="0.3">
      <c r="A1020" s="15">
        <v>44753</v>
      </c>
      <c r="B1020" s="16">
        <v>-9.9911719968619264E-3</v>
      </c>
      <c r="C1020" s="8">
        <f t="shared" si="105"/>
        <v>-1.0654981996861927E-2</v>
      </c>
      <c r="D1020" s="5">
        <f t="shared" si="106"/>
        <v>1.1352864135345178E-4</v>
      </c>
      <c r="E1020" s="5">
        <f t="shared" si="108"/>
        <v>2.0223078278269303E-5</v>
      </c>
      <c r="F1020" s="5">
        <f>IF(C1013&gt;0,B$6+B$7*E1014+B$8*(H1019*100)^2,B$6+B$7*E1014+B$8*(H1019*100)^2+E1014*$B$9)</f>
        <v>0.95358695493288259</v>
      </c>
      <c r="G1020" s="8">
        <v>1.3155072079810386E-2</v>
      </c>
      <c r="H1020" s="8">
        <f t="shared" si="109"/>
        <v>9.7651776990123566E-3</v>
      </c>
      <c r="I1020" s="7">
        <f t="shared" si="107"/>
        <v>3.3898943807980295E-3</v>
      </c>
      <c r="J1020" s="9">
        <f t="shared" si="110"/>
        <v>0.25768725250853136</v>
      </c>
      <c r="K1020" s="9">
        <f t="shared" si="111"/>
        <v>4.9156452870755096E-2</v>
      </c>
      <c r="AC1020" s="11"/>
      <c r="AD1020" s="12"/>
    </row>
    <row r="1021" spans="1:30" x14ac:dyDescent="0.3">
      <c r="A1021" s="15">
        <v>44754</v>
      </c>
      <c r="B1021" s="16">
        <v>4.4146305130275685E-3</v>
      </c>
      <c r="C1021" s="8">
        <f t="shared" si="105"/>
        <v>3.7508205130275685E-3</v>
      </c>
      <c r="D1021" s="5">
        <f t="shared" si="106"/>
        <v>1.4068654520948392E-5</v>
      </c>
      <c r="E1021" s="5">
        <f t="shared" si="108"/>
        <v>1.1352864135345178E-4</v>
      </c>
      <c r="F1021" s="5">
        <f>IF(C1013&gt;0,B$6+B$7*E1014+B$8*(H1020*100)^2,B$6+B$7*E1014+B$8*(H1020*100)^2+E1014*$B$9)</f>
        <v>0.88179922268272981</v>
      </c>
      <c r="G1021" s="8">
        <v>1.5613406077985977E-2</v>
      </c>
      <c r="H1021" s="8">
        <f t="shared" si="109"/>
        <v>9.3904165119696893E-3</v>
      </c>
      <c r="I1021" s="7">
        <f t="shared" si="107"/>
        <v>6.2229895660162876E-3</v>
      </c>
      <c r="J1021" s="9">
        <f t="shared" si="110"/>
        <v>0.39856707338127534</v>
      </c>
      <c r="K1021" s="9">
        <f t="shared" si="111"/>
        <v>0.15425553824137905</v>
      </c>
      <c r="AC1021" s="11"/>
      <c r="AD1021" s="12"/>
    </row>
    <row r="1022" spans="1:30" x14ac:dyDescent="0.3">
      <c r="A1022" s="15">
        <v>44755</v>
      </c>
      <c r="B1022" s="16">
        <v>-9.5318349073363132E-3</v>
      </c>
      <c r="C1022" s="8">
        <f t="shared" si="105"/>
        <v>-1.0195644907336314E-2</v>
      </c>
      <c r="D1022" s="5">
        <f t="shared" si="106"/>
        <v>1.0395117507649292E-4</v>
      </c>
      <c r="E1022" s="5">
        <f t="shared" si="108"/>
        <v>1.4068654520948392E-5</v>
      </c>
      <c r="F1022" s="5">
        <f>IF(C1013&gt;0,B$6+B$7*E1014+B$8*(H1021*100)^2,B$6+B$7*E1014+B$8*(H1021*100)^2+E1014*$B$9)</f>
        <v>0.81767124146366832</v>
      </c>
      <c r="G1022" s="8">
        <v>1.4028949180704443E-2</v>
      </c>
      <c r="H1022" s="8">
        <f t="shared" si="109"/>
        <v>9.0425175778854217E-3</v>
      </c>
      <c r="I1022" s="7">
        <f t="shared" si="107"/>
        <v>4.9864316028190216E-3</v>
      </c>
      <c r="J1022" s="9">
        <f t="shared" si="110"/>
        <v>0.35543871024049395</v>
      </c>
      <c r="K1022" s="9">
        <f t="shared" si="111"/>
        <v>0.11225747867518088</v>
      </c>
      <c r="AC1022" s="11"/>
      <c r="AD1022" s="12"/>
    </row>
    <row r="1023" spans="1:30" x14ac:dyDescent="0.3">
      <c r="A1023" s="15">
        <v>44756</v>
      </c>
      <c r="B1023" s="16">
        <v>-1.6746378801910992E-2</v>
      </c>
      <c r="C1023" s="8">
        <f t="shared" si="105"/>
        <v>-1.7410188801910993E-2</v>
      </c>
      <c r="D1023" s="5">
        <f t="shared" si="106"/>
        <v>3.0311467411818694E-4</v>
      </c>
      <c r="E1023" s="5">
        <f t="shared" si="108"/>
        <v>1.0395117507649292E-4</v>
      </c>
      <c r="F1023" s="5">
        <f>IF(C1013&gt;0,B$6+B$7*E1014+B$8*(H1022*100)^2,B$6+B$7*E1014+B$8*(H1022*100)^2+E1014*$B$9)</f>
        <v>0.76038571584068071</v>
      </c>
      <c r="G1023" s="8">
        <v>1.201855043418441E-2</v>
      </c>
      <c r="H1023" s="8">
        <f t="shared" si="109"/>
        <v>8.7200098385304629E-3</v>
      </c>
      <c r="I1023" s="7">
        <f t="shared" si="107"/>
        <v>3.2985405956539472E-3</v>
      </c>
      <c r="J1023" s="9">
        <f t="shared" si="110"/>
        <v>0.27445411272493353</v>
      </c>
      <c r="K1023" s="9">
        <f t="shared" si="111"/>
        <v>5.7441617809494527E-2</v>
      </c>
      <c r="AC1023" s="11"/>
      <c r="AD1023" s="12"/>
    </row>
    <row r="1024" spans="1:30" x14ac:dyDescent="0.3">
      <c r="A1024" s="15">
        <v>44757</v>
      </c>
      <c r="B1024" s="16">
        <v>2.3449451224187689E-2</v>
      </c>
      <c r="C1024" s="8">
        <f t="shared" si="105"/>
        <v>2.2785641224187688E-2</v>
      </c>
      <c r="D1024" s="5">
        <f t="shared" si="106"/>
        <v>5.1918544599740136E-4</v>
      </c>
      <c r="E1024" s="5">
        <f t="shared" si="108"/>
        <v>3.0311467411818694E-4</v>
      </c>
      <c r="F1024" s="5">
        <f>IF(C1023&gt;0,B$6+B$7*E1024+B$8*(G1023*100)^2,B$6+B$7*E1024+B$8*(G1023*100)^2+E1024*$B$9)</f>
        <v>1.3202900032884823</v>
      </c>
      <c r="G1024" s="8">
        <v>9.3622589641222317E-3</v>
      </c>
      <c r="H1024" s="8">
        <f t="shared" si="109"/>
        <v>1.1490387301081206E-2</v>
      </c>
      <c r="I1024" s="7">
        <f t="shared" si="107"/>
        <v>2.1281283369589746E-3</v>
      </c>
      <c r="J1024" s="9">
        <f t="shared" si="110"/>
        <v>0.22730927921501895</v>
      </c>
      <c r="K1024" s="9">
        <f t="shared" si="111"/>
        <v>1.9614743122304601E-2</v>
      </c>
      <c r="AC1024" s="11"/>
      <c r="AD1024" s="12"/>
    </row>
    <row r="1025" spans="1:30" x14ac:dyDescent="0.3">
      <c r="A1025" s="15">
        <v>44760</v>
      </c>
      <c r="B1025" s="16">
        <v>9.9184839897767281E-3</v>
      </c>
      <c r="C1025" s="8">
        <f t="shared" si="105"/>
        <v>9.2546739897767273E-3</v>
      </c>
      <c r="D1025" s="5">
        <f t="shared" si="106"/>
        <v>8.5648990657049887E-5</v>
      </c>
      <c r="E1025" s="5">
        <f t="shared" si="108"/>
        <v>5.1918544599740136E-4</v>
      </c>
      <c r="F1025" s="5">
        <f>IF(C1023&gt;0,B$6+B$7*E1024+B$8*(H1024*100)^2,B$6+B$7*E1024+B$8*(H1024*100)^2+E1024*$B$9)</f>
        <v>1.2093729245288907</v>
      </c>
      <c r="G1025" s="8">
        <v>1.8516941727009163E-2</v>
      </c>
      <c r="H1025" s="8">
        <f t="shared" si="109"/>
        <v>1.0997149287560348E-2</v>
      </c>
      <c r="I1025" s="7">
        <f t="shared" si="107"/>
        <v>7.519792439448815E-3</v>
      </c>
      <c r="J1025" s="9">
        <f t="shared" si="110"/>
        <v>0.40610337010891506</v>
      </c>
      <c r="K1025" s="9">
        <f t="shared" si="111"/>
        <v>0.16274470525851115</v>
      </c>
      <c r="AC1025" s="11"/>
      <c r="AD1025" s="12"/>
    </row>
    <row r="1026" spans="1:30" x14ac:dyDescent="0.3">
      <c r="A1026" s="15">
        <v>44761</v>
      </c>
      <c r="B1026" s="16">
        <v>2.1292997640184452E-2</v>
      </c>
      <c r="C1026" s="8">
        <f t="shared" si="105"/>
        <v>2.0629187640184451E-2</v>
      </c>
      <c r="D1026" s="5">
        <f t="shared" si="106"/>
        <v>4.2556338269393893E-4</v>
      </c>
      <c r="E1026" s="5">
        <f t="shared" si="108"/>
        <v>8.5648990657049887E-5</v>
      </c>
      <c r="F1026" s="5">
        <f>IF(C1023&gt;0,B$6+B$7*E1024+B$8*(H1025*100)^2,B$6+B$7*E1024+B$8*(H1025*100)^2+E1024*$B$9)</f>
        <v>1.1102906980729472</v>
      </c>
      <c r="G1026" s="8">
        <v>1.1271406329561025E-2</v>
      </c>
      <c r="H1026" s="8">
        <f t="shared" si="109"/>
        <v>1.0537033254540614E-2</v>
      </c>
      <c r="I1026" s="7">
        <f t="shared" si="107"/>
        <v>7.3437307502041173E-4</v>
      </c>
      <c r="J1026" s="9">
        <f t="shared" si="110"/>
        <v>6.5153633322081864E-2</v>
      </c>
      <c r="K1026" s="9">
        <f t="shared" si="111"/>
        <v>2.3214051422659754E-3</v>
      </c>
      <c r="AC1026" s="11"/>
      <c r="AD1026" s="12"/>
    </row>
    <row r="1027" spans="1:30" x14ac:dyDescent="0.3">
      <c r="A1027" s="15">
        <v>44762</v>
      </c>
      <c r="B1027" s="16">
        <v>-6.1342513262778963E-4</v>
      </c>
      <c r="C1027" s="8">
        <f t="shared" si="105"/>
        <v>-1.2772351326277897E-3</v>
      </c>
      <c r="D1027" s="5">
        <f t="shared" si="106"/>
        <v>1.6313295840187274E-6</v>
      </c>
      <c r="E1027" s="5">
        <f t="shared" si="108"/>
        <v>4.2556338269393893E-4</v>
      </c>
      <c r="F1027" s="5">
        <f>IF(C1023&gt;0,B$6+B$7*E1024+B$8*(H1026*100)^2,B$6+B$7*E1024+B$8*(H1026*100)^2+E1024*$B$9)</f>
        <v>1.0217805451798532</v>
      </c>
      <c r="G1027" s="8">
        <v>1.0365244319165004E-2</v>
      </c>
      <c r="H1027" s="8">
        <f t="shared" si="109"/>
        <v>1.0108316106948047E-2</v>
      </c>
      <c r="I1027" s="7">
        <f t="shared" si="107"/>
        <v>2.5692821221695757E-4</v>
      </c>
      <c r="J1027" s="9">
        <f t="shared" si="110"/>
        <v>2.4787472856949985E-2</v>
      </c>
      <c r="K1027" s="9">
        <f t="shared" si="111"/>
        <v>3.1765348227263956E-4</v>
      </c>
      <c r="AC1027" s="11"/>
      <c r="AD1027" s="12"/>
    </row>
    <row r="1028" spans="1:30" x14ac:dyDescent="0.3">
      <c r="A1028" s="15">
        <v>44763</v>
      </c>
      <c r="B1028" s="16">
        <v>3.1385189545972188E-3</v>
      </c>
      <c r="C1028" s="8">
        <f t="shared" si="105"/>
        <v>2.4747089545972189E-3</v>
      </c>
      <c r="D1028" s="5">
        <f t="shared" si="106"/>
        <v>6.1241844099636603E-6</v>
      </c>
      <c r="E1028" s="5">
        <f t="shared" si="108"/>
        <v>1.6313295840187274E-6</v>
      </c>
      <c r="F1028" s="5">
        <f>IF(C1023&gt;0,B$6+B$7*E1024+B$8*(H1027*100)^2,B$6+B$7*E1024+B$8*(H1027*100)^2+E1024*$B$9)</f>
        <v>0.94271442560045227</v>
      </c>
      <c r="G1028" s="8">
        <v>9.2259235625206312E-3</v>
      </c>
      <c r="H1028" s="8">
        <f t="shared" si="109"/>
        <v>9.7093482046966065E-3</v>
      </c>
      <c r="I1028" s="7">
        <f t="shared" si="107"/>
        <v>4.8342464217597525E-4</v>
      </c>
      <c r="J1028" s="9">
        <f t="shared" si="110"/>
        <v>5.2398509363316026E-2</v>
      </c>
      <c r="K1028" s="9">
        <f t="shared" si="111"/>
        <v>1.2822456502947777E-3</v>
      </c>
      <c r="AC1028" s="11"/>
      <c r="AD1028" s="12"/>
    </row>
    <row r="1029" spans="1:30" x14ac:dyDescent="0.3">
      <c r="A1029" s="15">
        <v>44764</v>
      </c>
      <c r="B1029" s="16">
        <v>-5.5665230084359175E-6</v>
      </c>
      <c r="C1029" s="8">
        <f t="shared" si="105"/>
        <v>-6.6937652300843599E-4</v>
      </c>
      <c r="D1029" s="5">
        <f t="shared" si="106"/>
        <v>4.4806492955486327E-7</v>
      </c>
      <c r="E1029" s="5">
        <f t="shared" si="108"/>
        <v>6.1241844099636603E-6</v>
      </c>
      <c r="F1029" s="5">
        <f>IF(C1023&gt;0,B$6+B$7*E1024+B$8*(H1028*100)^2,B$6+B$7*E1024+B$8*(H1028*100)^2+E1024*$B$9)</f>
        <v>0.87208466098017301</v>
      </c>
      <c r="G1029" s="8">
        <v>8.4387784874052213E-3</v>
      </c>
      <c r="H1029" s="8">
        <f t="shared" si="109"/>
        <v>9.3385473226844703E-3</v>
      </c>
      <c r="I1029" s="7">
        <f t="shared" si="107"/>
        <v>8.9976883527924899E-4</v>
      </c>
      <c r="J1029" s="9">
        <f t="shared" si="110"/>
        <v>0.10662311335961046</v>
      </c>
      <c r="K1029" s="9">
        <f t="shared" si="111"/>
        <v>4.9631594254166966E-3</v>
      </c>
      <c r="AC1029" s="11"/>
      <c r="AD1029" s="12"/>
    </row>
    <row r="1030" spans="1:30" x14ac:dyDescent="0.3">
      <c r="A1030" s="15">
        <v>44767</v>
      </c>
      <c r="B1030" s="16">
        <v>2.1303424010679695E-3</v>
      </c>
      <c r="C1030" s="8">
        <f t="shared" si="105"/>
        <v>1.4665324010679696E-3</v>
      </c>
      <c r="D1030" s="5">
        <f t="shared" si="106"/>
        <v>2.1507172833821839E-6</v>
      </c>
      <c r="E1030" s="5">
        <f t="shared" si="108"/>
        <v>4.4806492955486327E-7</v>
      </c>
      <c r="F1030" s="5">
        <f>IF(C1023&gt;0,B$6+B$7*E1024+B$8*(H1029*100)^2,B$6+B$7*E1024+B$8*(H1029*100)^2+E1024*$B$9)</f>
        <v>0.80899109224487764</v>
      </c>
      <c r="G1030" s="8">
        <v>4.4687903528719203E-3</v>
      </c>
      <c r="H1030" s="8">
        <f t="shared" si="109"/>
        <v>8.994393210466604E-3</v>
      </c>
      <c r="I1030" s="7">
        <f t="shared" si="107"/>
        <v>4.5256028575946837E-3</v>
      </c>
      <c r="J1030" s="9">
        <f t="shared" si="110"/>
        <v>1.0127131729700078</v>
      </c>
      <c r="K1030" s="9">
        <f t="shared" si="111"/>
        <v>0.1963254313999454</v>
      </c>
      <c r="AC1030" s="11"/>
      <c r="AD1030" s="12"/>
    </row>
    <row r="1031" spans="1:30" x14ac:dyDescent="0.3">
      <c r="A1031" s="15">
        <v>44768</v>
      </c>
      <c r="B1031" s="16">
        <v>-8.0228091570723036E-3</v>
      </c>
      <c r="C1031" s="8">
        <f t="shared" si="105"/>
        <v>-8.6866191570723044E-3</v>
      </c>
      <c r="D1031" s="5">
        <f t="shared" si="106"/>
        <v>7.5457352380015554E-5</v>
      </c>
      <c r="E1031" s="5">
        <f t="shared" si="108"/>
        <v>2.1507172833821839E-6</v>
      </c>
      <c r="F1031" s="5">
        <f>IF(C1023&gt;0,B$6+B$7*E1024+B$8*(H1030*100)^2,B$6+B$7*E1024+B$8*(H1030*100)^2+E1024*$B$9)</f>
        <v>0.75262960729363815</v>
      </c>
      <c r="G1031" s="8">
        <v>5.7881599063906494E-3</v>
      </c>
      <c r="H1031" s="8">
        <f t="shared" si="109"/>
        <v>8.6754227983057881E-3</v>
      </c>
      <c r="I1031" s="7">
        <f t="shared" si="107"/>
        <v>2.8872628919151388E-3</v>
      </c>
      <c r="J1031" s="9">
        <f t="shared" si="110"/>
        <v>0.49882224033364053</v>
      </c>
      <c r="K1031" s="9">
        <f t="shared" si="111"/>
        <v>7.1870153315508833E-2</v>
      </c>
      <c r="AC1031" s="11"/>
      <c r="AD1031" s="12"/>
    </row>
    <row r="1032" spans="1:30" x14ac:dyDescent="0.3">
      <c r="A1032" s="15">
        <v>44769</v>
      </c>
      <c r="B1032" s="16">
        <v>9.0267324658251935E-3</v>
      </c>
      <c r="C1032" s="8">
        <f t="shared" si="105"/>
        <v>8.3629224658251927E-3</v>
      </c>
      <c r="D1032" s="5">
        <f t="shared" si="106"/>
        <v>6.9938472169403721E-5</v>
      </c>
      <c r="E1032" s="5">
        <f t="shared" si="108"/>
        <v>7.5457352380015554E-5</v>
      </c>
      <c r="F1032" s="5">
        <f>IF(C1023&gt;0,B$6+B$7*E1024+B$8*(H1031*100)^2,B$6+B$7*E1024+B$8*(H1031*100)^2+E1024*$B$9)</f>
        <v>0.70228189278669639</v>
      </c>
      <c r="G1032" s="8">
        <v>1.1704211613893343E-2</v>
      </c>
      <c r="H1032" s="8">
        <f t="shared" si="109"/>
        <v>8.3802260875628903E-3</v>
      </c>
      <c r="I1032" s="7">
        <f t="shared" si="107"/>
        <v>3.323985526330453E-3</v>
      </c>
      <c r="J1032" s="9">
        <f t="shared" si="110"/>
        <v>0.28399909673409834</v>
      </c>
      <c r="K1032" s="9">
        <f t="shared" si="111"/>
        <v>6.2572432283491741E-2</v>
      </c>
      <c r="AC1032" s="11"/>
      <c r="AD1032" s="12"/>
    </row>
    <row r="1033" spans="1:30" x14ac:dyDescent="0.3">
      <c r="A1033" s="15">
        <v>44770</v>
      </c>
      <c r="B1033" s="16">
        <v>1.2237079559508625E-2</v>
      </c>
      <c r="C1033" s="8">
        <f t="shared" si="105"/>
        <v>1.1573269559508624E-2</v>
      </c>
      <c r="D1033" s="5">
        <f t="shared" si="106"/>
        <v>1.3394056829704894E-4</v>
      </c>
      <c r="E1033" s="5">
        <f t="shared" si="108"/>
        <v>6.9938472169403721E-5</v>
      </c>
      <c r="F1033" s="5">
        <f>IF(C1023&gt;0,B$6+B$7*E1024+B$8*(H1032*100)^2,B$6+B$7*E1024+B$8*(H1032*100)^2+E1024*$B$9)</f>
        <v>0.65730627941764497</v>
      </c>
      <c r="G1033" s="8">
        <v>8.5721487846660872E-3</v>
      </c>
      <c r="H1033" s="8">
        <f t="shared" si="109"/>
        <v>8.1074427498295971E-3</v>
      </c>
      <c r="I1033" s="7">
        <f t="shared" si="107"/>
        <v>4.6470603483649009E-4</v>
      </c>
      <c r="J1033" s="9">
        <f t="shared" si="110"/>
        <v>5.4211148979093682E-2</v>
      </c>
      <c r="K1033" s="9">
        <f t="shared" si="111"/>
        <v>1.5825111731504471E-3</v>
      </c>
      <c r="AC1033" s="11"/>
      <c r="AD1033" s="12"/>
    </row>
    <row r="1034" spans="1:30" x14ac:dyDescent="0.3">
      <c r="A1034" s="15">
        <v>44771</v>
      </c>
      <c r="B1034" s="16">
        <v>1.5189930155651532E-2</v>
      </c>
      <c r="C1034" s="8">
        <f t="shared" si="105"/>
        <v>1.4526120155651532E-2</v>
      </c>
      <c r="D1034" s="5">
        <f t="shared" si="106"/>
        <v>2.1100816677642567E-4</v>
      </c>
      <c r="E1034" s="5">
        <f t="shared" si="108"/>
        <v>1.3394056829704894E-4</v>
      </c>
      <c r="F1034" s="5">
        <f>IF(C1033&gt;0,B$6+B$7*E1034+B$8*(G1033*100)^2,B$6+B$7*E1034+B$8*(G1033*100)^2+E1034*$B$9)</f>
        <v>0.68631233684737813</v>
      </c>
      <c r="G1034" s="8">
        <v>7.3577450991528367E-3</v>
      </c>
      <c r="H1034" s="8">
        <f t="shared" si="109"/>
        <v>8.2843970018787617E-3</v>
      </c>
      <c r="I1034" s="7">
        <f t="shared" si="107"/>
        <v>9.2665190272592495E-4</v>
      </c>
      <c r="J1034" s="9">
        <f t="shared" si="110"/>
        <v>0.12594237639907077</v>
      </c>
      <c r="K1034" s="9">
        <f t="shared" si="111"/>
        <v>6.7652713097785533E-3</v>
      </c>
      <c r="AC1034" s="11"/>
      <c r="AD1034" s="12"/>
    </row>
    <row r="1035" spans="1:30" x14ac:dyDescent="0.3">
      <c r="A1035" s="15">
        <v>44775</v>
      </c>
      <c r="B1035" s="16">
        <v>-6.349560693862253E-3</v>
      </c>
      <c r="C1035" s="8">
        <f t="shared" si="105"/>
        <v>-7.0133706938622529E-3</v>
      </c>
      <c r="D1035" s="5">
        <f t="shared" si="106"/>
        <v>4.9187368489525902E-5</v>
      </c>
      <c r="E1035" s="5">
        <f t="shared" si="108"/>
        <v>2.1100816677642567E-4</v>
      </c>
      <c r="F1035" s="5">
        <f>IF(C1033&gt;0,B$6+B$7*E1034+B$8*(H1034*100)^2,B$6+B$7*E1034+B$8*(H1034*100)^2+E1034*$B$9)</f>
        <v>0.64298281050576289</v>
      </c>
      <c r="G1035" s="8">
        <v>6.8988889258477445E-3</v>
      </c>
      <c r="H1035" s="8">
        <f t="shared" si="109"/>
        <v>8.0186208945538934E-3</v>
      </c>
      <c r="I1035" s="7">
        <f t="shared" si="107"/>
        <v>1.1197319687061488E-3</v>
      </c>
      <c r="J1035" s="9">
        <f t="shared" si="110"/>
        <v>0.16230613084824447</v>
      </c>
      <c r="K1035" s="9">
        <f t="shared" si="111"/>
        <v>1.0764610445087808E-2</v>
      </c>
      <c r="AC1035" s="11"/>
      <c r="AD1035" s="12"/>
    </row>
    <row r="1036" spans="1:30" x14ac:dyDescent="0.3">
      <c r="A1036" s="15">
        <v>44776</v>
      </c>
      <c r="B1036" s="16">
        <v>1.2918895709248791E-2</v>
      </c>
      <c r="C1036" s="8">
        <f t="shared" si="105"/>
        <v>1.2255085709248791E-2</v>
      </c>
      <c r="D1036" s="5">
        <f t="shared" si="106"/>
        <v>1.5018712574103394E-4</v>
      </c>
      <c r="E1036" s="5">
        <f t="shared" si="108"/>
        <v>4.9187368489525902E-5</v>
      </c>
      <c r="F1036" s="5">
        <f>IF(C1033&gt;0,B$6+B$7*E1034+B$8*(H1035*100)^2,B$6+B$7*E1034+B$8*(H1035*100)^2+E1034*$B$9)</f>
        <v>0.60427654462479807</v>
      </c>
      <c r="G1036" s="8">
        <v>9.1055180555918765E-3</v>
      </c>
      <c r="H1036" s="8">
        <f t="shared" si="109"/>
        <v>7.7735226546579127E-3</v>
      </c>
      <c r="I1036" s="7">
        <f t="shared" si="107"/>
        <v>1.3319954009339639E-3</v>
      </c>
      <c r="J1036" s="9">
        <f t="shared" si="110"/>
        <v>0.14628441707563902</v>
      </c>
      <c r="K1036" s="9">
        <f t="shared" si="111"/>
        <v>1.3193113375570498E-2</v>
      </c>
      <c r="AC1036" s="11"/>
      <c r="AD1036" s="12"/>
    </row>
    <row r="1037" spans="1:30" x14ac:dyDescent="0.3">
      <c r="A1037" s="15">
        <v>44777</v>
      </c>
      <c r="B1037" s="16">
        <v>5.892803509176061E-3</v>
      </c>
      <c r="C1037" s="8">
        <f t="shared" ref="C1037:C1100" si="112">B1037-B$5</f>
        <v>5.228993509176061E-3</v>
      </c>
      <c r="D1037" s="5">
        <f t="shared" ref="D1037:D1100" si="113">C1037^2</f>
        <v>2.7342373119005378E-5</v>
      </c>
      <c r="E1037" s="5">
        <f t="shared" si="108"/>
        <v>1.5018712574103394E-4</v>
      </c>
      <c r="F1037" s="5">
        <f>IF(C1033&gt;0,B$6+B$7*E1034+B$8*(H1036*100)^2,B$6+B$7*E1034+B$8*(H1036*100)^2+E1034*$B$9)</f>
        <v>0.56970023731333219</v>
      </c>
      <c r="G1037" s="8">
        <v>6.234659092716744E-3</v>
      </c>
      <c r="H1037" s="8">
        <f t="shared" si="109"/>
        <v>7.5478489473050012E-3</v>
      </c>
      <c r="I1037" s="7">
        <f t="shared" si="107"/>
        <v>1.3131898545882571E-3</v>
      </c>
      <c r="J1037" s="9">
        <f t="shared" si="110"/>
        <v>0.21062737112961158</v>
      </c>
      <c r="K1037" s="9">
        <f t="shared" si="111"/>
        <v>1.7156713904203036E-2</v>
      </c>
      <c r="AC1037" s="11"/>
      <c r="AD1037" s="12"/>
    </row>
    <row r="1038" spans="1:30" x14ac:dyDescent="0.3">
      <c r="A1038" s="15">
        <v>44778</v>
      </c>
      <c r="B1038" s="16">
        <v>-7.8102653936171903E-3</v>
      </c>
      <c r="C1038" s="8">
        <f t="shared" si="112"/>
        <v>-8.4740753936171902E-3</v>
      </c>
      <c r="D1038" s="5">
        <f t="shared" si="113"/>
        <v>7.1809953776708332E-5</v>
      </c>
      <c r="E1038" s="5">
        <f t="shared" si="108"/>
        <v>2.7342373119005378E-5</v>
      </c>
      <c r="F1038" s="5">
        <f>IF(C1033&gt;0,B$6+B$7*E1034+B$8*(H1037*100)^2,B$6+B$7*E1034+B$8*(H1037*100)^2+E1034*$B$9)</f>
        <v>0.53881322199199966</v>
      </c>
      <c r="G1038" s="8">
        <v>8.3112275239428605E-3</v>
      </c>
      <c r="H1038" s="8">
        <f t="shared" si="109"/>
        <v>7.3403897852362008E-3</v>
      </c>
      <c r="I1038" s="7">
        <f t="shared" ref="I1038:I1101" si="114">SQRT((G1038-H1038)^2)</f>
        <v>9.7083773870665965E-4</v>
      </c>
      <c r="J1038" s="9">
        <f t="shared" si="110"/>
        <v>0.11681039123401263</v>
      </c>
      <c r="K1038" s="9">
        <f t="shared" si="111"/>
        <v>8.0443293762313406E-3</v>
      </c>
      <c r="AC1038" s="11"/>
      <c r="AD1038" s="12"/>
    </row>
    <row r="1039" spans="1:30" x14ac:dyDescent="0.3">
      <c r="A1039" s="15">
        <v>44781</v>
      </c>
      <c r="B1039" s="16">
        <v>8.5077989027165027E-3</v>
      </c>
      <c r="C1039" s="8">
        <f t="shared" si="112"/>
        <v>7.8439889027165019E-3</v>
      </c>
      <c r="D1039" s="5">
        <f t="shared" si="113"/>
        <v>6.1528161905939635E-5</v>
      </c>
      <c r="E1039" s="5">
        <f t="shared" ref="E1039:E1102" si="115">D1038</f>
        <v>7.1809953776708332E-5</v>
      </c>
      <c r="F1039" s="5">
        <f>IF(C1033&gt;0,B$6+B$7*E1034+B$8*(H1038*100)^2,B$6+B$7*E1034+B$8*(H1038*100)^2+E1034*$B$9)</f>
        <v>0.51122185120545327</v>
      </c>
      <c r="G1039" s="8">
        <v>5.7414213357114561E-3</v>
      </c>
      <c r="H1039" s="8">
        <f t="shared" ref="H1039:H1102" si="116">SQRT(F1039)/100</f>
        <v>7.1499779804238082E-3</v>
      </c>
      <c r="I1039" s="7">
        <f t="shared" si="114"/>
        <v>1.4085566447123521E-3</v>
      </c>
      <c r="J1039" s="9">
        <f t="shared" ref="J1039:J1102" si="117">ABS(G1039-H1039)/G1039</f>
        <v>0.24533239460256559</v>
      </c>
      <c r="K1039" s="9">
        <f t="shared" ref="K1039:K1102" si="118">G1039/H1039-LN(G1039/H1039)-1</f>
        <v>2.2400941871058455E-2</v>
      </c>
      <c r="AC1039" s="11"/>
      <c r="AD1039" s="12"/>
    </row>
    <row r="1040" spans="1:30" x14ac:dyDescent="0.3">
      <c r="A1040" s="15">
        <v>44782</v>
      </c>
      <c r="B1040" s="16">
        <v>-1.1201013585891631E-2</v>
      </c>
      <c r="C1040" s="8">
        <f t="shared" si="112"/>
        <v>-1.1864823585891632E-2</v>
      </c>
      <c r="D1040" s="5">
        <f t="shared" si="113"/>
        <v>1.4077403872433036E-4</v>
      </c>
      <c r="E1040" s="5">
        <f t="shared" si="115"/>
        <v>6.1528161905939635E-5</v>
      </c>
      <c r="F1040" s="5">
        <f>IF(C1033&gt;0,B$6+B$7*E1034+B$8*(H1039*100)^2,B$6+B$7*E1034+B$8*(H1039*100)^2+E1034*$B$9)</f>
        <v>0.48657447968183137</v>
      </c>
      <c r="G1040" s="8">
        <v>1.0067538661032466E-2</v>
      </c>
      <c r="H1040" s="8">
        <f t="shared" si="116"/>
        <v>6.9754890845146579E-3</v>
      </c>
      <c r="I1040" s="7">
        <f t="shared" si="114"/>
        <v>3.0920495765178078E-3</v>
      </c>
      <c r="J1040" s="9">
        <f t="shared" si="117"/>
        <v>0.30713063844352856</v>
      </c>
      <c r="K1040" s="9">
        <f t="shared" si="118"/>
        <v>7.6359707577602798E-2</v>
      </c>
      <c r="AC1040" s="11"/>
      <c r="AD1040" s="12"/>
    </row>
    <row r="1041" spans="1:30" x14ac:dyDescent="0.3">
      <c r="A1041" s="15">
        <v>44783</v>
      </c>
      <c r="B1041" s="16">
        <v>9.1042168302436569E-3</v>
      </c>
      <c r="C1041" s="8">
        <f t="shared" si="112"/>
        <v>8.4404068302436561E-3</v>
      </c>
      <c r="D1041" s="5">
        <f t="shared" si="113"/>
        <v>7.1240467460023763E-5</v>
      </c>
      <c r="E1041" s="5">
        <f t="shared" si="115"/>
        <v>1.4077403872433036E-4</v>
      </c>
      <c r="F1041" s="5">
        <f>IF(C1033&gt;0,B$6+B$7*E1034+B$8*(H1040*100)^2,B$6+B$7*E1034+B$8*(H1040*100)^2+E1034*$B$9)</f>
        <v>0.46455698269977996</v>
      </c>
      <c r="G1041" s="8">
        <v>6.188411956289986E-3</v>
      </c>
      <c r="H1041" s="8">
        <f t="shared" si="116"/>
        <v>6.815841713976198E-3</v>
      </c>
      <c r="I1041" s="7">
        <f t="shared" si="114"/>
        <v>6.2742975768621204E-4</v>
      </c>
      <c r="J1041" s="9">
        <f t="shared" si="117"/>
        <v>0.10138784588322113</v>
      </c>
      <c r="K1041" s="9">
        <f t="shared" si="118"/>
        <v>4.5164369512629143E-3</v>
      </c>
      <c r="AC1041" s="11"/>
      <c r="AD1041" s="12"/>
    </row>
    <row r="1042" spans="1:30" x14ac:dyDescent="0.3">
      <c r="A1042" s="15">
        <v>44784</v>
      </c>
      <c r="B1042" s="16">
        <v>2.0515702733477819E-3</v>
      </c>
      <c r="C1042" s="8">
        <f t="shared" si="112"/>
        <v>1.3877602733477819E-3</v>
      </c>
      <c r="D1042" s="5">
        <f t="shared" si="113"/>
        <v>1.9258785762823104E-6</v>
      </c>
      <c r="E1042" s="5">
        <f t="shared" si="115"/>
        <v>7.1240467460023763E-5</v>
      </c>
      <c r="F1042" s="5">
        <f>IF(C1033&gt;0,B$6+B$7*E1034+B$8*(H1041*100)^2,B$6+B$7*E1034+B$8*(H1041*100)^2+E1034*$B$9)</f>
        <v>0.44488875264571348</v>
      </c>
      <c r="G1042" s="8">
        <v>4.4141423754157057E-3</v>
      </c>
      <c r="H1042" s="8">
        <f t="shared" si="116"/>
        <v>6.6699981457697087E-3</v>
      </c>
      <c r="I1042" s="7">
        <f t="shared" si="114"/>
        <v>2.255855770354003E-3</v>
      </c>
      <c r="J1042" s="9">
        <f t="shared" si="117"/>
        <v>0.5110518824489787</v>
      </c>
      <c r="K1042" s="9">
        <f t="shared" si="118"/>
        <v>7.4596664256116441E-2</v>
      </c>
      <c r="AC1042" s="11"/>
      <c r="AD1042" s="12"/>
    </row>
    <row r="1043" spans="1:30" x14ac:dyDescent="0.3">
      <c r="A1043" s="15">
        <v>44785</v>
      </c>
      <c r="B1043" s="16">
        <v>5.2456655759663779E-3</v>
      </c>
      <c r="C1043" s="8">
        <f t="shared" si="112"/>
        <v>4.581855575966378E-3</v>
      </c>
      <c r="D1043" s="5">
        <f t="shared" si="113"/>
        <v>2.0993400519014188E-5</v>
      </c>
      <c r="E1043" s="5">
        <f t="shared" si="115"/>
        <v>1.9258785762823104E-6</v>
      </c>
      <c r="F1043" s="5">
        <f>IF(C1033&gt;0,B$6+B$7*E1034+B$8*(H1042*100)^2,B$6+B$7*E1034+B$8*(H1042*100)^2+E1034*$B$9)</f>
        <v>0.42731912273841588</v>
      </c>
      <c r="G1043" s="8">
        <v>6.0947668544722037E-3</v>
      </c>
      <c r="H1043" s="8">
        <f t="shared" si="116"/>
        <v>6.5369650659798991E-3</v>
      </c>
      <c r="I1043" s="7">
        <f t="shared" si="114"/>
        <v>4.4219821150769546E-4</v>
      </c>
      <c r="J1043" s="9">
        <f t="shared" si="117"/>
        <v>7.2553753419332248E-2</v>
      </c>
      <c r="K1043" s="9">
        <f t="shared" si="118"/>
        <v>2.3966933546557545E-3</v>
      </c>
      <c r="AC1043" s="11"/>
      <c r="AD1043" s="12"/>
    </row>
    <row r="1044" spans="1:30" x14ac:dyDescent="0.3">
      <c r="A1044" s="15">
        <v>44788</v>
      </c>
      <c r="B1044" s="16">
        <v>3.3860274769380856E-3</v>
      </c>
      <c r="C1044" s="8">
        <f t="shared" si="112"/>
        <v>2.7222174769380857E-3</v>
      </c>
      <c r="D1044" s="5">
        <f t="shared" si="113"/>
        <v>7.4104679917471568E-6</v>
      </c>
      <c r="E1044" s="5">
        <f t="shared" si="115"/>
        <v>2.0993400519014188E-5</v>
      </c>
      <c r="F1044" s="5">
        <f>IF(C1043&gt;0,B$6+B$7*E1044+B$8*(G1043*100)^2,B$6+B$7*E1044+B$8*(G1043*100)^2+E1044*$B$9)</f>
        <v>0.36172685283166195</v>
      </c>
      <c r="G1044" s="8">
        <v>5.7499569935683132E-3</v>
      </c>
      <c r="H1044" s="8">
        <f t="shared" si="116"/>
        <v>6.0143732244653881E-3</v>
      </c>
      <c r="I1044" s="7">
        <f t="shared" si="114"/>
        <v>2.6441623089707485E-4</v>
      </c>
      <c r="J1044" s="9">
        <f t="shared" si="117"/>
        <v>4.5985775405423202E-2</v>
      </c>
      <c r="K1044" s="9">
        <f t="shared" si="118"/>
        <v>9.9571223205296988E-4</v>
      </c>
      <c r="AC1044" s="11"/>
      <c r="AD1044" s="12"/>
    </row>
    <row r="1045" spans="1:30" x14ac:dyDescent="0.3">
      <c r="A1045" s="15">
        <v>44789</v>
      </c>
      <c r="B1045" s="16">
        <v>4.108019591619703E-3</v>
      </c>
      <c r="C1045" s="8">
        <f t="shared" si="112"/>
        <v>3.444209591619703E-3</v>
      </c>
      <c r="D1045" s="5">
        <f t="shared" si="113"/>
        <v>1.1862579711005161E-5</v>
      </c>
      <c r="E1045" s="5">
        <f t="shared" si="115"/>
        <v>7.4104679917471568E-6</v>
      </c>
      <c r="F1045" s="5">
        <f>IF(C1043&gt;0,B$6+B$7*E1044+B$8*(H1044*100)^2,B$6+B$7*E1044+B$8*(H1044*100)^2+E1044*$B$9)</f>
        <v>0.35303059763452355</v>
      </c>
      <c r="G1045" s="8">
        <v>7.8800992175759067E-3</v>
      </c>
      <c r="H1045" s="8">
        <f t="shared" si="116"/>
        <v>5.9416378014359277E-3</v>
      </c>
      <c r="I1045" s="7">
        <f t="shared" si="114"/>
        <v>1.9384614161399791E-3</v>
      </c>
      <c r="J1045" s="9">
        <f t="shared" si="117"/>
        <v>0.24599454430934092</v>
      </c>
      <c r="K1045" s="9">
        <f t="shared" si="118"/>
        <v>4.3894675311325404E-2</v>
      </c>
      <c r="AC1045" s="11"/>
      <c r="AD1045" s="12"/>
    </row>
    <row r="1046" spans="1:30" x14ac:dyDescent="0.3">
      <c r="A1046" s="15">
        <v>44790</v>
      </c>
      <c r="B1046" s="16">
        <v>-1.3003249313493085E-2</v>
      </c>
      <c r="C1046" s="8">
        <f t="shared" si="112"/>
        <v>-1.3667059313493086E-2</v>
      </c>
      <c r="D1046" s="5">
        <f t="shared" si="113"/>
        <v>1.8678851027853811E-4</v>
      </c>
      <c r="E1046" s="5">
        <f t="shared" si="115"/>
        <v>1.1862579711005161E-5</v>
      </c>
      <c r="F1046" s="5">
        <f>IF(C1043&gt;0,B$6+B$7*E1044+B$8*(H1045*100)^2,B$6+B$7*E1044+B$8*(H1045*100)^2+E1044*$B$9)</f>
        <v>0.34526223286691993</v>
      </c>
      <c r="G1046" s="8">
        <v>4.4926383431603302E-3</v>
      </c>
      <c r="H1046" s="8">
        <f t="shared" si="116"/>
        <v>5.8759019126166491E-3</v>
      </c>
      <c r="I1046" s="7">
        <f t="shared" si="114"/>
        <v>1.3832635694563189E-3</v>
      </c>
      <c r="J1046" s="9">
        <f t="shared" si="117"/>
        <v>0.30789559804256739</v>
      </c>
      <c r="K1046" s="9">
        <f t="shared" si="118"/>
        <v>3.3006453537652414E-2</v>
      </c>
      <c r="AC1046" s="11"/>
      <c r="AD1046" s="12"/>
    </row>
    <row r="1047" spans="1:30" x14ac:dyDescent="0.3">
      <c r="A1047" s="15">
        <v>44791</v>
      </c>
      <c r="B1047" s="16">
        <v>5.6600652773598882E-3</v>
      </c>
      <c r="C1047" s="8">
        <f t="shared" si="112"/>
        <v>4.9962552773598883E-3</v>
      </c>
      <c r="D1047" s="5">
        <f t="shared" si="113"/>
        <v>2.4962566796546535E-5</v>
      </c>
      <c r="E1047" s="5">
        <f t="shared" si="115"/>
        <v>1.8678851027853811E-4</v>
      </c>
      <c r="F1047" s="5">
        <f>IF(C1043&gt;0,B$6+B$7*E1044+B$8*(H1046*100)^2,B$6+B$7*E1044+B$8*(H1046*100)^2+E1044*$B$9)</f>
        <v>0.33832275262001954</v>
      </c>
      <c r="G1047" s="8">
        <v>5.7976641018801876E-3</v>
      </c>
      <c r="H1047" s="8">
        <f t="shared" si="116"/>
        <v>5.8165518360968772E-3</v>
      </c>
      <c r="I1047" s="7">
        <f t="shared" si="114"/>
        <v>1.88877342166896E-5</v>
      </c>
      <c r="J1047" s="9">
        <f t="shared" si="117"/>
        <v>3.2578179564704845E-3</v>
      </c>
      <c r="K1047" s="9">
        <f t="shared" si="118"/>
        <v>5.2837221404811174E-6</v>
      </c>
      <c r="AC1047" s="11"/>
      <c r="AD1047" s="12"/>
    </row>
    <row r="1048" spans="1:30" x14ac:dyDescent="0.3">
      <c r="A1048" s="15">
        <v>44792</v>
      </c>
      <c r="B1048" s="16">
        <v>-1.2536577555016021E-2</v>
      </c>
      <c r="C1048" s="8">
        <f t="shared" si="112"/>
        <v>-1.3200387555016022E-2</v>
      </c>
      <c r="D1048" s="5">
        <f t="shared" si="113"/>
        <v>1.7425023160262188E-4</v>
      </c>
      <c r="E1048" s="5">
        <f t="shared" si="115"/>
        <v>2.4962566796546535E-5</v>
      </c>
      <c r="F1048" s="5">
        <f>IF(C1043&gt;0,B$6+B$7*E1044+B$8*(H1047*100)^2,B$6+B$7*E1044+B$8*(H1047*100)^2+E1044*$B$9)</f>
        <v>0.33212371491546344</v>
      </c>
      <c r="G1048" s="8">
        <v>1.10983936217923E-2</v>
      </c>
      <c r="H1048" s="8">
        <f t="shared" si="116"/>
        <v>5.763017568214273E-3</v>
      </c>
      <c r="I1048" s="7">
        <f t="shared" si="114"/>
        <v>5.3353760535780267E-3</v>
      </c>
      <c r="J1048" s="9">
        <f t="shared" si="117"/>
        <v>0.48073408057015798</v>
      </c>
      <c r="K1048" s="9">
        <f t="shared" si="118"/>
        <v>0.27045639777229513</v>
      </c>
      <c r="AC1048" s="11"/>
      <c r="AD1048" s="12"/>
    </row>
    <row r="1049" spans="1:30" x14ac:dyDescent="0.3">
      <c r="A1049" s="15">
        <v>44795</v>
      </c>
      <c r="B1049" s="16">
        <v>-1.9517356702577069E-2</v>
      </c>
      <c r="C1049" s="8">
        <f t="shared" si="112"/>
        <v>-2.018116670257707E-2</v>
      </c>
      <c r="D1049" s="5">
        <f t="shared" si="113"/>
        <v>4.0727948947720543E-4</v>
      </c>
      <c r="E1049" s="5">
        <f t="shared" si="115"/>
        <v>1.7425023160262188E-4</v>
      </c>
      <c r="F1049" s="5">
        <f>IF(C1043&gt;0,B$6+B$7*E1044+B$8*(H1048*100)^2,B$6+B$7*E1044+B$8*(H1048*100)^2+E1044*$B$9)</f>
        <v>0.32658611453398351</v>
      </c>
      <c r="G1049" s="8">
        <v>7.1715646680652941E-3</v>
      </c>
      <c r="H1049" s="8">
        <f t="shared" si="116"/>
        <v>5.7147713386799959E-3</v>
      </c>
      <c r="I1049" s="7">
        <f t="shared" si="114"/>
        <v>1.4567933293852982E-3</v>
      </c>
      <c r="J1049" s="9">
        <f t="shared" si="117"/>
        <v>0.20313465705361952</v>
      </c>
      <c r="K1049" s="9">
        <f t="shared" si="118"/>
        <v>2.7847599328890249E-2</v>
      </c>
      <c r="AC1049" s="11"/>
      <c r="AD1049" s="12"/>
    </row>
    <row r="1050" spans="1:30" x14ac:dyDescent="0.3">
      <c r="A1050" s="15">
        <v>44796</v>
      </c>
      <c r="B1050" s="16">
        <v>-1.5593365820652726E-3</v>
      </c>
      <c r="C1050" s="8">
        <f t="shared" si="112"/>
        <v>-2.2231465820652728E-3</v>
      </c>
      <c r="D1050" s="5">
        <f t="shared" si="113"/>
        <v>4.9423807253485047E-6</v>
      </c>
      <c r="E1050" s="5">
        <f t="shared" si="115"/>
        <v>4.0727948947720543E-4</v>
      </c>
      <c r="F1050" s="5">
        <f>IF(C1043&gt;0,B$6+B$7*E1044+B$8*(H1049*100)^2,B$6+B$7*E1044+B$8*(H1049*100)^2+E1044*$B$9)</f>
        <v>0.32163937611320742</v>
      </c>
      <c r="G1050" s="8">
        <v>8.6952522543665891E-3</v>
      </c>
      <c r="H1050" s="8">
        <f t="shared" si="116"/>
        <v>5.6713259129872575E-3</v>
      </c>
      <c r="I1050" s="7">
        <f t="shared" si="114"/>
        <v>3.0239263413793316E-3</v>
      </c>
      <c r="J1050" s="9">
        <f t="shared" si="117"/>
        <v>0.3477675233470971</v>
      </c>
      <c r="K1050" s="9">
        <f t="shared" si="118"/>
        <v>0.10584143481953467</v>
      </c>
      <c r="AC1050" s="11"/>
      <c r="AD1050" s="12"/>
    </row>
    <row r="1051" spans="1:30" x14ac:dyDescent="0.3">
      <c r="A1051" s="15">
        <v>44797</v>
      </c>
      <c r="B1051" s="16">
        <v>4.0819679243540999E-3</v>
      </c>
      <c r="C1051" s="8">
        <f t="shared" si="112"/>
        <v>3.4181579243541E-3</v>
      </c>
      <c r="D1051" s="5">
        <f t="shared" si="113"/>
        <v>1.168380359582473E-5</v>
      </c>
      <c r="E1051" s="5">
        <f t="shared" si="115"/>
        <v>4.9423807253485047E-6</v>
      </c>
      <c r="F1051" s="5">
        <f>IF(C1043&gt;0,B$6+B$7*E1044+B$8*(H1050*100)^2,B$6+B$7*E1044+B$8*(H1050*100)^2+E1044*$B$9)</f>
        <v>0.31722045468192822</v>
      </c>
      <c r="G1051" s="8">
        <v>8.4307104961109484E-3</v>
      </c>
      <c r="H1051" s="8">
        <f t="shared" si="116"/>
        <v>5.6322327249673223E-3</v>
      </c>
      <c r="I1051" s="7">
        <f t="shared" si="114"/>
        <v>2.7984777711436261E-3</v>
      </c>
      <c r="J1051" s="9">
        <f t="shared" si="117"/>
        <v>0.33193854449569254</v>
      </c>
      <c r="K1051" s="9">
        <f t="shared" si="118"/>
        <v>9.3493166833984676E-2</v>
      </c>
      <c r="AC1051" s="11"/>
      <c r="AD1051" s="12"/>
    </row>
    <row r="1052" spans="1:30" x14ac:dyDescent="0.3">
      <c r="A1052" s="15">
        <v>44798</v>
      </c>
      <c r="B1052" s="16">
        <v>1.9286516465936063E-3</v>
      </c>
      <c r="C1052" s="8">
        <f t="shared" si="112"/>
        <v>1.2648416465936064E-3</v>
      </c>
      <c r="D1052" s="5">
        <f t="shared" si="113"/>
        <v>1.5998243909576255E-6</v>
      </c>
      <c r="E1052" s="5">
        <f t="shared" si="115"/>
        <v>1.168380359582473E-5</v>
      </c>
      <c r="F1052" s="5">
        <f>IF(C1043&gt;0,B$6+B$7*E1044+B$8*(H1051*100)^2,B$6+B$7*E1044+B$8*(H1051*100)^2+E1044*$B$9)</f>
        <v>0.31327303216736652</v>
      </c>
      <c r="G1052" s="8">
        <v>1.7015801099205693E-2</v>
      </c>
      <c r="H1052" s="8">
        <f t="shared" si="116"/>
        <v>5.5970798830047661E-3</v>
      </c>
      <c r="I1052" s="7">
        <f t="shared" si="114"/>
        <v>1.1418721216200927E-2</v>
      </c>
      <c r="J1052" s="9">
        <f t="shared" si="117"/>
        <v>0.67106574351847348</v>
      </c>
      <c r="K1052" s="9">
        <f t="shared" si="118"/>
        <v>0.92822380362186796</v>
      </c>
      <c r="AC1052" s="11"/>
      <c r="AD1052" s="12"/>
    </row>
    <row r="1053" spans="1:30" x14ac:dyDescent="0.3">
      <c r="A1053" s="15">
        <v>44799</v>
      </c>
      <c r="B1053" s="16">
        <v>-1.9472438674588539E-2</v>
      </c>
      <c r="C1053" s="8">
        <f t="shared" si="112"/>
        <v>-2.013624867458854E-2</v>
      </c>
      <c r="D1053" s="5">
        <f t="shared" si="113"/>
        <v>4.0546851068486872E-4</v>
      </c>
      <c r="E1053" s="5">
        <f t="shared" si="115"/>
        <v>1.5998243909576255E-6</v>
      </c>
      <c r="F1053" s="5">
        <f>IF(C1043&gt;0,B$6+B$7*E1044+B$8*(H1052*100)^2,B$6+B$7*E1044+B$8*(H1052*100)^2+E1044*$B$9)</f>
        <v>0.30974679963510843</v>
      </c>
      <c r="G1053" s="8">
        <v>1.2358771647491577E-2</v>
      </c>
      <c r="H1053" s="8">
        <f t="shared" si="116"/>
        <v>5.5654900919425631E-3</v>
      </c>
      <c r="I1053" s="7">
        <f t="shared" si="114"/>
        <v>6.7932815555490139E-3</v>
      </c>
      <c r="J1053" s="9">
        <f t="shared" si="117"/>
        <v>0.54967287601982884</v>
      </c>
      <c r="K1053" s="9">
        <f t="shared" si="118"/>
        <v>0.42282695049457342</v>
      </c>
      <c r="AC1053" s="11"/>
      <c r="AD1053" s="12"/>
    </row>
    <row r="1054" spans="1:30" x14ac:dyDescent="0.3">
      <c r="A1054" s="15">
        <v>44802</v>
      </c>
      <c r="B1054" s="16">
        <v>-9.2470811693156057E-3</v>
      </c>
      <c r="C1054" s="8">
        <f t="shared" si="112"/>
        <v>-9.9108911693156065E-3</v>
      </c>
      <c r="D1054" s="5">
        <f t="shared" si="113"/>
        <v>9.8225763770018072E-5</v>
      </c>
      <c r="E1054" s="5">
        <f t="shared" si="115"/>
        <v>4.0546851068486872E-4</v>
      </c>
      <c r="F1054" s="5">
        <f>IF(C1053&gt;0,B$6+B$7*E1054+B$8*(G1053*100)^2,B$6+B$7*E1054+B$8*(G1053*100)^2+E1054*$B$9)</f>
        <v>1.3943970047977305</v>
      </c>
      <c r="G1054" s="8">
        <v>1.6546653200678562E-2</v>
      </c>
      <c r="H1054" s="8">
        <f t="shared" si="116"/>
        <v>1.1808458852863614E-2</v>
      </c>
      <c r="I1054" s="7">
        <f t="shared" si="114"/>
        <v>4.7381943478149481E-3</v>
      </c>
      <c r="J1054" s="9">
        <f t="shared" si="117"/>
        <v>0.28635363842765732</v>
      </c>
      <c r="K1054" s="9">
        <f t="shared" si="118"/>
        <v>6.3886522737583995E-2</v>
      </c>
      <c r="AC1054" s="11"/>
      <c r="AD1054" s="12"/>
    </row>
    <row r="1055" spans="1:30" x14ac:dyDescent="0.3">
      <c r="A1055" s="15">
        <v>44803</v>
      </c>
      <c r="B1055" s="16">
        <v>-2.4087421075935454E-3</v>
      </c>
      <c r="C1055" s="8">
        <f t="shared" si="112"/>
        <v>-3.0725521075935453E-3</v>
      </c>
      <c r="D1055" s="5">
        <f t="shared" si="113"/>
        <v>9.4405764538775379E-6</v>
      </c>
      <c r="E1055" s="5">
        <f t="shared" si="115"/>
        <v>9.8225763770018072E-5</v>
      </c>
      <c r="F1055" s="5">
        <f>IF(C1053&gt;0,B$6+B$7*E1054+B$8*(H1054*100)^2,B$6+B$7*E1054+B$8*(H1054*100)^2+E1054*$B$9)</f>
        <v>1.2755922483245026</v>
      </c>
      <c r="G1055" s="8">
        <v>9.5715186962693453E-3</v>
      </c>
      <c r="H1055" s="8">
        <f t="shared" si="116"/>
        <v>1.1294212005821843E-2</v>
      </c>
      <c r="I1055" s="7">
        <f t="shared" si="114"/>
        <v>1.7226933095524973E-3</v>
      </c>
      <c r="J1055" s="9">
        <f t="shared" si="117"/>
        <v>0.17998118837963981</v>
      </c>
      <c r="K1055" s="9">
        <f t="shared" si="118"/>
        <v>1.296963384621419E-2</v>
      </c>
      <c r="AC1055" s="11"/>
      <c r="AD1055" s="12"/>
    </row>
    <row r="1056" spans="1:30" x14ac:dyDescent="0.3">
      <c r="A1056" s="15">
        <v>44804</v>
      </c>
      <c r="B1056" s="16">
        <v>-1.2620269149236122E-2</v>
      </c>
      <c r="C1056" s="8">
        <f t="shared" si="112"/>
        <v>-1.3284079149236122E-2</v>
      </c>
      <c r="D1056" s="5">
        <f t="shared" si="113"/>
        <v>1.764667588431699E-4</v>
      </c>
      <c r="E1056" s="5">
        <f t="shared" si="115"/>
        <v>9.4405764538775379E-6</v>
      </c>
      <c r="F1056" s="5">
        <f>IF(C1053&gt;0,B$6+B$7*E1054+B$8*(H1055*100)^2,B$6+B$7*E1054+B$8*(H1055*100)^2+E1054*$B$9)</f>
        <v>1.1694639593669678</v>
      </c>
      <c r="G1056" s="8">
        <v>8.891921836969064E-3</v>
      </c>
      <c r="H1056" s="8">
        <f t="shared" si="116"/>
        <v>1.0814175693814891E-2</v>
      </c>
      <c r="I1056" s="7">
        <f t="shared" si="114"/>
        <v>1.9222538568458274E-3</v>
      </c>
      <c r="J1056" s="9">
        <f t="shared" si="117"/>
        <v>0.21617979690890474</v>
      </c>
      <c r="K1056" s="9">
        <f t="shared" si="118"/>
        <v>1.7961476123701248E-2</v>
      </c>
      <c r="AC1056" s="11"/>
      <c r="AD1056" s="12"/>
    </row>
    <row r="1057" spans="1:30" x14ac:dyDescent="0.3">
      <c r="A1057" s="15">
        <v>44805</v>
      </c>
      <c r="B1057" s="16">
        <v>-1.7365071722181418E-2</v>
      </c>
      <c r="C1057" s="8">
        <f t="shared" si="112"/>
        <v>-1.8028881722181419E-2</v>
      </c>
      <c r="D1057" s="5">
        <f t="shared" si="113"/>
        <v>3.2504057615240727E-4</v>
      </c>
      <c r="E1057" s="5">
        <f t="shared" si="115"/>
        <v>1.764667588431699E-4</v>
      </c>
      <c r="F1057" s="5">
        <f>IF(C1053&gt;0,B$6+B$7*E1054+B$8*(H1056*100)^2,B$6+B$7*E1054+B$8*(H1056*100)^2+E1054*$B$9)</f>
        <v>1.074659558841202</v>
      </c>
      <c r="G1057" s="8">
        <v>1.0242169542669497E-2</v>
      </c>
      <c r="H1057" s="8">
        <f t="shared" si="116"/>
        <v>1.0366578793609789E-2</v>
      </c>
      <c r="I1057" s="7">
        <f t="shared" si="114"/>
        <v>1.2440925094029179E-4</v>
      </c>
      <c r="J1057" s="9">
        <f t="shared" si="117"/>
        <v>1.2146767383804314E-2</v>
      </c>
      <c r="K1057" s="9">
        <f t="shared" si="118"/>
        <v>7.2593308865664952E-5</v>
      </c>
      <c r="AC1057" s="11"/>
      <c r="AD1057" s="12"/>
    </row>
    <row r="1058" spans="1:30" x14ac:dyDescent="0.3">
      <c r="A1058" s="15">
        <v>44806</v>
      </c>
      <c r="B1058" s="16">
        <v>2.5048854908097169E-2</v>
      </c>
      <c r="C1058" s="8">
        <f t="shared" si="112"/>
        <v>2.4385044908097168E-2</v>
      </c>
      <c r="D1058" s="5">
        <f t="shared" si="113"/>
        <v>5.9463041516991566E-4</v>
      </c>
      <c r="E1058" s="5">
        <f t="shared" si="115"/>
        <v>3.2504057615240727E-4</v>
      </c>
      <c r="F1058" s="5">
        <f>IF(C1053&gt;0,B$6+B$7*E1054+B$8*(H1057*100)^2,B$6+B$7*E1054+B$8*(H1057*100)^2+E1054*$B$9)</f>
        <v>0.98997078785153525</v>
      </c>
      <c r="G1058" s="8">
        <v>1.7422788803602929E-2</v>
      </c>
      <c r="H1058" s="8">
        <f t="shared" si="116"/>
        <v>9.9497275734139329E-3</v>
      </c>
      <c r="I1058" s="7">
        <f t="shared" si="114"/>
        <v>7.4730612301889959E-3</v>
      </c>
      <c r="J1058" s="9">
        <f t="shared" si="117"/>
        <v>0.4289245145784934</v>
      </c>
      <c r="K1058" s="9">
        <f t="shared" si="118"/>
        <v>0.19084811503458576</v>
      </c>
      <c r="AC1058" s="11"/>
      <c r="AD1058" s="12"/>
    </row>
    <row r="1059" spans="1:30" x14ac:dyDescent="0.3">
      <c r="A1059" s="15">
        <v>44809</v>
      </c>
      <c r="B1059" s="16">
        <v>-1.5458613056036399E-2</v>
      </c>
      <c r="C1059" s="8">
        <f t="shared" si="112"/>
        <v>-1.6122423056036398E-2</v>
      </c>
      <c r="D1059" s="5">
        <f t="shared" si="113"/>
        <v>2.5993252519781405E-4</v>
      </c>
      <c r="E1059" s="5">
        <f t="shared" si="115"/>
        <v>5.9463041516991566E-4</v>
      </c>
      <c r="F1059" s="5">
        <f>IF(C1053&gt;0,B$6+B$7*E1054+B$8*(H1058*100)^2,B$6+B$7*E1054+B$8*(H1058*100)^2+E1054*$B$9)</f>
        <v>0.91431830872646613</v>
      </c>
      <c r="G1059" s="8">
        <v>9.0877254942387971E-3</v>
      </c>
      <c r="H1059" s="8">
        <f t="shared" si="116"/>
        <v>9.5619993135665198E-3</v>
      </c>
      <c r="I1059" s="7">
        <f t="shared" si="114"/>
        <v>4.7427381932772274E-4</v>
      </c>
      <c r="J1059" s="9">
        <f t="shared" si="117"/>
        <v>5.2188396274556341E-2</v>
      </c>
      <c r="K1059" s="9">
        <f t="shared" si="118"/>
        <v>1.272323024005706E-3</v>
      </c>
      <c r="AC1059" s="11"/>
      <c r="AD1059" s="12"/>
    </row>
    <row r="1060" spans="1:30" x14ac:dyDescent="0.3">
      <c r="A1060" s="15">
        <v>44810</v>
      </c>
      <c r="B1060" s="16">
        <v>2.8983327201182697E-3</v>
      </c>
      <c r="C1060" s="8">
        <f t="shared" si="112"/>
        <v>2.2345227201182698E-3</v>
      </c>
      <c r="D1060" s="5">
        <f t="shared" si="113"/>
        <v>4.9930917867247512E-6</v>
      </c>
      <c r="E1060" s="5">
        <f t="shared" si="115"/>
        <v>2.5993252519781405E-4</v>
      </c>
      <c r="F1060" s="5">
        <f>IF(C1053&gt;0,B$6+B$7*E1054+B$8*(H1059*100)^2,B$6+B$7*E1054+B$8*(H1059*100)^2+E1054*$B$9)</f>
        <v>0.84673794912404177</v>
      </c>
      <c r="G1060" s="8">
        <v>1.0074123255727898E-2</v>
      </c>
      <c r="H1060" s="8">
        <f t="shared" si="116"/>
        <v>9.2018364967219549E-3</v>
      </c>
      <c r="I1060" s="7">
        <f t="shared" si="114"/>
        <v>8.7228675900594306E-4</v>
      </c>
      <c r="J1060" s="9">
        <f t="shared" si="117"/>
        <v>8.6586865860508733E-2</v>
      </c>
      <c r="K1060" s="9">
        <f t="shared" si="118"/>
        <v>4.2278563392872393E-3</v>
      </c>
      <c r="AC1060" s="11"/>
      <c r="AD1060" s="12"/>
    </row>
    <row r="1061" spans="1:30" x14ac:dyDescent="0.3">
      <c r="A1061" s="15">
        <v>44811</v>
      </c>
      <c r="B1061" s="16">
        <v>5.5702113632815861E-4</v>
      </c>
      <c r="C1061" s="8">
        <f t="shared" si="112"/>
        <v>-1.0678886367184142E-4</v>
      </c>
      <c r="D1061" s="5">
        <f t="shared" si="113"/>
        <v>1.1403861404323133E-8</v>
      </c>
      <c r="E1061" s="5">
        <f t="shared" si="115"/>
        <v>4.9930917867247512E-6</v>
      </c>
      <c r="F1061" s="5">
        <f>IF(C1053&gt;0,B$6+B$7*E1054+B$8*(H1060*100)^2,B$6+B$7*E1054+B$8*(H1060*100)^2+E1054*$B$9)</f>
        <v>0.78636841389119627</v>
      </c>
      <c r="G1061" s="8">
        <v>1.5723409487218253E-2</v>
      </c>
      <c r="H1061" s="8">
        <f t="shared" si="116"/>
        <v>8.8677416171830149E-3</v>
      </c>
      <c r="I1061" s="7">
        <f t="shared" si="114"/>
        <v>6.8556678700352376E-3</v>
      </c>
      <c r="J1061" s="9">
        <f t="shared" si="117"/>
        <v>0.43601662067049085</v>
      </c>
      <c r="K1061" s="9">
        <f t="shared" si="118"/>
        <v>0.20037140022334832</v>
      </c>
      <c r="AC1061" s="11"/>
      <c r="AD1061" s="12"/>
    </row>
    <row r="1062" spans="1:30" x14ac:dyDescent="0.3">
      <c r="A1062" s="15">
        <v>44812</v>
      </c>
      <c r="B1062" s="16">
        <v>2.9338788029454931E-3</v>
      </c>
      <c r="C1062" s="8">
        <f t="shared" si="112"/>
        <v>2.2700688029454932E-3</v>
      </c>
      <c r="D1062" s="5">
        <f t="shared" si="113"/>
        <v>5.1532123701063846E-6</v>
      </c>
      <c r="E1062" s="5">
        <f t="shared" si="115"/>
        <v>1.1403861404323133E-8</v>
      </c>
      <c r="F1062" s="5">
        <f>IF(C1053&gt;0,B$6+B$7*E1054+B$8*(H1061*100)^2,B$6+B$7*E1054+B$8*(H1061*100)^2+E1054*$B$9)</f>
        <v>0.73244030806769533</v>
      </c>
      <c r="G1062" s="8">
        <v>9.5693359446964235E-3</v>
      </c>
      <c r="H1062" s="8">
        <f t="shared" si="116"/>
        <v>8.5582726532151057E-3</v>
      </c>
      <c r="I1062" s="7">
        <f t="shared" si="114"/>
        <v>1.0110632914813178E-3</v>
      </c>
      <c r="J1062" s="9">
        <f t="shared" si="117"/>
        <v>0.10565657819147582</v>
      </c>
      <c r="K1062" s="9">
        <f t="shared" si="118"/>
        <v>6.4732732006331783E-3</v>
      </c>
      <c r="AC1062" s="11"/>
      <c r="AD1062" s="12"/>
    </row>
    <row r="1063" spans="1:30" x14ac:dyDescent="0.3">
      <c r="A1063" s="15">
        <v>44813</v>
      </c>
      <c r="B1063" s="16">
        <v>1.6282974070361018E-2</v>
      </c>
      <c r="C1063" s="8">
        <f t="shared" si="112"/>
        <v>1.5619164070361017E-2</v>
      </c>
      <c r="D1063" s="5">
        <f t="shared" si="113"/>
        <v>2.4395828625685653E-4</v>
      </c>
      <c r="E1063" s="5">
        <f t="shared" si="115"/>
        <v>5.1532123701063846E-6</v>
      </c>
      <c r="F1063" s="5">
        <f>IF(C1053&gt;0,B$6+B$7*E1054+B$8*(H1062*100)^2,B$6+B$7*E1054+B$8*(H1062*100)^2+E1054*$B$9)</f>
        <v>0.6842663311355619</v>
      </c>
      <c r="G1063" s="8">
        <v>1.0540429778122007E-2</v>
      </c>
      <c r="H1063" s="8">
        <f t="shared" si="116"/>
        <v>8.272039235494244E-3</v>
      </c>
      <c r="I1063" s="7">
        <f t="shared" si="114"/>
        <v>2.2683905426277625E-3</v>
      </c>
      <c r="J1063" s="9">
        <f t="shared" si="117"/>
        <v>0.2152085437100576</v>
      </c>
      <c r="K1063" s="9">
        <f t="shared" si="118"/>
        <v>3.1886604348856817E-2</v>
      </c>
      <c r="AC1063" s="11"/>
      <c r="AD1063" s="12"/>
    </row>
    <row r="1064" spans="1:30" x14ac:dyDescent="0.3">
      <c r="A1064" s="15">
        <v>44816</v>
      </c>
      <c r="B1064" s="16">
        <v>2.1193737401604067E-2</v>
      </c>
      <c r="C1064" s="8">
        <f t="shared" si="112"/>
        <v>2.0529927401604066E-2</v>
      </c>
      <c r="D1064" s="5">
        <f t="shared" si="113"/>
        <v>4.2147791911513347E-4</v>
      </c>
      <c r="E1064" s="5">
        <f t="shared" si="115"/>
        <v>2.4395828625685653E-4</v>
      </c>
      <c r="F1064" s="5">
        <f>IF(C1063&gt;0,B$6+B$7*E1064+B$8*(G1063*100)^2,B$6+B$7*E1064+B$8*(G1063*100)^2+E1064*$B$9)</f>
        <v>1.0223621949538864</v>
      </c>
      <c r="G1064" s="8">
        <v>1.5967529517610293E-2</v>
      </c>
      <c r="H1064" s="8">
        <f t="shared" si="116"/>
        <v>1.0111192783019649E-2</v>
      </c>
      <c r="I1064" s="7">
        <f t="shared" si="114"/>
        <v>5.8563367345906437E-3</v>
      </c>
      <c r="J1064" s="9">
        <f t="shared" si="117"/>
        <v>0.36676536142499677</v>
      </c>
      <c r="K1064" s="9">
        <f t="shared" si="118"/>
        <v>0.12227921171658385</v>
      </c>
      <c r="AC1064" s="11"/>
      <c r="AD1064" s="12"/>
    </row>
    <row r="1065" spans="1:30" x14ac:dyDescent="0.3">
      <c r="A1065" s="15">
        <v>44817</v>
      </c>
      <c r="B1065" s="16">
        <v>-1.6682998371329427E-2</v>
      </c>
      <c r="C1065" s="8">
        <f t="shared" si="112"/>
        <v>-1.7346808371329427E-2</v>
      </c>
      <c r="D1065" s="5">
        <f t="shared" si="113"/>
        <v>3.0091176067162471E-4</v>
      </c>
      <c r="E1065" s="5">
        <f t="shared" si="115"/>
        <v>4.2147791911513347E-4</v>
      </c>
      <c r="F1065" s="5">
        <f>IF(C1063&gt;0,B$6+B$7*E1064+B$8*(H1064*100)^2,B$6+B$7*E1064+B$8*(H1064*100)^2+E1064*$B$9)</f>
        <v>0.94317614875230671</v>
      </c>
      <c r="G1065" s="8">
        <v>8.4363745330373746E-3</v>
      </c>
      <c r="H1065" s="8">
        <f t="shared" si="116"/>
        <v>9.7117256383832569E-3</v>
      </c>
      <c r="I1065" s="7">
        <f t="shared" si="114"/>
        <v>1.2753511053458823E-3</v>
      </c>
      <c r="J1065" s="9">
        <f t="shared" si="117"/>
        <v>0.15117288834813189</v>
      </c>
      <c r="K1065" s="9">
        <f t="shared" si="118"/>
        <v>9.4605744352338483E-3</v>
      </c>
      <c r="AC1065" s="11"/>
      <c r="AD1065" s="12"/>
    </row>
    <row r="1066" spans="1:30" x14ac:dyDescent="0.3">
      <c r="A1066" s="15">
        <v>44818</v>
      </c>
      <c r="B1066" s="16">
        <v>-5.2056448994034846E-3</v>
      </c>
      <c r="C1066" s="8">
        <f t="shared" si="112"/>
        <v>-5.8694548994034845E-3</v>
      </c>
      <c r="D1066" s="5">
        <f t="shared" si="113"/>
        <v>3.4450500816131571E-5</v>
      </c>
      <c r="E1066" s="5">
        <f t="shared" si="115"/>
        <v>3.0091176067162471E-4</v>
      </c>
      <c r="F1066" s="5">
        <f>IF(C1063&gt;0,B$6+B$7*E1064+B$8*(H1065*100)^2,B$6+B$7*E1064+B$8*(H1065*100)^2+E1064*$B$9)</f>
        <v>0.87243925368043573</v>
      </c>
      <c r="G1066" s="8">
        <v>9.4489962757353246E-3</v>
      </c>
      <c r="H1066" s="8">
        <f t="shared" si="116"/>
        <v>9.3404456728811164E-3</v>
      </c>
      <c r="I1066" s="7">
        <f t="shared" si="114"/>
        <v>1.0855060285420819E-4</v>
      </c>
      <c r="J1066" s="9">
        <f t="shared" si="117"/>
        <v>1.1488056475687491E-2</v>
      </c>
      <c r="K1066" s="9">
        <f t="shared" si="118"/>
        <v>6.7011706829545048E-5</v>
      </c>
      <c r="AC1066" s="11"/>
      <c r="AD1066" s="12"/>
    </row>
    <row r="1067" spans="1:30" x14ac:dyDescent="0.3">
      <c r="A1067" s="15">
        <v>44819</v>
      </c>
      <c r="B1067" s="16">
        <v>-7.249645188850358E-3</v>
      </c>
      <c r="C1067" s="8">
        <f t="shared" si="112"/>
        <v>-7.9134551888503588E-3</v>
      </c>
      <c r="D1067" s="5">
        <f t="shared" si="113"/>
        <v>6.2622773025942667E-5</v>
      </c>
      <c r="E1067" s="5">
        <f t="shared" si="115"/>
        <v>3.4450500816131571E-5</v>
      </c>
      <c r="F1067" s="5">
        <f>IF(C1063&gt;0,B$6+B$7*E1064+B$8*(H1066*100)^2,B$6+B$7*E1064+B$8*(H1066*100)^2+E1064*$B$9)</f>
        <v>0.8092499853127334</v>
      </c>
      <c r="G1067" s="8">
        <v>9.045970449059082E-3</v>
      </c>
      <c r="H1067" s="8">
        <f t="shared" si="116"/>
        <v>8.9958322867466425E-3</v>
      </c>
      <c r="I1067" s="7">
        <f t="shared" si="114"/>
        <v>5.0138162312439449E-5</v>
      </c>
      <c r="J1067" s="9">
        <f t="shared" si="117"/>
        <v>5.5425962968577436E-3</v>
      </c>
      <c r="K1067" s="9">
        <f t="shared" si="118"/>
        <v>1.547441262306215E-5</v>
      </c>
      <c r="AC1067" s="11"/>
      <c r="AD1067" s="12"/>
    </row>
    <row r="1068" spans="1:30" x14ac:dyDescent="0.3">
      <c r="A1068" s="15">
        <v>44820</v>
      </c>
      <c r="B1068" s="16">
        <v>-1.1752180724929073E-2</v>
      </c>
      <c r="C1068" s="8">
        <f t="shared" si="112"/>
        <v>-1.2415990724929073E-2</v>
      </c>
      <c r="D1068" s="5">
        <f t="shared" si="113"/>
        <v>1.5415682568152477E-4</v>
      </c>
      <c r="E1068" s="5">
        <f t="shared" si="115"/>
        <v>6.2622773025942667E-5</v>
      </c>
      <c r="F1068" s="5">
        <f>IF(C1063&gt;0,B$6+B$7*E1064+B$8*(H1067*100)^2,B$6+B$7*E1064+B$8*(H1067*100)^2+E1064*$B$9)</f>
        <v>0.75280301187986454</v>
      </c>
      <c r="G1068" s="8">
        <v>1.3892997895245184E-2</v>
      </c>
      <c r="H1068" s="8">
        <f t="shared" si="116"/>
        <v>8.6764221421036479E-3</v>
      </c>
      <c r="I1068" s="7">
        <f t="shared" si="114"/>
        <v>5.2165757531415363E-3</v>
      </c>
      <c r="J1068" s="9">
        <f t="shared" si="117"/>
        <v>0.37548236834663928</v>
      </c>
      <c r="K1068" s="9">
        <f t="shared" si="118"/>
        <v>0.13046010017452225</v>
      </c>
      <c r="AC1068" s="11"/>
      <c r="AD1068" s="12"/>
    </row>
    <row r="1069" spans="1:30" x14ac:dyDescent="0.3">
      <c r="A1069" s="15">
        <v>44823</v>
      </c>
      <c r="B1069" s="16">
        <v>-2.6283861717316001E-4</v>
      </c>
      <c r="C1069" s="8">
        <f t="shared" si="112"/>
        <v>-9.2664861717315999E-4</v>
      </c>
      <c r="D1069" s="5">
        <f t="shared" si="113"/>
        <v>8.5867765970892961E-7</v>
      </c>
      <c r="E1069" s="5">
        <f t="shared" si="115"/>
        <v>1.5415682568152477E-4</v>
      </c>
      <c r="F1069" s="5">
        <f>IF(C1063&gt;0,B$6+B$7*E1064+B$8*(H1068*100)^2,B$6+B$7*E1064+B$8*(H1068*100)^2+E1064*$B$9)</f>
        <v>0.70237893051228306</v>
      </c>
      <c r="G1069" s="8">
        <v>1.4765567588145165E-2</v>
      </c>
      <c r="H1069" s="8">
        <f t="shared" si="116"/>
        <v>8.380805035987194E-3</v>
      </c>
      <c r="I1069" s="7">
        <f t="shared" si="114"/>
        <v>6.3847625521579708E-3</v>
      </c>
      <c r="J1069" s="9">
        <f t="shared" si="117"/>
        <v>0.43240888059623978</v>
      </c>
      <c r="K1069" s="9">
        <f t="shared" si="118"/>
        <v>0.19547767308641073</v>
      </c>
      <c r="AC1069" s="11"/>
      <c r="AD1069" s="12"/>
    </row>
    <row r="1070" spans="1:30" x14ac:dyDescent="0.3">
      <c r="A1070" s="15">
        <v>44824</v>
      </c>
      <c r="B1070" s="16">
        <v>-9.3015899448648694E-3</v>
      </c>
      <c r="C1070" s="8">
        <f t="shared" si="112"/>
        <v>-9.9653999448648702E-3</v>
      </c>
      <c r="D1070" s="5">
        <f t="shared" si="113"/>
        <v>9.930919606111276E-5</v>
      </c>
      <c r="E1070" s="5">
        <f t="shared" si="115"/>
        <v>8.5867765970892961E-7</v>
      </c>
      <c r="F1070" s="5">
        <f>IF(C1063&gt;0,B$6+B$7*E1064+B$8*(H1069*100)^2,B$6+B$7*E1064+B$8*(H1069*100)^2+E1064*$B$9)</f>
        <v>0.65733509862662254</v>
      </c>
      <c r="G1070" s="8">
        <v>1.3748061954634303E-2</v>
      </c>
      <c r="H1070" s="8">
        <f t="shared" si="116"/>
        <v>8.1076204809217775E-3</v>
      </c>
      <c r="I1070" s="7">
        <f t="shared" si="114"/>
        <v>5.6404414737125253E-3</v>
      </c>
      <c r="J1070" s="9">
        <f t="shared" si="117"/>
        <v>0.41027175265319499</v>
      </c>
      <c r="K1070" s="9">
        <f t="shared" si="118"/>
        <v>0.16760284216941246</v>
      </c>
      <c r="AC1070" s="11"/>
      <c r="AD1070" s="12"/>
    </row>
    <row r="1071" spans="1:30" x14ac:dyDescent="0.3">
      <c r="A1071" s="15">
        <v>44825</v>
      </c>
      <c r="B1071" s="16">
        <v>7.1217920513091037E-3</v>
      </c>
      <c r="C1071" s="8">
        <f t="shared" si="112"/>
        <v>6.4579820513091038E-3</v>
      </c>
      <c r="D1071" s="5">
        <f t="shared" si="113"/>
        <v>4.1705532175030539E-5</v>
      </c>
      <c r="E1071" s="5">
        <f t="shared" si="115"/>
        <v>9.930919606111276E-5</v>
      </c>
      <c r="F1071" s="5">
        <f>IF(C1063&gt;0,B$6+B$7*E1064+B$8*(H1070*100)^2,B$6+B$7*E1064+B$8*(H1070*100)^2+E1064*$B$9)</f>
        <v>0.6170974436031621</v>
      </c>
      <c r="G1071" s="8">
        <v>1.1674599418879668E-2</v>
      </c>
      <c r="H1071" s="8">
        <f t="shared" si="116"/>
        <v>7.8555550001458349E-3</v>
      </c>
      <c r="I1071" s="7">
        <f t="shared" si="114"/>
        <v>3.8190444187338329E-3</v>
      </c>
      <c r="J1071" s="9">
        <f t="shared" si="117"/>
        <v>0.32712423627639303</v>
      </c>
      <c r="K1071" s="9">
        <f t="shared" si="118"/>
        <v>8.9963879855341489E-2</v>
      </c>
      <c r="AC1071" s="11"/>
      <c r="AD1071" s="12"/>
    </row>
    <row r="1072" spans="1:30" x14ac:dyDescent="0.3">
      <c r="A1072" s="15">
        <v>44826</v>
      </c>
      <c r="B1072" s="16">
        <v>-1.8711379947307438E-2</v>
      </c>
      <c r="C1072" s="8">
        <f t="shared" si="112"/>
        <v>-1.9375189947307438E-2</v>
      </c>
      <c r="D1072" s="5">
        <f t="shared" si="113"/>
        <v>3.753979854942432E-4</v>
      </c>
      <c r="E1072" s="5">
        <f t="shared" si="115"/>
        <v>4.1705532175030539E-5</v>
      </c>
      <c r="F1072" s="5">
        <f>IF(C1063&gt;0,B$6+B$7*E1064+B$8*(H1071*100)^2,B$6+B$7*E1064+B$8*(H1071*100)^2+E1064*$B$9)</f>
        <v>0.58115314637070492</v>
      </c>
      <c r="G1072" s="8">
        <v>1.4631021970754006E-2</v>
      </c>
      <c r="H1072" s="8">
        <f t="shared" si="116"/>
        <v>7.623340123401978E-3</v>
      </c>
      <c r="I1072" s="7">
        <f t="shared" si="114"/>
        <v>7.0076818473520279E-3</v>
      </c>
      <c r="J1072" s="9">
        <f t="shared" si="117"/>
        <v>0.4789605170000909</v>
      </c>
      <c r="K1072" s="9">
        <f t="shared" si="118"/>
        <v>0.26731089355304638</v>
      </c>
      <c r="AC1072" s="11"/>
      <c r="AD1072" s="12"/>
    </row>
    <row r="1073" spans="1:30" x14ac:dyDescent="0.3">
      <c r="A1073" s="15">
        <v>44827</v>
      </c>
      <c r="B1073" s="16">
        <v>-2.3183685587606122E-2</v>
      </c>
      <c r="C1073" s="8">
        <f t="shared" si="112"/>
        <v>-2.3847495587606123E-2</v>
      </c>
      <c r="D1073" s="5">
        <f t="shared" si="113"/>
        <v>5.6870304580089351E-4</v>
      </c>
      <c r="E1073" s="5">
        <f t="shared" si="115"/>
        <v>3.753979854942432E-4</v>
      </c>
      <c r="F1073" s="5">
        <f>IF(C1063&gt;0,B$6+B$7*E1064+B$8*(H1072*100)^2,B$6+B$7*E1064+B$8*(H1072*100)^2+E1064*$B$9)</f>
        <v>0.5490441056529507</v>
      </c>
      <c r="G1073" s="8">
        <v>1.0860351587822869E-2</v>
      </c>
      <c r="H1073" s="8">
        <f t="shared" si="116"/>
        <v>7.4097510461077617E-3</v>
      </c>
      <c r="I1073" s="7">
        <f t="shared" si="114"/>
        <v>3.4506005417151075E-3</v>
      </c>
      <c r="J1073" s="9">
        <f t="shared" si="117"/>
        <v>0.31772457031539209</v>
      </c>
      <c r="K1073" s="9">
        <f t="shared" si="118"/>
        <v>8.3361888060444755E-2</v>
      </c>
      <c r="AC1073" s="11"/>
      <c r="AD1073" s="12"/>
    </row>
    <row r="1074" spans="1:30" x14ac:dyDescent="0.3">
      <c r="A1074" s="15">
        <v>44830</v>
      </c>
      <c r="B1074" s="16">
        <v>-1.8053791865236637E-3</v>
      </c>
      <c r="C1074" s="8">
        <f t="shared" si="112"/>
        <v>-2.4691891865236638E-3</v>
      </c>
      <c r="D1074" s="5">
        <f t="shared" si="113"/>
        <v>6.096895238845393E-6</v>
      </c>
      <c r="E1074" s="5">
        <f t="shared" si="115"/>
        <v>5.6870304580089351E-4</v>
      </c>
      <c r="F1074" s="5">
        <f>IF(C1073&gt;0,B$6+B$7*E1074+B$8*(G1073*100)^2,B$6+B$7*E1074+B$8*(G1073*100)^2+E1074*$B$9)</f>
        <v>1.0836312300586384</v>
      </c>
      <c r="G1074" s="8">
        <v>1.5661205332846598E-2</v>
      </c>
      <c r="H1074" s="8">
        <f t="shared" si="116"/>
        <v>1.0409760948545545E-2</v>
      </c>
      <c r="I1074" s="7">
        <f t="shared" si="114"/>
        <v>5.2514443843010537E-3</v>
      </c>
      <c r="J1074" s="9">
        <f t="shared" si="117"/>
        <v>0.33531546727677985</v>
      </c>
      <c r="K1074" s="9">
        <f t="shared" si="118"/>
        <v>9.6030363034433019E-2</v>
      </c>
      <c r="AC1074" s="11"/>
      <c r="AD1074" s="12"/>
    </row>
    <row r="1075" spans="1:30" x14ac:dyDescent="0.3">
      <c r="A1075" s="15">
        <v>44831</v>
      </c>
      <c r="B1075" s="16">
        <v>-4.1702111731501419E-3</v>
      </c>
      <c r="C1075" s="8">
        <f t="shared" si="112"/>
        <v>-4.8340211731501418E-3</v>
      </c>
      <c r="D1075" s="5">
        <f t="shared" si="113"/>
        <v>2.3367760702463872E-5</v>
      </c>
      <c r="E1075" s="5">
        <f t="shared" si="115"/>
        <v>6.096895238845393E-6</v>
      </c>
      <c r="F1075" s="5">
        <f>IF(C1073&gt;0,B$6+B$7*E1074+B$8*(H1074*100)^2,B$6+B$7*E1074+B$8*(H1074*100)^2+E1074*$B$9)</f>
        <v>0.99801634322282529</v>
      </c>
      <c r="G1075" s="8">
        <v>1.9737856598441354E-2</v>
      </c>
      <c r="H1075" s="8">
        <f t="shared" si="116"/>
        <v>9.9900767926118829E-3</v>
      </c>
      <c r="I1075" s="7">
        <f t="shared" si="114"/>
        <v>9.7477798058294707E-3</v>
      </c>
      <c r="J1075" s="9">
        <f t="shared" si="117"/>
        <v>0.49386212516100797</v>
      </c>
      <c r="K1075" s="9">
        <f t="shared" si="118"/>
        <v>0.29480006691494465</v>
      </c>
      <c r="AC1075" s="11"/>
      <c r="AD1075" s="12"/>
    </row>
    <row r="1076" spans="1:30" x14ac:dyDescent="0.3">
      <c r="A1076" s="15">
        <v>44832</v>
      </c>
      <c r="B1076" s="16">
        <v>1.9958580891039461E-3</v>
      </c>
      <c r="C1076" s="8">
        <f t="shared" si="112"/>
        <v>1.3320480891039462E-3</v>
      </c>
      <c r="D1076" s="5">
        <f t="shared" si="113"/>
        <v>1.7743521116854745E-6</v>
      </c>
      <c r="E1076" s="5">
        <f t="shared" si="115"/>
        <v>2.3367760702463872E-5</v>
      </c>
      <c r="F1076" s="5">
        <f>IF(C1073&gt;0,B$6+B$7*E1074+B$8*(H1075*100)^2,B$6+B$7*E1074+B$8*(H1075*100)^2+E1074*$B$9)</f>
        <v>0.92153656481239321</v>
      </c>
      <c r="G1076" s="8">
        <v>1.5301260322873857E-2</v>
      </c>
      <c r="H1076" s="8">
        <f t="shared" si="116"/>
        <v>9.5996696027123418E-3</v>
      </c>
      <c r="I1076" s="7">
        <f t="shared" si="114"/>
        <v>5.7015907201615149E-3</v>
      </c>
      <c r="J1076" s="9">
        <f t="shared" si="117"/>
        <v>0.37262229384060647</v>
      </c>
      <c r="K1076" s="9">
        <f t="shared" si="118"/>
        <v>0.12772962359873241</v>
      </c>
      <c r="AC1076" s="11"/>
      <c r="AD1076" s="12"/>
    </row>
    <row r="1077" spans="1:30" x14ac:dyDescent="0.3">
      <c r="A1077" s="15">
        <v>44833</v>
      </c>
      <c r="B1077" s="16">
        <v>-1.7011936512756384E-2</v>
      </c>
      <c r="C1077" s="8">
        <f t="shared" si="112"/>
        <v>-1.7675746512756385E-2</v>
      </c>
      <c r="D1077" s="5">
        <f t="shared" si="113"/>
        <v>3.1243201478321948E-4</v>
      </c>
      <c r="E1077" s="5">
        <f t="shared" si="115"/>
        <v>1.7743521116854745E-6</v>
      </c>
      <c r="F1077" s="5">
        <f>IF(C1073&gt;0,B$6+B$7*E1074+B$8*(H1076*100)^2,B$6+B$7*E1074+B$8*(H1076*100)^2+E1074*$B$9)</f>
        <v>0.85321717875835446</v>
      </c>
      <c r="G1077" s="8">
        <v>6.6530247604934473E-3</v>
      </c>
      <c r="H1077" s="8">
        <f t="shared" si="116"/>
        <v>9.2369755805585766E-3</v>
      </c>
      <c r="I1077" s="7">
        <f t="shared" si="114"/>
        <v>2.5839508200651293E-3</v>
      </c>
      <c r="J1077" s="9">
        <f t="shared" si="117"/>
        <v>0.38838737462830075</v>
      </c>
      <c r="K1077" s="9">
        <f t="shared" si="118"/>
        <v>4.8402990400274071E-2</v>
      </c>
      <c r="AC1077" s="11"/>
      <c r="AD1077" s="12"/>
    </row>
    <row r="1078" spans="1:30" x14ac:dyDescent="0.3">
      <c r="A1078" s="15">
        <v>44834</v>
      </c>
      <c r="B1078" s="16">
        <v>1.1871743937134607E-2</v>
      </c>
      <c r="C1078" s="8">
        <f t="shared" si="112"/>
        <v>1.1207933937134606E-2</v>
      </c>
      <c r="D1078" s="5">
        <f t="shared" si="113"/>
        <v>1.2561778313917361E-4</v>
      </c>
      <c r="E1078" s="5">
        <f t="shared" si="115"/>
        <v>3.1243201478321948E-4</v>
      </c>
      <c r="F1078" s="5">
        <f>IF(C1073&gt;0,B$6+B$7*E1074+B$8*(H1077*100)^2,B$6+B$7*E1074+B$8*(H1077*100)^2+E1074*$B$9)</f>
        <v>0.79218747119628152</v>
      </c>
      <c r="G1078" s="8">
        <v>1.9008072464687269E-2</v>
      </c>
      <c r="H1078" s="8">
        <f t="shared" si="116"/>
        <v>8.9004913976492416E-3</v>
      </c>
      <c r="I1078" s="7">
        <f t="shared" si="114"/>
        <v>1.0107581067038027E-2</v>
      </c>
      <c r="J1078" s="9">
        <f t="shared" si="117"/>
        <v>0.53175202724082848</v>
      </c>
      <c r="K1078" s="9">
        <f t="shared" si="118"/>
        <v>0.37686329762660131</v>
      </c>
      <c r="AC1078" s="11"/>
      <c r="AD1078" s="12"/>
    </row>
    <row r="1079" spans="1:30" x14ac:dyDescent="0.3">
      <c r="A1079" s="15">
        <v>44837</v>
      </c>
      <c r="B1079" s="16">
        <v>7.1978208251417715E-3</v>
      </c>
      <c r="C1079" s="8">
        <f t="shared" si="112"/>
        <v>6.5340108251417716E-3</v>
      </c>
      <c r="D1079" s="5">
        <f t="shared" si="113"/>
        <v>4.2693297463069855E-5</v>
      </c>
      <c r="E1079" s="5">
        <f t="shared" si="115"/>
        <v>1.2561778313917361E-4</v>
      </c>
      <c r="F1079" s="5">
        <f>IF(C1073&gt;0,B$6+B$7*E1074+B$8*(H1078*100)^2,B$6+B$7*E1074+B$8*(H1078*100)^2+E1074*$B$9)</f>
        <v>0.73766963343108172</v>
      </c>
      <c r="G1079" s="8">
        <v>1.484797351902549E-2</v>
      </c>
      <c r="H1079" s="8">
        <f t="shared" si="116"/>
        <v>8.5887696058928112E-3</v>
      </c>
      <c r="I1079" s="7">
        <f t="shared" si="114"/>
        <v>6.2592039131326785E-3</v>
      </c>
      <c r="J1079" s="9">
        <f t="shared" si="117"/>
        <v>0.42155273951104716</v>
      </c>
      <c r="K1079" s="9">
        <f t="shared" si="118"/>
        <v>0.18135817234006923</v>
      </c>
      <c r="AC1079" s="11"/>
      <c r="AD1079" s="12"/>
    </row>
    <row r="1080" spans="1:30" x14ac:dyDescent="0.3">
      <c r="A1080" s="15">
        <v>44838</v>
      </c>
      <c r="B1080" s="16">
        <v>4.169854315060452E-2</v>
      </c>
      <c r="C1080" s="8">
        <f t="shared" si="112"/>
        <v>4.1034733150604519E-2</v>
      </c>
      <c r="D1080" s="5">
        <f t="shared" si="113"/>
        <v>1.6838493247413214E-3</v>
      </c>
      <c r="E1080" s="5">
        <f t="shared" si="115"/>
        <v>4.2693297463069855E-5</v>
      </c>
      <c r="F1080" s="5">
        <f>IF(C1073&gt;0,B$6+B$7*E1074+B$8*(H1079*100)^2,B$6+B$7*E1074+B$8*(H1079*100)^2+E1074*$B$9)</f>
        <v>0.68896884895542854</v>
      </c>
      <c r="G1080" s="8">
        <v>9.5600114972686171E-3</v>
      </c>
      <c r="H1080" s="8">
        <f t="shared" si="116"/>
        <v>8.3004147423814227E-3</v>
      </c>
      <c r="I1080" s="7">
        <f t="shared" si="114"/>
        <v>1.2595967548871944E-3</v>
      </c>
      <c r="J1080" s="9">
        <f t="shared" si="117"/>
        <v>0.13175682427234242</v>
      </c>
      <c r="K1080" s="9">
        <f t="shared" si="118"/>
        <v>1.0467615134138075E-2</v>
      </c>
      <c r="AC1080" s="11"/>
      <c r="AD1080" s="12"/>
    </row>
    <row r="1081" spans="1:30" x14ac:dyDescent="0.3">
      <c r="A1081" s="15">
        <v>44839</v>
      </c>
      <c r="B1081" s="16">
        <v>-1.0605681839676803E-2</v>
      </c>
      <c r="C1081" s="8">
        <f t="shared" si="112"/>
        <v>-1.1269491839676803E-2</v>
      </c>
      <c r="D1081" s="5">
        <f t="shared" si="113"/>
        <v>1.2700144632454206E-4</v>
      </c>
      <c r="E1081" s="5">
        <f t="shared" si="115"/>
        <v>1.6838493247413214E-3</v>
      </c>
      <c r="F1081" s="5">
        <f>IF(C1073&gt;0,B$6+B$7*E1074+B$8*(H1080*100)^2,B$6+B$7*E1074+B$8*(H1080*100)^2+E1074*$B$9)</f>
        <v>0.64546443818332777</v>
      </c>
      <c r="G1081" s="8">
        <v>1.0571964664815818E-2</v>
      </c>
      <c r="H1081" s="8">
        <f t="shared" si="116"/>
        <v>8.0340801476169489E-3</v>
      </c>
      <c r="I1081" s="7">
        <f t="shared" si="114"/>
        <v>2.5378845171988695E-3</v>
      </c>
      <c r="J1081" s="9">
        <f t="shared" si="117"/>
        <v>0.24005798332311051</v>
      </c>
      <c r="K1081" s="9">
        <f t="shared" si="118"/>
        <v>4.1376725524930213E-2</v>
      </c>
      <c r="AC1081" s="11"/>
      <c r="AD1081" s="12"/>
    </row>
    <row r="1082" spans="1:30" x14ac:dyDescent="0.3">
      <c r="A1082" s="15">
        <v>44840</v>
      </c>
      <c r="B1082" s="16">
        <v>-4.1475622948269272E-3</v>
      </c>
      <c r="C1082" s="8">
        <f t="shared" si="112"/>
        <v>-4.8113722948269272E-3</v>
      </c>
      <c r="D1082" s="5">
        <f t="shared" si="113"/>
        <v>2.3149303359428132E-5</v>
      </c>
      <c r="E1082" s="5">
        <f t="shared" si="115"/>
        <v>1.2700144632454206E-4</v>
      </c>
      <c r="F1082" s="5">
        <f>IF(C1073&gt;0,B$6+B$7*E1074+B$8*(H1081*100)^2,B$6+B$7*E1074+B$8*(H1081*100)^2+E1074*$B$9)</f>
        <v>0.60660194804061018</v>
      </c>
      <c r="G1082" s="8">
        <v>1.0539813359859094E-2</v>
      </c>
      <c r="H1082" s="8">
        <f t="shared" si="116"/>
        <v>7.7884654973917047E-3</v>
      </c>
      <c r="I1082" s="7">
        <f t="shared" si="114"/>
        <v>2.7513478624673895E-3</v>
      </c>
      <c r="J1082" s="9">
        <f t="shared" si="117"/>
        <v>0.2610433191299103</v>
      </c>
      <c r="K1082" s="9">
        <f t="shared" si="118"/>
        <v>5.0743320742473452E-2</v>
      </c>
      <c r="AC1082" s="11"/>
      <c r="AD1082" s="12"/>
    </row>
    <row r="1083" spans="1:30" x14ac:dyDescent="0.3">
      <c r="A1083" s="15">
        <v>44841</v>
      </c>
      <c r="B1083" s="16">
        <v>-1.7033972522005673E-2</v>
      </c>
      <c r="C1083" s="8">
        <f t="shared" si="112"/>
        <v>-1.7697782522005674E-2</v>
      </c>
      <c r="D1083" s="5">
        <f t="shared" si="113"/>
        <v>3.1321150619620949E-4</v>
      </c>
      <c r="E1083" s="5">
        <f t="shared" si="115"/>
        <v>2.3149303359428132E-5</v>
      </c>
      <c r="F1083" s="5">
        <f>IF(C1073&gt;0,B$6+B$7*E1074+B$8*(H1082*100)^2,B$6+B$7*E1074+B$8*(H1082*100)^2+E1074*$B$9)</f>
        <v>0.57188608559612042</v>
      </c>
      <c r="G1083" s="8">
        <v>1.0147722635104904E-2</v>
      </c>
      <c r="H1083" s="8">
        <f t="shared" si="116"/>
        <v>7.5623150264725178E-3</v>
      </c>
      <c r="I1083" s="7">
        <f t="shared" si="114"/>
        <v>2.5854076086323863E-3</v>
      </c>
      <c r="J1083" s="9">
        <f t="shared" si="117"/>
        <v>0.25477712602120794</v>
      </c>
      <c r="K1083" s="9">
        <f t="shared" si="118"/>
        <v>4.7808497001004202E-2</v>
      </c>
      <c r="AC1083" s="11"/>
      <c r="AD1083" s="12"/>
    </row>
    <row r="1084" spans="1:30" x14ac:dyDescent="0.3">
      <c r="A1084" s="15">
        <v>44844</v>
      </c>
      <c r="B1084" s="16">
        <v>-5.5196634760845418E-3</v>
      </c>
      <c r="C1084" s="8">
        <f t="shared" si="112"/>
        <v>-6.1834734760845417E-3</v>
      </c>
      <c r="D1084" s="5">
        <f t="shared" si="113"/>
        <v>3.8235344229441042E-5</v>
      </c>
      <c r="E1084" s="5">
        <f t="shared" si="115"/>
        <v>3.1321150619620949E-4</v>
      </c>
      <c r="F1084" s="5">
        <f>IF(C1083&gt;0,B$6+B$7*E1084+B$8*(G1083*100)^2,B$6+B$7*E1084+B$8*(G1083*100)^2+E1084*$B$9)</f>
        <v>0.94984685378422207</v>
      </c>
      <c r="G1084" s="8">
        <v>1.0279058942555742E-2</v>
      </c>
      <c r="H1084" s="8">
        <f t="shared" si="116"/>
        <v>9.7460086896340396E-3</v>
      </c>
      <c r="I1084" s="7">
        <f t="shared" si="114"/>
        <v>5.3305025292170287E-4</v>
      </c>
      <c r="J1084" s="9">
        <f t="shared" si="117"/>
        <v>5.1857884646896231E-2</v>
      </c>
      <c r="K1084" s="9">
        <f t="shared" si="118"/>
        <v>1.4433334645398421E-3</v>
      </c>
      <c r="AC1084" s="11"/>
      <c r="AD1084" s="12"/>
    </row>
    <row r="1085" spans="1:30" x14ac:dyDescent="0.3">
      <c r="A1085" s="15">
        <v>44845</v>
      </c>
      <c r="B1085" s="16">
        <v>-4.9363150473468965E-3</v>
      </c>
      <c r="C1085" s="8">
        <f t="shared" si="112"/>
        <v>-5.6001250473468964E-3</v>
      </c>
      <c r="D1085" s="5">
        <f t="shared" si="113"/>
        <v>3.136140054592208E-5</v>
      </c>
      <c r="E1085" s="5">
        <f t="shared" si="115"/>
        <v>3.8235344229441042E-5</v>
      </c>
      <c r="F1085" s="5">
        <f>IF(C1083&gt;0,B$6+B$7*E1084+B$8*(H1084*100)^2,B$6+B$7*E1084+B$8*(H1084*100)^2+E1084*$B$9)</f>
        <v>0.87845798656197849</v>
      </c>
      <c r="G1085" s="8">
        <v>9.9680219717347331E-3</v>
      </c>
      <c r="H1085" s="8">
        <f t="shared" si="116"/>
        <v>9.3726089567525359E-3</v>
      </c>
      <c r="I1085" s="7">
        <f t="shared" si="114"/>
        <v>5.9541301498219727E-4</v>
      </c>
      <c r="J1085" s="9">
        <f t="shared" si="117"/>
        <v>5.9732313659675615E-2</v>
      </c>
      <c r="K1085" s="9">
        <f t="shared" si="118"/>
        <v>1.936252242135561E-3</v>
      </c>
      <c r="AC1085" s="11"/>
      <c r="AD1085" s="12"/>
    </row>
    <row r="1086" spans="1:30" x14ac:dyDescent="0.3">
      <c r="A1086" s="15">
        <v>44846</v>
      </c>
      <c r="B1086" s="16">
        <v>-2.643954618537143E-3</v>
      </c>
      <c r="C1086" s="8">
        <f t="shared" si="112"/>
        <v>-3.3077646185371429E-3</v>
      </c>
      <c r="D1086" s="5">
        <f t="shared" si="113"/>
        <v>1.0941306771646171E-5</v>
      </c>
      <c r="E1086" s="5">
        <f t="shared" si="115"/>
        <v>3.136140054592208E-5</v>
      </c>
      <c r="F1086" s="5">
        <f>IF(C1083&gt;0,B$6+B$7*E1084+B$8*(H1085*100)^2,B$6+B$7*E1084+B$8*(H1085*100)^2+E1084*$B$9)</f>
        <v>0.81468631147234838</v>
      </c>
      <c r="G1086" s="8">
        <v>2.4786959676433403E-2</v>
      </c>
      <c r="H1086" s="8">
        <f t="shared" si="116"/>
        <v>9.0259975153572265E-3</v>
      </c>
      <c r="I1086" s="7">
        <f t="shared" si="114"/>
        <v>1.5760962161076177E-2</v>
      </c>
      <c r="J1086" s="9">
        <f t="shared" si="117"/>
        <v>0.63585701380154191</v>
      </c>
      <c r="K1086" s="9">
        <f t="shared" si="118"/>
        <v>0.73596532805506265</v>
      </c>
      <c r="AC1086" s="11"/>
      <c r="AD1086" s="12"/>
    </row>
    <row r="1087" spans="1:30" x14ac:dyDescent="0.3">
      <c r="A1087" s="15">
        <v>44847</v>
      </c>
      <c r="B1087" s="16">
        <v>9.2233089255775516E-3</v>
      </c>
      <c r="C1087" s="8">
        <f t="shared" si="112"/>
        <v>8.5594989255775508E-3</v>
      </c>
      <c r="D1087" s="5">
        <f t="shared" si="113"/>
        <v>7.3265021856963245E-5</v>
      </c>
      <c r="E1087" s="5">
        <f t="shared" si="115"/>
        <v>1.0941306771646171E-5</v>
      </c>
      <c r="F1087" s="5">
        <f>IF(C1083&gt;0,B$6+B$7*E1084+B$8*(H1086*100)^2,B$6+B$7*E1084+B$8*(H1086*100)^2+E1084*$B$9)</f>
        <v>0.75771907411478168</v>
      </c>
      <c r="G1087" s="8">
        <v>2.082138109612227E-2</v>
      </c>
      <c r="H1087" s="8">
        <f t="shared" si="116"/>
        <v>8.7047060496881906E-3</v>
      </c>
      <c r="I1087" s="7">
        <f t="shared" si="114"/>
        <v>1.2116675046434079E-2</v>
      </c>
      <c r="J1087" s="9">
        <f t="shared" si="117"/>
        <v>0.58193426221331035</v>
      </c>
      <c r="K1087" s="9">
        <f t="shared" si="118"/>
        <v>0.51985172750173225</v>
      </c>
      <c r="AC1087" s="11"/>
      <c r="AD1087" s="12"/>
    </row>
    <row r="1088" spans="1:30" x14ac:dyDescent="0.3">
      <c r="A1088" s="15">
        <v>44848</v>
      </c>
      <c r="B1088" s="16">
        <v>5.7324313948934908E-3</v>
      </c>
      <c r="C1088" s="8">
        <f t="shared" si="112"/>
        <v>5.0686213948934909E-3</v>
      </c>
      <c r="D1088" s="5">
        <f t="shared" si="113"/>
        <v>2.5690922844772039E-5</v>
      </c>
      <c r="E1088" s="5">
        <f t="shared" si="115"/>
        <v>7.3265021856963245E-5</v>
      </c>
      <c r="F1088" s="5">
        <f>IF(C1083&gt;0,B$6+B$7*E1084+B$8*(H1087*100)^2,B$6+B$7*E1084+B$8*(H1087*100)^2+E1084*$B$9)</f>
        <v>0.70683024098326752</v>
      </c>
      <c r="G1088" s="8">
        <v>1.3917708844287139E-2</v>
      </c>
      <c r="H1088" s="8">
        <f t="shared" si="116"/>
        <v>8.4073196738512785E-3</v>
      </c>
      <c r="I1088" s="7">
        <f t="shared" si="114"/>
        <v>5.5103891704358608E-3</v>
      </c>
      <c r="J1088" s="9">
        <f t="shared" si="117"/>
        <v>0.39592645830479012</v>
      </c>
      <c r="K1088" s="9">
        <f t="shared" si="118"/>
        <v>0.15136824721105713</v>
      </c>
      <c r="AC1088" s="11"/>
      <c r="AD1088" s="12"/>
    </row>
    <row r="1089" spans="1:30" x14ac:dyDescent="0.3">
      <c r="A1089" s="15">
        <v>44851</v>
      </c>
      <c r="B1089" s="16">
        <v>1.7560663917305607E-2</v>
      </c>
      <c r="C1089" s="8">
        <f t="shared" si="112"/>
        <v>1.6896853917305606E-2</v>
      </c>
      <c r="D1089" s="5">
        <f t="shared" si="113"/>
        <v>2.8550367230276581E-4</v>
      </c>
      <c r="E1089" s="5">
        <f t="shared" si="115"/>
        <v>2.5690922844772039E-5</v>
      </c>
      <c r="F1089" s="5">
        <f>IF(C1083&gt;0,B$6+B$7*E1084+B$8*(H1088*100)^2,B$6+B$7*E1084+B$8*(H1088*100)^2+E1084*$B$9)</f>
        <v>0.66137124634688593</v>
      </c>
      <c r="G1089" s="8">
        <v>1.4540367873228696E-2</v>
      </c>
      <c r="H1089" s="8">
        <f t="shared" si="116"/>
        <v>8.1324734635096468E-3</v>
      </c>
      <c r="I1089" s="7">
        <f t="shared" si="114"/>
        <v>6.4078944097190494E-3</v>
      </c>
      <c r="J1089" s="9">
        <f t="shared" si="117"/>
        <v>0.44069685619970311</v>
      </c>
      <c r="K1089" s="9">
        <f t="shared" si="118"/>
        <v>0.20687551610083266</v>
      </c>
      <c r="AC1089" s="11"/>
      <c r="AD1089" s="12"/>
    </row>
    <row r="1090" spans="1:30" x14ac:dyDescent="0.3">
      <c r="A1090" s="15">
        <v>44852</v>
      </c>
      <c r="B1090" s="16">
        <v>6.426864926746466E-3</v>
      </c>
      <c r="C1090" s="8">
        <f t="shared" si="112"/>
        <v>5.7630549267464661E-3</v>
      </c>
      <c r="D1090" s="5">
        <f t="shared" si="113"/>
        <v>3.3212802088696717E-5</v>
      </c>
      <c r="E1090" s="5">
        <f t="shared" si="115"/>
        <v>2.8550367230276581E-4</v>
      </c>
      <c r="F1090" s="5">
        <f>IF(C1083&gt;0,B$6+B$7*E1084+B$8*(H1089*100)^2,B$6+B$7*E1084+B$8*(H1089*100)^2+E1084*$B$9)</f>
        <v>0.62076272643820596</v>
      </c>
      <c r="G1090" s="8">
        <v>8.2881015231718331E-3</v>
      </c>
      <c r="H1090" s="8">
        <f t="shared" si="116"/>
        <v>7.8788497030861434E-3</v>
      </c>
      <c r="I1090" s="7">
        <f t="shared" si="114"/>
        <v>4.0925182008568969E-4</v>
      </c>
      <c r="J1090" s="9">
        <f t="shared" si="117"/>
        <v>4.9378234441446629E-2</v>
      </c>
      <c r="K1090" s="9">
        <f t="shared" si="118"/>
        <v>1.3040742366949853E-3</v>
      </c>
      <c r="AC1090" s="11"/>
      <c r="AD1090" s="12"/>
    </row>
    <row r="1091" spans="1:30" x14ac:dyDescent="0.3">
      <c r="A1091" s="15">
        <v>44853</v>
      </c>
      <c r="B1091" s="16">
        <v>2.1369401454150914E-3</v>
      </c>
      <c r="C1091" s="8">
        <f t="shared" si="112"/>
        <v>1.4731301454150914E-3</v>
      </c>
      <c r="D1091" s="5">
        <f t="shared" si="113"/>
        <v>2.1701124253306883E-6</v>
      </c>
      <c r="E1091" s="5">
        <f t="shared" si="115"/>
        <v>3.3212802088696717E-5</v>
      </c>
      <c r="F1091" s="5">
        <f>IF(C1083&gt;0,B$6+B$7*E1084+B$8*(H1090*100)^2,B$6+B$7*E1084+B$8*(H1090*100)^2+E1084*$B$9)</f>
        <v>0.5844871356037824</v>
      </c>
      <c r="G1091" s="8">
        <v>8.7105610868969587E-3</v>
      </c>
      <c r="H1091" s="8">
        <f t="shared" si="116"/>
        <v>7.6451758358051028E-3</v>
      </c>
      <c r="I1091" s="7">
        <f t="shared" si="114"/>
        <v>1.0653852510918559E-3</v>
      </c>
      <c r="J1091" s="9">
        <f t="shared" si="117"/>
        <v>0.12230960100773344</v>
      </c>
      <c r="K1091" s="9">
        <f t="shared" si="118"/>
        <v>8.8925555602075157E-3</v>
      </c>
      <c r="AC1091" s="11"/>
      <c r="AD1091" s="12"/>
    </row>
    <row r="1092" spans="1:30" x14ac:dyDescent="0.3">
      <c r="A1092" s="15">
        <v>44854</v>
      </c>
      <c r="B1092" s="16">
        <v>6.2061739837364826E-3</v>
      </c>
      <c r="C1092" s="8">
        <f t="shared" si="112"/>
        <v>5.5423639837364827E-3</v>
      </c>
      <c r="D1092" s="5">
        <f t="shared" si="113"/>
        <v>3.0717798528219335E-5</v>
      </c>
      <c r="E1092" s="5">
        <f t="shared" si="115"/>
        <v>2.1701124253306883E-6</v>
      </c>
      <c r="F1092" s="5">
        <f>IF(C1083&gt;0,B$6+B$7*E1084+B$8*(H1091*100)^2,B$6+B$7*E1084+B$8*(H1091*100)^2+E1084*$B$9)</f>
        <v>0.55208215031139174</v>
      </c>
      <c r="G1092" s="8">
        <v>1.5433306789288701E-2</v>
      </c>
      <c r="H1092" s="8">
        <f t="shared" si="116"/>
        <v>7.4302230808461715E-3</v>
      </c>
      <c r="I1092" s="7">
        <f t="shared" si="114"/>
        <v>8.0030837084425297E-3</v>
      </c>
      <c r="J1092" s="9">
        <f t="shared" si="117"/>
        <v>0.5185592315184826</v>
      </c>
      <c r="K1092" s="9">
        <f t="shared" si="118"/>
        <v>0.34612664186930209</v>
      </c>
      <c r="AC1092" s="11"/>
      <c r="AD1092" s="12"/>
    </row>
    <row r="1093" spans="1:30" x14ac:dyDescent="0.3">
      <c r="A1093" s="15">
        <v>44855</v>
      </c>
      <c r="B1093" s="16">
        <v>-4.6546497958207655E-3</v>
      </c>
      <c r="C1093" s="8">
        <f t="shared" si="112"/>
        <v>-5.3184597958207654E-3</v>
      </c>
      <c r="D1093" s="5">
        <f t="shared" si="113"/>
        <v>2.8286014599761856E-5</v>
      </c>
      <c r="E1093" s="5">
        <f t="shared" si="115"/>
        <v>3.0717798528219335E-5</v>
      </c>
      <c r="F1093" s="5">
        <f>IF(C1083&gt;0,B$6+B$7*E1084+B$8*(H1092*100)^2,B$6+B$7*E1084+B$8*(H1092*100)^2+E1084*$B$9)</f>
        <v>0.52313477694969901</v>
      </c>
      <c r="G1093" s="8">
        <v>1.4113200716632881E-2</v>
      </c>
      <c r="H1093" s="8">
        <f t="shared" si="116"/>
        <v>7.2328056585926528E-3</v>
      </c>
      <c r="I1093" s="7">
        <f t="shared" si="114"/>
        <v>6.8803950580402281E-3</v>
      </c>
      <c r="J1093" s="9">
        <f t="shared" si="117"/>
        <v>0.48751485904479852</v>
      </c>
      <c r="K1093" s="9">
        <f t="shared" si="118"/>
        <v>0.282792524398364</v>
      </c>
      <c r="AC1093" s="11"/>
      <c r="AD1093" s="12"/>
    </row>
    <row r="1094" spans="1:30" x14ac:dyDescent="0.3">
      <c r="A1094" s="15">
        <v>44858</v>
      </c>
      <c r="B1094" s="16">
        <v>1.4608223483291105E-2</v>
      </c>
      <c r="C1094" s="8">
        <f t="shared" si="112"/>
        <v>1.3944413483291104E-2</v>
      </c>
      <c r="D1094" s="5">
        <f t="shared" si="113"/>
        <v>1.9444666739299075E-4</v>
      </c>
      <c r="E1094" s="5">
        <f t="shared" si="115"/>
        <v>2.8286014599761856E-5</v>
      </c>
      <c r="F1094" s="5">
        <f>IF(C1093&gt;0,B$6+B$7*E1094+B$8*(G1093*100)^2,B$6+B$7*E1094+B$8*(G1093*100)^2+E1094*$B$9)</f>
        <v>1.8092020869025349</v>
      </c>
      <c r="G1094" s="8">
        <v>1.274257339180453E-2</v>
      </c>
      <c r="H1094" s="8">
        <f t="shared" si="116"/>
        <v>1.3450658299512834E-2</v>
      </c>
      <c r="I1094" s="7">
        <f t="shared" si="114"/>
        <v>7.080849077083038E-4</v>
      </c>
      <c r="J1094" s="9">
        <f t="shared" si="117"/>
        <v>5.5568438645502587E-2</v>
      </c>
      <c r="K1094" s="9">
        <f t="shared" si="118"/>
        <v>1.4362847596833817E-3</v>
      </c>
      <c r="AC1094" s="11"/>
      <c r="AD1094" s="12"/>
    </row>
    <row r="1095" spans="1:30" x14ac:dyDescent="0.3">
      <c r="A1095" s="15">
        <v>44859</v>
      </c>
      <c r="B1095" s="16">
        <v>1.6248644317259388E-2</v>
      </c>
      <c r="C1095" s="8">
        <f t="shared" si="112"/>
        <v>1.5584834317259388E-2</v>
      </c>
      <c r="D1095" s="5">
        <f t="shared" si="113"/>
        <v>2.4288706069642589E-4</v>
      </c>
      <c r="E1095" s="5">
        <f t="shared" si="115"/>
        <v>1.9444666739299075E-4</v>
      </c>
      <c r="F1095" s="5">
        <f>IF(C1093&gt;0,B$6+B$7*E1094+B$8*(H1094*100)^2,B$6+B$7*E1094+B$8*(H1094*100)^2+E1094*$B$9)</f>
        <v>1.6460656240302214</v>
      </c>
      <c r="G1095" s="8">
        <v>9.4248206645900934E-3</v>
      </c>
      <c r="H1095" s="8">
        <f t="shared" si="116"/>
        <v>1.2829908900807603E-2</v>
      </c>
      <c r="I1095" s="7">
        <f t="shared" si="114"/>
        <v>3.4050882362175097E-3</v>
      </c>
      <c r="J1095" s="9">
        <f t="shared" si="117"/>
        <v>0.36128944596375562</v>
      </c>
      <c r="K1095" s="9">
        <f t="shared" si="118"/>
        <v>4.3030002046133387E-2</v>
      </c>
      <c r="AC1095" s="11"/>
      <c r="AD1095" s="12"/>
    </row>
    <row r="1096" spans="1:30" x14ac:dyDescent="0.3">
      <c r="A1096" s="15">
        <v>44860</v>
      </c>
      <c r="B1096" s="16">
        <v>5.487507147067419E-3</v>
      </c>
      <c r="C1096" s="8">
        <f t="shared" si="112"/>
        <v>4.8236971470674191E-3</v>
      </c>
      <c r="D1096" s="5">
        <f t="shared" si="113"/>
        <v>2.3268054166626359E-5</v>
      </c>
      <c r="E1096" s="5">
        <f t="shared" si="115"/>
        <v>2.4288706069642589E-4</v>
      </c>
      <c r="F1096" s="5">
        <f>IF(C1093&gt;0,B$6+B$7*E1094+B$8*(H1095*100)^2,B$6+B$7*E1094+B$8*(H1095*100)^2+E1094*$B$9)</f>
        <v>1.500335821746384</v>
      </c>
      <c r="G1096" s="8">
        <v>1.0767467519732959E-2</v>
      </c>
      <c r="H1096" s="8">
        <f t="shared" si="116"/>
        <v>1.2248819623728582E-2</v>
      </c>
      <c r="I1096" s="7">
        <f t="shared" si="114"/>
        <v>1.4813521039956229E-3</v>
      </c>
      <c r="J1096" s="9">
        <f t="shared" si="117"/>
        <v>0.13757664940997766</v>
      </c>
      <c r="K1096" s="9">
        <f t="shared" si="118"/>
        <v>7.9618980154914087E-3</v>
      </c>
      <c r="AC1096" s="11"/>
      <c r="AD1096" s="12"/>
    </row>
    <row r="1097" spans="1:30" x14ac:dyDescent="0.3">
      <c r="A1097" s="15">
        <v>44861</v>
      </c>
      <c r="B1097" s="16">
        <v>-2.2193313997498639E-4</v>
      </c>
      <c r="C1097" s="8">
        <f t="shared" si="112"/>
        <v>-8.8574313997498639E-4</v>
      </c>
      <c r="D1097" s="5">
        <f t="shared" si="113"/>
        <v>7.845409100127483E-7</v>
      </c>
      <c r="E1097" s="5">
        <f t="shared" si="115"/>
        <v>2.3268054166626359E-5</v>
      </c>
      <c r="F1097" s="5">
        <f>IF(C1093&gt;0,B$6+B$7*E1094+B$8*(H1096*100)^2,B$6+B$7*E1094+B$8*(H1096*100)^2+E1094*$B$9)</f>
        <v>1.3701553893662319</v>
      </c>
      <c r="G1097" s="8">
        <v>1.2095325800831901E-2</v>
      </c>
      <c r="H1097" s="8">
        <f t="shared" si="116"/>
        <v>1.1705363682373272E-2</v>
      </c>
      <c r="I1097" s="7">
        <f t="shared" si="114"/>
        <v>3.8996211845862896E-4</v>
      </c>
      <c r="J1097" s="9">
        <f t="shared" si="117"/>
        <v>3.2240728764148532E-2</v>
      </c>
      <c r="K1097" s="9">
        <f t="shared" si="118"/>
        <v>5.4291356113767009E-4</v>
      </c>
      <c r="AC1097" s="11"/>
      <c r="AD1097" s="12"/>
    </row>
    <row r="1098" spans="1:30" x14ac:dyDescent="0.3">
      <c r="A1098" s="15">
        <v>44862</v>
      </c>
      <c r="B1098" s="16">
        <v>2.3581513088884926E-3</v>
      </c>
      <c r="C1098" s="8">
        <f t="shared" si="112"/>
        <v>1.6943413088884927E-3</v>
      </c>
      <c r="D1098" s="5">
        <f t="shared" si="113"/>
        <v>2.8707924710059707E-6</v>
      </c>
      <c r="E1098" s="5">
        <f t="shared" si="115"/>
        <v>7.845409100127483E-7</v>
      </c>
      <c r="F1098" s="5">
        <f>IF(C1093&gt;0,B$6+B$7*E1094+B$8*(H1097*100)^2,B$6+B$7*E1094+B$8*(H1097*100)^2+E1094*$B$9)</f>
        <v>1.253865209121042</v>
      </c>
      <c r="G1098" s="8">
        <v>5.0719984192777751E-3</v>
      </c>
      <c r="H1098" s="8">
        <f t="shared" si="116"/>
        <v>1.1197612286202099E-2</v>
      </c>
      <c r="I1098" s="7">
        <f t="shared" si="114"/>
        <v>6.1256138669243242E-3</v>
      </c>
      <c r="J1098" s="9">
        <f t="shared" si="117"/>
        <v>1.2077318170372338</v>
      </c>
      <c r="K1098" s="9">
        <f t="shared" si="118"/>
        <v>0.24491922768052721</v>
      </c>
      <c r="AC1098" s="11"/>
      <c r="AD1098" s="12"/>
    </row>
    <row r="1099" spans="1:30" x14ac:dyDescent="0.3">
      <c r="A1099" s="15">
        <v>44865</v>
      </c>
      <c r="B1099" s="16">
        <v>1.2502543515028437E-3</v>
      </c>
      <c r="C1099" s="8">
        <f t="shared" si="112"/>
        <v>5.8644435150284363E-4</v>
      </c>
      <c r="D1099" s="5">
        <f t="shared" si="113"/>
        <v>3.4391697740959079E-7</v>
      </c>
      <c r="E1099" s="5">
        <f t="shared" si="115"/>
        <v>2.8707924710059707E-6</v>
      </c>
      <c r="F1099" s="5">
        <f>IF(C1093&gt;0,B$6+B$7*E1094+B$8*(H1098*100)^2,B$6+B$7*E1094+B$8*(H1098*100)^2+E1094*$B$9)</f>
        <v>1.1499831911080138</v>
      </c>
      <c r="G1099" s="8">
        <v>1.0541151705629723E-2</v>
      </c>
      <c r="H1099" s="8">
        <f t="shared" si="116"/>
        <v>1.0723726922614236E-2</v>
      </c>
      <c r="I1099" s="7">
        <f t="shared" si="114"/>
        <v>1.8257521698451275E-4</v>
      </c>
      <c r="J1099" s="9">
        <f t="shared" si="117"/>
        <v>1.7320234266906966E-2</v>
      </c>
      <c r="K1099" s="9">
        <f t="shared" si="118"/>
        <v>1.4659759105573045E-4</v>
      </c>
      <c r="AC1099" s="11"/>
      <c r="AD1099" s="12"/>
    </row>
    <row r="1100" spans="1:30" x14ac:dyDescent="0.3">
      <c r="A1100" s="15">
        <v>44866</v>
      </c>
      <c r="B1100" s="16">
        <v>9.2123384844316498E-3</v>
      </c>
      <c r="C1100" s="8">
        <f t="shared" si="112"/>
        <v>8.548528484431649E-3</v>
      </c>
      <c r="D1100" s="5">
        <f t="shared" si="113"/>
        <v>7.307733924913927E-5</v>
      </c>
      <c r="E1100" s="5">
        <f t="shared" si="115"/>
        <v>3.4391697740959079E-7</v>
      </c>
      <c r="F1100" s="5">
        <f>IF(C1093&gt;0,B$6+B$7*E1094+B$8*(H1099*100)^2,B$6+B$7*E1094+B$8*(H1099*100)^2+E1094*$B$9)</f>
        <v>1.0571853844169761</v>
      </c>
      <c r="G1100" s="8">
        <v>9.4484198482596565E-3</v>
      </c>
      <c r="H1100" s="8">
        <f t="shared" si="116"/>
        <v>1.0281952073497407E-2</v>
      </c>
      <c r="I1100" s="7">
        <f t="shared" si="114"/>
        <v>8.3353222523775E-4</v>
      </c>
      <c r="J1100" s="9">
        <f t="shared" si="117"/>
        <v>8.8219219575777191E-2</v>
      </c>
      <c r="K1100" s="9">
        <f t="shared" si="118"/>
        <v>3.4751093734706195E-3</v>
      </c>
      <c r="AC1100" s="11"/>
      <c r="AD1100" s="12"/>
    </row>
    <row r="1101" spans="1:30" x14ac:dyDescent="0.3">
      <c r="A1101" s="15">
        <v>44867</v>
      </c>
      <c r="B1101" s="16">
        <v>-7.9774629637780169E-3</v>
      </c>
      <c r="C1101" s="8">
        <f t="shared" ref="C1101:C1164" si="119">B1101-B$5</f>
        <v>-8.6412729637780177E-3</v>
      </c>
      <c r="D1101" s="5">
        <f t="shared" ref="D1101:D1164" si="120">C1101^2</f>
        <v>7.4671598434520922E-5</v>
      </c>
      <c r="E1101" s="5">
        <f t="shared" si="115"/>
        <v>7.307733924913927E-5</v>
      </c>
      <c r="F1101" s="5">
        <f>IF(C1093&gt;0,B$6+B$7*E1094+B$8*(H1100*100)^2,B$6+B$7*E1094+B$8*(H1100*100)^2+E1094*$B$9)</f>
        <v>0.97428910369987209</v>
      </c>
      <c r="G1101" s="8">
        <v>1.0818314680965026E-2</v>
      </c>
      <c r="H1101" s="8">
        <f t="shared" si="116"/>
        <v>9.8706084093123266E-3</v>
      </c>
      <c r="I1101" s="7">
        <f t="shared" si="114"/>
        <v>9.4770627165269988E-4</v>
      </c>
      <c r="J1101" s="9">
        <f t="shared" si="117"/>
        <v>8.7602024862541858E-2</v>
      </c>
      <c r="K1101" s="9">
        <f t="shared" si="118"/>
        <v>4.3339462053726407E-3</v>
      </c>
      <c r="AC1101" s="11"/>
      <c r="AD1101" s="12"/>
    </row>
    <row r="1102" spans="1:30" x14ac:dyDescent="0.3">
      <c r="A1102" s="15">
        <v>44868</v>
      </c>
      <c r="B1102" s="16">
        <v>-7.9915377604442683E-3</v>
      </c>
      <c r="C1102" s="8">
        <f t="shared" si="119"/>
        <v>-8.6553477604442691E-3</v>
      </c>
      <c r="D1102" s="5">
        <f t="shared" si="120"/>
        <v>7.4915044854227629E-5</v>
      </c>
      <c r="E1102" s="5">
        <f t="shared" si="115"/>
        <v>7.4671598434520922E-5</v>
      </c>
      <c r="F1102" s="5">
        <f>IF(C1093&gt;0,B$6+B$7*E1094+B$8*(H1101*100)^2,B$6+B$7*E1094+B$8*(H1101*100)^2+E1094*$B$9)</f>
        <v>0.90023785613528295</v>
      </c>
      <c r="G1102" s="8">
        <v>1.5668962946537909E-2</v>
      </c>
      <c r="H1102" s="8">
        <f t="shared" si="116"/>
        <v>9.4880865095934019E-3</v>
      </c>
      <c r="I1102" s="7">
        <f t="shared" ref="I1102:I1165" si="121">SQRT((G1102-H1102)^2)</f>
        <v>6.1808764369445067E-3</v>
      </c>
      <c r="J1102" s="9">
        <f t="shared" si="117"/>
        <v>0.39446621056119002</v>
      </c>
      <c r="K1102" s="9">
        <f t="shared" si="118"/>
        <v>0.14979059270971851</v>
      </c>
      <c r="AC1102" s="11"/>
      <c r="AD1102" s="12"/>
    </row>
    <row r="1103" spans="1:30" x14ac:dyDescent="0.3">
      <c r="A1103" s="15">
        <v>44869</v>
      </c>
      <c r="B1103" s="16">
        <v>2.6136216868271094E-2</v>
      </c>
      <c r="C1103" s="8">
        <f t="shared" si="119"/>
        <v>2.5472406868271093E-2</v>
      </c>
      <c r="D1103" s="5">
        <f t="shared" si="120"/>
        <v>6.4884351166274437E-4</v>
      </c>
      <c r="E1103" s="5">
        <f t="shared" ref="E1103:E1166" si="122">D1102</f>
        <v>7.4915044854227629E-5</v>
      </c>
      <c r="F1103" s="5">
        <f>IF(C1093&gt;0,B$6+B$7*E1094+B$8*(H1102*100)^2,B$6+B$7*E1094+B$8*(H1102*100)^2+E1094*$B$9)</f>
        <v>0.83408787668583551</v>
      </c>
      <c r="G1103" s="8">
        <v>8.4248343879024159E-3</v>
      </c>
      <c r="H1103" s="8">
        <f t="shared" ref="H1103:H1166" si="123">SQRT(F1103)/100</f>
        <v>9.132841160809901E-3</v>
      </c>
      <c r="I1103" s="7">
        <f t="shared" si="121"/>
        <v>7.0800677290748515E-4</v>
      </c>
      <c r="J1103" s="9">
        <f t="shared" ref="J1103:J1166" si="124">ABS(G1103-H1103)/G1103</f>
        <v>8.4038064169444412E-2</v>
      </c>
      <c r="K1103" s="9">
        <f t="shared" ref="K1103:K1166" si="125">G1103/H1103-LN(G1103/H1103)-1</f>
        <v>3.1698496841401358E-3</v>
      </c>
      <c r="AC1103" s="11"/>
      <c r="AD1103" s="12"/>
    </row>
    <row r="1104" spans="1:30" x14ac:dyDescent="0.3">
      <c r="A1104" s="15">
        <v>44872</v>
      </c>
      <c r="B1104" s="16">
        <v>5.5345851434037072E-3</v>
      </c>
      <c r="C1104" s="8">
        <f t="shared" si="119"/>
        <v>4.8707751434037072E-3</v>
      </c>
      <c r="D1104" s="5">
        <f t="shared" si="120"/>
        <v>2.3724450497599404E-5</v>
      </c>
      <c r="E1104" s="5">
        <f t="shared" si="122"/>
        <v>6.4884351166274437E-4</v>
      </c>
      <c r="F1104" s="5">
        <f>IF(C1103&gt;0,B$6+B$7*E1104+B$8*(G1103*100)^2,B$6+B$7*E1104+B$8*(G1103*100)^2+E1104*$B$9)</f>
        <v>0.66394499526318751</v>
      </c>
      <c r="G1104" s="8">
        <v>6.6162916919924892E-3</v>
      </c>
      <c r="H1104" s="8">
        <f t="shared" si="123"/>
        <v>8.1482819984533394E-3</v>
      </c>
      <c r="I1104" s="7">
        <f t="shared" si="121"/>
        <v>1.5319903064608502E-3</v>
      </c>
      <c r="J1104" s="9">
        <f t="shared" si="124"/>
        <v>0.23154818103243163</v>
      </c>
      <c r="K1104" s="9">
        <f t="shared" si="125"/>
        <v>2.0258158035621143E-2</v>
      </c>
      <c r="AC1104" s="11"/>
      <c r="AD1104" s="12"/>
    </row>
    <row r="1105" spans="1:30" x14ac:dyDescent="0.3">
      <c r="A1105" s="15">
        <v>44873</v>
      </c>
      <c r="B1105" s="16">
        <v>8.1846999047671901E-3</v>
      </c>
      <c r="C1105" s="8">
        <f t="shared" si="119"/>
        <v>7.5208899047671902E-3</v>
      </c>
      <c r="D1105" s="5">
        <f t="shared" si="120"/>
        <v>5.6563784959629035E-5</v>
      </c>
      <c r="E1105" s="5">
        <f t="shared" si="122"/>
        <v>2.3724450497599404E-5</v>
      </c>
      <c r="F1105" s="5">
        <f>IF(C1103&gt;0,B$6+B$7*E1104+B$8*(H1104*100)^2,B$6+B$7*E1104+B$8*(H1104*100)^2+E1104*$B$9)</f>
        <v>0.62300206426860538</v>
      </c>
      <c r="G1105" s="8">
        <v>6.0906875271107552E-3</v>
      </c>
      <c r="H1105" s="8">
        <f t="shared" si="123"/>
        <v>7.8930479807778012E-3</v>
      </c>
      <c r="I1105" s="7">
        <f t="shared" si="121"/>
        <v>1.802360453667046E-3</v>
      </c>
      <c r="J1105" s="9">
        <f t="shared" si="124"/>
        <v>0.29592068968312896</v>
      </c>
      <c r="K1105" s="9">
        <f t="shared" si="125"/>
        <v>3.0873560301722947E-2</v>
      </c>
      <c r="AC1105" s="11"/>
      <c r="AD1105" s="12"/>
    </row>
    <row r="1106" spans="1:30" x14ac:dyDescent="0.3">
      <c r="A1106" s="15">
        <v>44874</v>
      </c>
      <c r="B1106" s="16">
        <v>-3.0131354997091808E-3</v>
      </c>
      <c r="C1106" s="8">
        <f t="shared" si="119"/>
        <v>-3.6769454997091808E-3</v>
      </c>
      <c r="D1106" s="5">
        <f t="shared" si="120"/>
        <v>1.3519928207831598E-5</v>
      </c>
      <c r="E1106" s="5">
        <f t="shared" si="122"/>
        <v>5.6563784959629035E-5</v>
      </c>
      <c r="F1106" s="5">
        <f>IF(C1103&gt;0,B$6+B$7*E1104+B$8*(H1105*100)^2,B$6+B$7*E1104+B$8*(H1105*100)^2+E1104*$B$9)</f>
        <v>0.58642774401114506</v>
      </c>
      <c r="G1106" s="8">
        <v>1.7004014234448823E-2</v>
      </c>
      <c r="H1106" s="8">
        <f t="shared" si="123"/>
        <v>7.6578570371295465E-3</v>
      </c>
      <c r="I1106" s="7">
        <f t="shared" si="121"/>
        <v>9.3461571973192763E-3</v>
      </c>
      <c r="J1106" s="9">
        <f t="shared" si="124"/>
        <v>0.54964416451644005</v>
      </c>
      <c r="K1106" s="9">
        <f t="shared" si="125"/>
        <v>0.42274913519430068</v>
      </c>
      <c r="AC1106" s="11"/>
      <c r="AD1106" s="12"/>
    </row>
    <row r="1107" spans="1:30" x14ac:dyDescent="0.3">
      <c r="A1107" s="15">
        <v>44875</v>
      </c>
      <c r="B1107" s="16">
        <v>3.1299305949528143E-2</v>
      </c>
      <c r="C1107" s="8">
        <f t="shared" si="119"/>
        <v>3.0635495949528142E-2</v>
      </c>
      <c r="D1107" s="5">
        <f t="shared" si="120"/>
        <v>9.3853361207355522E-4</v>
      </c>
      <c r="E1107" s="5">
        <f t="shared" si="122"/>
        <v>1.3519928207831598E-5</v>
      </c>
      <c r="F1107" s="5">
        <f>IF(C1103&gt;0,B$6+B$7*E1104+B$8*(H1106*100)^2,B$6+B$7*E1104+B$8*(H1106*100)^2+E1104*$B$9)</f>
        <v>0.55375590372515604</v>
      </c>
      <c r="G1107" s="8">
        <v>8.6933564272015599E-3</v>
      </c>
      <c r="H1107" s="8">
        <f t="shared" si="123"/>
        <v>7.4414777008679931E-3</v>
      </c>
      <c r="I1107" s="7">
        <f t="shared" si="121"/>
        <v>1.2518787263335667E-3</v>
      </c>
      <c r="J1107" s="9">
        <f t="shared" si="124"/>
        <v>0.14400407216899924</v>
      </c>
      <c r="K1107" s="9">
        <f t="shared" si="125"/>
        <v>1.2740196517923463E-2</v>
      </c>
      <c r="AC1107" s="11"/>
      <c r="AD1107" s="12"/>
    </row>
    <row r="1108" spans="1:30" x14ac:dyDescent="0.3">
      <c r="A1108" s="15">
        <v>44876</v>
      </c>
      <c r="B1108" s="16">
        <v>5.6875772776701743E-3</v>
      </c>
      <c r="C1108" s="8">
        <f t="shared" si="119"/>
        <v>5.0237672776701743E-3</v>
      </c>
      <c r="D1108" s="5">
        <f t="shared" si="120"/>
        <v>2.5238237660189595E-5</v>
      </c>
      <c r="E1108" s="5">
        <f t="shared" si="122"/>
        <v>9.3853361207355522E-4</v>
      </c>
      <c r="F1108" s="5">
        <f>IF(C1103&gt;0,B$6+B$7*E1104+B$8*(H1107*100)^2,B$6+B$7*E1104+B$8*(H1107*100)^2+E1104*$B$9)</f>
        <v>0.52457014879768182</v>
      </c>
      <c r="G1108" s="8">
        <v>8.4548491547358669E-3</v>
      </c>
      <c r="H1108" s="8">
        <f t="shared" si="123"/>
        <v>7.2427215105765443E-3</v>
      </c>
      <c r="I1108" s="7">
        <f t="shared" si="121"/>
        <v>1.2121276441593226E-3</v>
      </c>
      <c r="J1108" s="9">
        <f t="shared" si="124"/>
        <v>0.14336478652376264</v>
      </c>
      <c r="K1108" s="9">
        <f t="shared" si="125"/>
        <v>1.2614929344155756E-2</v>
      </c>
      <c r="AC1108" s="11"/>
      <c r="AD1108" s="12"/>
    </row>
    <row r="1109" spans="1:30" x14ac:dyDescent="0.3">
      <c r="A1109" s="15">
        <v>44879</v>
      </c>
      <c r="B1109" s="16">
        <v>4.9020174142793815E-3</v>
      </c>
      <c r="C1109" s="8">
        <f t="shared" si="119"/>
        <v>4.2382074142793815E-3</v>
      </c>
      <c r="D1109" s="5">
        <f t="shared" si="120"/>
        <v>1.7962402086452721E-5</v>
      </c>
      <c r="E1109" s="5">
        <f t="shared" si="122"/>
        <v>2.5238237660189595E-5</v>
      </c>
      <c r="F1109" s="5">
        <f>IF(C1103&gt;0,B$6+B$7*E1104+B$8*(H1108*100)^2,B$6+B$7*E1104+B$8*(H1108*100)^2+E1104*$B$9)</f>
        <v>0.49849851392096917</v>
      </c>
      <c r="G1109" s="8">
        <v>7.2784819486152435E-3</v>
      </c>
      <c r="H1109" s="8">
        <f t="shared" si="123"/>
        <v>7.0604427192702945E-3</v>
      </c>
      <c r="I1109" s="7">
        <f t="shared" si="121"/>
        <v>2.1803922934494901E-4</v>
      </c>
      <c r="J1109" s="9">
        <f t="shared" si="124"/>
        <v>2.9956690266495986E-2</v>
      </c>
      <c r="K1109" s="9">
        <f t="shared" si="125"/>
        <v>4.6724772181216956E-4</v>
      </c>
      <c r="AC1109" s="11"/>
      <c r="AD1109" s="12"/>
    </row>
    <row r="1110" spans="1:30" x14ac:dyDescent="0.3">
      <c r="A1110" s="15">
        <v>44880</v>
      </c>
      <c r="B1110" s="16">
        <v>7.0694877397633289E-3</v>
      </c>
      <c r="C1110" s="8">
        <f t="shared" si="119"/>
        <v>6.405677739763329E-3</v>
      </c>
      <c r="D1110" s="5">
        <f t="shared" si="120"/>
        <v>4.1032707305699432E-5</v>
      </c>
      <c r="E1110" s="5">
        <f t="shared" si="122"/>
        <v>1.7962402086452721E-5</v>
      </c>
      <c r="F1110" s="5">
        <f>IF(C1103&gt;0,B$6+B$7*E1104+B$8*(H1109*100)^2,B$6+B$7*E1104+B$8*(H1109*100)^2+E1104*$B$9)</f>
        <v>0.4752087224856017</v>
      </c>
      <c r="G1110" s="8">
        <v>6.6335868171517546E-3</v>
      </c>
      <c r="H1110" s="8">
        <f t="shared" si="123"/>
        <v>6.8935384417989701E-3</v>
      </c>
      <c r="I1110" s="7">
        <f t="shared" si="121"/>
        <v>2.5995162464721548E-4</v>
      </c>
      <c r="J1110" s="9">
        <f t="shared" si="124"/>
        <v>3.9187189647550316E-2</v>
      </c>
      <c r="K1110" s="9">
        <f t="shared" si="125"/>
        <v>7.2939735341503997E-4</v>
      </c>
      <c r="AC1110" s="11"/>
      <c r="AD1110" s="12"/>
    </row>
    <row r="1111" spans="1:30" x14ac:dyDescent="0.3">
      <c r="A1111" s="15">
        <v>44881</v>
      </c>
      <c r="B1111" s="16">
        <v>-8.2869407718864849E-3</v>
      </c>
      <c r="C1111" s="8">
        <f t="shared" si="119"/>
        <v>-8.9507507718864857E-3</v>
      </c>
      <c r="D1111" s="5">
        <f t="shared" si="120"/>
        <v>8.0115939380426515E-5</v>
      </c>
      <c r="E1111" s="5">
        <f t="shared" si="122"/>
        <v>4.1032707305699432E-5</v>
      </c>
      <c r="F1111" s="5">
        <f>IF(C1103&gt;0,B$6+B$7*E1104+B$8*(H1110*100)^2,B$6+B$7*E1104+B$8*(H1110*100)^2+E1104*$B$9)</f>
        <v>0.45440395179638798</v>
      </c>
      <c r="G1111" s="8">
        <v>1.1703581945522618E-2</v>
      </c>
      <c r="H1111" s="8">
        <f t="shared" si="123"/>
        <v>6.7409491304740469E-3</v>
      </c>
      <c r="I1111" s="7">
        <f t="shared" si="121"/>
        <v>4.962632815048571E-3</v>
      </c>
      <c r="J1111" s="9">
        <f t="shared" si="124"/>
        <v>0.42402683538667418</v>
      </c>
      <c r="K1111" s="9">
        <f t="shared" si="125"/>
        <v>0.18449779034538349</v>
      </c>
      <c r="AC1111" s="11"/>
      <c r="AD1111" s="12"/>
    </row>
    <row r="1112" spans="1:30" x14ac:dyDescent="0.3">
      <c r="A1112" s="15">
        <v>44882</v>
      </c>
      <c r="B1112" s="16">
        <v>-1.123565295627002E-3</v>
      </c>
      <c r="C1112" s="8">
        <f t="shared" si="119"/>
        <v>-1.7873752956270019E-3</v>
      </c>
      <c r="D1112" s="5">
        <f t="shared" si="120"/>
        <v>3.1947104474177126E-6</v>
      </c>
      <c r="E1112" s="5">
        <f t="shared" si="122"/>
        <v>8.0115939380426515E-5</v>
      </c>
      <c r="F1112" s="5">
        <f>IF(C1103&gt;0,B$6+B$7*E1104+B$8*(H1111*100)^2,B$6+B$7*E1104+B$8*(H1111*100)^2+E1104*$B$9)</f>
        <v>0.43581905013971339</v>
      </c>
      <c r="G1112" s="8">
        <v>8.1232178103356895E-3</v>
      </c>
      <c r="H1112" s="8">
        <f t="shared" si="123"/>
        <v>6.6016592621833594E-3</v>
      </c>
      <c r="I1112" s="7">
        <f t="shared" si="121"/>
        <v>1.5215585481523301E-3</v>
      </c>
      <c r="J1112" s="9">
        <f t="shared" si="124"/>
        <v>0.18730983012869035</v>
      </c>
      <c r="K1112" s="9">
        <f t="shared" si="125"/>
        <v>2.3075893267857861E-2</v>
      </c>
      <c r="AC1112" s="11"/>
      <c r="AD1112" s="12"/>
    </row>
    <row r="1113" spans="1:30" x14ac:dyDescent="0.3">
      <c r="A1113" s="15">
        <v>44883</v>
      </c>
      <c r="B1113" s="16">
        <v>1.1897774399668031E-2</v>
      </c>
      <c r="C1113" s="8">
        <f t="shared" si="119"/>
        <v>1.123396439966803E-2</v>
      </c>
      <c r="D1113" s="5">
        <f t="shared" si="120"/>
        <v>1.262019561330087E-4</v>
      </c>
      <c r="E1113" s="5">
        <f t="shared" si="122"/>
        <v>3.1947104474177126E-6</v>
      </c>
      <c r="F1113" s="5">
        <f>IF(C1103&gt;0,B$6+B$7*E1104+B$8*(H1112*100)^2,B$6+B$7*E1104+B$8*(H1112*100)^2+E1104*$B$9)</f>
        <v>0.41921715748980592</v>
      </c>
      <c r="G1113" s="8">
        <v>4.8646543108172647E-3</v>
      </c>
      <c r="H1113" s="8">
        <f t="shared" si="123"/>
        <v>6.4746981202972384E-3</v>
      </c>
      <c r="I1113" s="7">
        <f t="shared" si="121"/>
        <v>1.6100438094799737E-3</v>
      </c>
      <c r="J1113" s="9">
        <f t="shared" si="124"/>
        <v>0.33096777419513812</v>
      </c>
      <c r="K1113" s="9">
        <f t="shared" si="125"/>
        <v>3.7239319364436696E-2</v>
      </c>
      <c r="AC1113" s="11"/>
      <c r="AD1113" s="12"/>
    </row>
    <row r="1114" spans="1:30" x14ac:dyDescent="0.3">
      <c r="A1114" s="15">
        <v>44886</v>
      </c>
      <c r="B1114" s="16">
        <v>-3.9723872570005528E-3</v>
      </c>
      <c r="C1114" s="8">
        <f t="shared" si="119"/>
        <v>-4.6361972570005527E-3</v>
      </c>
      <c r="D1114" s="5">
        <f t="shared" si="120"/>
        <v>2.1494325005819449E-5</v>
      </c>
      <c r="E1114" s="5">
        <f t="shared" si="122"/>
        <v>1.262019561330087E-4</v>
      </c>
      <c r="F1114" s="5">
        <f>IF(C1113&gt;0,B$6+B$7*E1114+B$8*(G1113*100)^2,B$6+B$7*E1114+B$8*(G1113*100)^2+E1114*$B$9)</f>
        <v>0.24129820834900551</v>
      </c>
      <c r="G1114" s="8">
        <v>4.7584331382163831E-3</v>
      </c>
      <c r="H1114" s="8">
        <f t="shared" si="123"/>
        <v>4.9122113996550015E-3</v>
      </c>
      <c r="I1114" s="7">
        <f t="shared" si="121"/>
        <v>1.537782614386184E-4</v>
      </c>
      <c r="J1114" s="9">
        <f t="shared" si="124"/>
        <v>3.2316995315869783E-2</v>
      </c>
      <c r="K1114" s="9">
        <f t="shared" si="125"/>
        <v>5.0048388008461231E-4</v>
      </c>
      <c r="AC1114" s="11"/>
      <c r="AD1114" s="12"/>
    </row>
    <row r="1115" spans="1:30" x14ac:dyDescent="0.3">
      <c r="A1115" s="15">
        <v>44887</v>
      </c>
      <c r="B1115" s="16">
        <v>5.2607340912215039E-3</v>
      </c>
      <c r="C1115" s="8">
        <f t="shared" si="119"/>
        <v>4.5969240912215039E-3</v>
      </c>
      <c r="D1115" s="5">
        <f t="shared" si="120"/>
        <v>2.1131711100452649E-5</v>
      </c>
      <c r="E1115" s="5">
        <f t="shared" si="122"/>
        <v>2.1494325005819449E-5</v>
      </c>
      <c r="F1115" s="5">
        <f>IF(C1113&gt;0,B$6+B$7*E1114+B$8*(H1114*100)^2,B$6+B$7*E1114+B$8*(H1114*100)^2+E1114*$B$9)</f>
        <v>0.24545168951816662</v>
      </c>
      <c r="G1115" s="8">
        <v>4.8111036438303455E-3</v>
      </c>
      <c r="H1115" s="8">
        <f t="shared" si="123"/>
        <v>4.9543081203954871E-3</v>
      </c>
      <c r="I1115" s="7">
        <f t="shared" si="121"/>
        <v>1.4320447656514159E-4</v>
      </c>
      <c r="J1115" s="9">
        <f t="shared" si="124"/>
        <v>2.9765410842641872E-2</v>
      </c>
      <c r="K1115" s="9">
        <f t="shared" si="125"/>
        <v>4.2597939908306515E-4</v>
      </c>
      <c r="AC1115" s="11"/>
      <c r="AD1115" s="12"/>
    </row>
    <row r="1116" spans="1:30" x14ac:dyDescent="0.3">
      <c r="A1116" s="15">
        <v>44888</v>
      </c>
      <c r="B1116" s="16">
        <v>4.1999364280387542E-3</v>
      </c>
      <c r="C1116" s="8">
        <f t="shared" si="119"/>
        <v>3.5361264280387543E-3</v>
      </c>
      <c r="D1116" s="5">
        <f t="shared" si="120"/>
        <v>1.2504190115074119E-5</v>
      </c>
      <c r="E1116" s="5">
        <f t="shared" si="122"/>
        <v>2.1131711100452649E-5</v>
      </c>
      <c r="F1116" s="5">
        <f>IF(C1113&gt;0,B$6+B$7*E1114+B$8*(H1115*100)^2,B$6+B$7*E1114+B$8*(H1115*100)^2+E1114*$B$9)</f>
        <v>0.24916199424657826</v>
      </c>
      <c r="G1116" s="8">
        <v>4.9985464212566376E-3</v>
      </c>
      <c r="H1116" s="8">
        <f t="shared" si="123"/>
        <v>4.9916129081347873E-3</v>
      </c>
      <c r="I1116" s="7">
        <f t="shared" si="121"/>
        <v>6.9335131218503307E-6</v>
      </c>
      <c r="J1116" s="9">
        <f t="shared" si="124"/>
        <v>1.387105877893846E-3</v>
      </c>
      <c r="K1116" s="9">
        <f t="shared" si="125"/>
        <v>9.6381339131923482E-7</v>
      </c>
      <c r="AC1116" s="11"/>
      <c r="AD1116" s="12"/>
    </row>
    <row r="1117" spans="1:30" x14ac:dyDescent="0.3">
      <c r="A1117" s="15">
        <v>44889</v>
      </c>
      <c r="B1117" s="16">
        <v>3.9325300155715276E-3</v>
      </c>
      <c r="C1117" s="8">
        <f t="shared" si="119"/>
        <v>3.2687200155715277E-3</v>
      </c>
      <c r="D1117" s="5">
        <f t="shared" si="120"/>
        <v>1.0684530540197928E-5</v>
      </c>
      <c r="E1117" s="5">
        <f t="shared" si="122"/>
        <v>1.2504190115074119E-5</v>
      </c>
      <c r="F1117" s="5">
        <f>IF(C1113&gt;0,B$6+B$7*E1114+B$8*(H1116*100)^2,B$6+B$7*E1114+B$8*(H1116*100)^2+E1114*$B$9)</f>
        <v>0.25247640946046834</v>
      </c>
      <c r="G1117" s="8">
        <v>3.8973053621250246E-3</v>
      </c>
      <c r="H1117" s="8">
        <f t="shared" si="123"/>
        <v>5.0247030704357876E-3</v>
      </c>
      <c r="I1117" s="7">
        <f t="shared" si="121"/>
        <v>1.1273977083107629E-3</v>
      </c>
      <c r="J1117" s="9">
        <f t="shared" si="124"/>
        <v>0.28927620587986053</v>
      </c>
      <c r="K1117" s="9">
        <f t="shared" si="125"/>
        <v>2.9709969111566981E-2</v>
      </c>
      <c r="AC1117" s="11"/>
      <c r="AD1117" s="12"/>
    </row>
    <row r="1118" spans="1:30" x14ac:dyDescent="0.3">
      <c r="A1118" s="15">
        <v>44890</v>
      </c>
      <c r="B1118" s="16">
        <v>1.0598203159513229E-4</v>
      </c>
      <c r="C1118" s="8">
        <f t="shared" si="119"/>
        <v>-5.5782796840486769E-4</v>
      </c>
      <c r="D1118" s="5">
        <f t="shared" si="120"/>
        <v>3.1117204233470205E-7</v>
      </c>
      <c r="E1118" s="5">
        <f t="shared" si="122"/>
        <v>1.0684530540197928E-5</v>
      </c>
      <c r="F1118" s="5">
        <f>IF(C1113&gt;0,B$6+B$7*E1114+B$8*(H1117*100)^2,B$6+B$7*E1114+B$8*(H1117*100)^2+E1114*$B$9)</f>
        <v>0.25543717657103632</v>
      </c>
      <c r="G1118" s="8">
        <v>5.5165884471164335E-3</v>
      </c>
      <c r="H1118" s="8">
        <f t="shared" si="123"/>
        <v>5.0540793085490487E-3</v>
      </c>
      <c r="I1118" s="7">
        <f t="shared" si="121"/>
        <v>4.6250913856738483E-4</v>
      </c>
      <c r="J1118" s="9">
        <f t="shared" si="124"/>
        <v>8.3839703287843084E-2</v>
      </c>
      <c r="K1118" s="9">
        <f t="shared" si="125"/>
        <v>3.9481128708713786E-3</v>
      </c>
      <c r="AC1118" s="11"/>
      <c r="AD1118" s="12"/>
    </row>
    <row r="1119" spans="1:30" x14ac:dyDescent="0.3">
      <c r="A1119" s="15">
        <v>44893</v>
      </c>
      <c r="B1119" s="16">
        <v>-6.8119216916969821E-3</v>
      </c>
      <c r="C1119" s="8">
        <f t="shared" si="119"/>
        <v>-7.475731691696982E-3</v>
      </c>
      <c r="D1119" s="5">
        <f t="shared" si="120"/>
        <v>5.5886564326242623E-5</v>
      </c>
      <c r="E1119" s="5">
        <f t="shared" si="122"/>
        <v>3.1117204233470205E-7</v>
      </c>
      <c r="F1119" s="5">
        <f>IF(C1113&gt;0,B$6+B$7*E1114+B$8*(H1118*100)^2,B$6+B$7*E1114+B$8*(H1118*100)^2+E1114*$B$9)</f>
        <v>0.25808202983090672</v>
      </c>
      <c r="G1119" s="8">
        <v>5.044104324862974E-3</v>
      </c>
      <c r="H1119" s="8">
        <f t="shared" si="123"/>
        <v>5.0801774558661503E-3</v>
      </c>
      <c r="I1119" s="7">
        <f t="shared" si="121"/>
        <v>3.607313100317637E-5</v>
      </c>
      <c r="J1119" s="9">
        <f t="shared" si="124"/>
        <v>7.1515434019411E-3</v>
      </c>
      <c r="K1119" s="9">
        <f t="shared" si="125"/>
        <v>2.5330391729916357E-5</v>
      </c>
      <c r="AC1119" s="11"/>
      <c r="AD1119" s="12"/>
    </row>
    <row r="1120" spans="1:30" x14ac:dyDescent="0.3">
      <c r="A1120" s="15">
        <v>44894</v>
      </c>
      <c r="B1120" s="16">
        <v>-2.7193794452484271E-4</v>
      </c>
      <c r="C1120" s="8">
        <f t="shared" si="119"/>
        <v>-9.3574794452484268E-4</v>
      </c>
      <c r="D1120" s="5">
        <f t="shared" si="120"/>
        <v>8.756242156824681E-7</v>
      </c>
      <c r="E1120" s="5">
        <f t="shared" si="122"/>
        <v>5.5886564326242623E-5</v>
      </c>
      <c r="F1120" s="5">
        <f>IF(C1113&gt;0,B$6+B$7*E1114+B$8*(H1119*100)^2,B$6+B$7*E1114+B$8*(H1119*100)^2+E1114*$B$9)</f>
        <v>0.26044467724794895</v>
      </c>
      <c r="G1120" s="8">
        <v>5.0848186874870634E-3</v>
      </c>
      <c r="H1120" s="8">
        <f t="shared" si="123"/>
        <v>5.1033780699449357E-3</v>
      </c>
      <c r="I1120" s="7">
        <f t="shared" si="121"/>
        <v>1.8559382457872253E-5</v>
      </c>
      <c r="J1120" s="9">
        <f t="shared" si="124"/>
        <v>3.6499595361274072E-3</v>
      </c>
      <c r="K1120" s="9">
        <f t="shared" si="125"/>
        <v>6.6288178970363987E-6</v>
      </c>
      <c r="AC1120" s="11"/>
      <c r="AD1120" s="12"/>
    </row>
    <row r="1121" spans="1:30" x14ac:dyDescent="0.3">
      <c r="A1121" s="15">
        <v>44895</v>
      </c>
      <c r="B1121" s="16">
        <v>7.6666832052778248E-3</v>
      </c>
      <c r="C1121" s="8">
        <f t="shared" si="119"/>
        <v>7.0028732052778249E-3</v>
      </c>
      <c r="D1121" s="5">
        <f t="shared" si="120"/>
        <v>4.9040233129198114E-5</v>
      </c>
      <c r="E1121" s="5">
        <f t="shared" si="122"/>
        <v>8.756242156824681E-7</v>
      </c>
      <c r="F1121" s="5">
        <f>IF(C1113&gt;0,B$6+B$7*E1114+B$8*(H1120*100)^2,B$6+B$7*E1114+B$8*(H1120*100)^2+E1114*$B$9)</f>
        <v>0.26255523018559285</v>
      </c>
      <c r="G1121" s="8">
        <v>6.3979692464134937E-3</v>
      </c>
      <c r="H1121" s="8">
        <f t="shared" si="123"/>
        <v>5.1240143460532274E-3</v>
      </c>
      <c r="I1121" s="7">
        <f t="shared" si="121"/>
        <v>1.2739549003602663E-3</v>
      </c>
      <c r="J1121" s="9">
        <f t="shared" si="124"/>
        <v>0.19911863456899337</v>
      </c>
      <c r="K1121" s="9">
        <f t="shared" si="125"/>
        <v>2.6581931082686916E-2</v>
      </c>
      <c r="AC1121" s="11"/>
      <c r="AD1121" s="12"/>
    </row>
    <row r="1122" spans="1:30" x14ac:dyDescent="0.3">
      <c r="A1122" s="15">
        <v>44896</v>
      </c>
      <c r="B1122" s="16">
        <v>4.9766064836137078E-3</v>
      </c>
      <c r="C1122" s="8">
        <f t="shared" si="119"/>
        <v>4.3127964836137079E-3</v>
      </c>
      <c r="D1122" s="5">
        <f t="shared" si="120"/>
        <v>1.8600213509070763E-5</v>
      </c>
      <c r="E1122" s="5">
        <f t="shared" si="122"/>
        <v>4.9040233129198114E-5</v>
      </c>
      <c r="F1122" s="5">
        <f>IF(C1113&gt;0,B$6+B$7*E1114+B$8*(H1121*100)^2,B$6+B$7*E1114+B$8*(H1121*100)^2+E1114*$B$9)</f>
        <v>0.26444058712479007</v>
      </c>
      <c r="G1122" s="8">
        <v>9.8990767650379442E-3</v>
      </c>
      <c r="H1122" s="8">
        <f t="shared" si="123"/>
        <v>5.1423787017759607E-3</v>
      </c>
      <c r="I1122" s="7">
        <f t="shared" si="121"/>
        <v>4.7566980632619835E-3</v>
      </c>
      <c r="J1122" s="9">
        <f t="shared" si="124"/>
        <v>0.48051936318565874</v>
      </c>
      <c r="K1122" s="9">
        <f t="shared" si="125"/>
        <v>0.27007382333278862</v>
      </c>
      <c r="AC1122" s="11"/>
      <c r="AD1122" s="12"/>
    </row>
    <row r="1123" spans="1:30" x14ac:dyDescent="0.3">
      <c r="A1123" s="15">
        <v>44897</v>
      </c>
      <c r="B1123" s="16">
        <v>-1.6578166364038156E-3</v>
      </c>
      <c r="C1123" s="8">
        <f t="shared" si="119"/>
        <v>-2.3216266364038157E-3</v>
      </c>
      <c r="D1123" s="5">
        <f t="shared" si="120"/>
        <v>5.3899502388596954E-6</v>
      </c>
      <c r="E1123" s="5">
        <f t="shared" si="122"/>
        <v>1.8600213509070763E-5</v>
      </c>
      <c r="F1123" s="5">
        <f>IF(C1113&gt;0,B$6+B$7*E1114+B$8*(H1122*100)^2,B$6+B$7*E1114+B$8*(H1122*100)^2+E1114*$B$9)</f>
        <v>0.26612477647857502</v>
      </c>
      <c r="G1123" s="8">
        <v>4.0828454918125871E-3</v>
      </c>
      <c r="H1123" s="8">
        <f t="shared" si="123"/>
        <v>5.1587282975417018E-3</v>
      </c>
      <c r="I1123" s="7">
        <f t="shared" si="121"/>
        <v>1.0758828057291147E-3</v>
      </c>
      <c r="J1123" s="9">
        <f t="shared" si="124"/>
        <v>0.26351298570729759</v>
      </c>
      <c r="K1123" s="9">
        <f t="shared" si="125"/>
        <v>2.5340106237953686E-2</v>
      </c>
      <c r="AC1123" s="11"/>
      <c r="AD1123" s="12"/>
    </row>
    <row r="1124" spans="1:30" x14ac:dyDescent="0.3">
      <c r="A1124" s="15">
        <v>44900</v>
      </c>
      <c r="B1124" s="16">
        <v>-5.3866313919983038E-3</v>
      </c>
      <c r="C1124" s="8">
        <f t="shared" si="119"/>
        <v>-6.0504413919983038E-3</v>
      </c>
      <c r="D1124" s="5">
        <f t="shared" si="120"/>
        <v>3.6607841038006373E-5</v>
      </c>
      <c r="E1124" s="5">
        <f t="shared" si="122"/>
        <v>5.3899502388596954E-6</v>
      </c>
      <c r="F1124" s="5">
        <f>IF(C1123&gt;0,B$6+B$7*E1124+B$8*(G1123*100)^2,B$6+B$7*E1124+B$8*(G1123*100)^2+E1124*$B$9)</f>
        <v>0.17881080970185895</v>
      </c>
      <c r="G1124" s="8">
        <v>6.2411509526808717E-3</v>
      </c>
      <c r="H1124" s="8">
        <f t="shared" si="123"/>
        <v>4.228602720779749E-3</v>
      </c>
      <c r="I1124" s="7">
        <f t="shared" si="121"/>
        <v>2.0125482319011227E-3</v>
      </c>
      <c r="J1124" s="9">
        <f t="shared" si="124"/>
        <v>0.32246427736804495</v>
      </c>
      <c r="K1124" s="9">
        <f t="shared" si="125"/>
        <v>8.6643937739510957E-2</v>
      </c>
      <c r="AC1124" s="11"/>
      <c r="AD1124" s="12"/>
    </row>
    <row r="1125" spans="1:30" x14ac:dyDescent="0.3">
      <c r="A1125" s="15">
        <v>44901</v>
      </c>
      <c r="B1125" s="16">
        <v>-4.3922823867020419E-3</v>
      </c>
      <c r="C1125" s="8">
        <f t="shared" si="119"/>
        <v>-5.0560923867020418E-3</v>
      </c>
      <c r="D1125" s="5">
        <f t="shared" si="120"/>
        <v>2.5564070222866348E-5</v>
      </c>
      <c r="E1125" s="5">
        <f t="shared" si="122"/>
        <v>3.6607841038006373E-5</v>
      </c>
      <c r="F1125" s="5">
        <f>IF(C1123&gt;0,B$6+B$7*E1124+B$8*(H1124*100)^2,B$6+B$7*E1124+B$8*(H1124*100)^2+E1124*$B$9)</f>
        <v>0.18963272524817118</v>
      </c>
      <c r="G1125" s="8">
        <v>5.8665815176037212E-3</v>
      </c>
      <c r="H1125" s="8">
        <f t="shared" si="123"/>
        <v>4.3546839753094736E-3</v>
      </c>
      <c r="I1125" s="7">
        <f t="shared" si="121"/>
        <v>1.5118975422942476E-3</v>
      </c>
      <c r="J1125" s="9">
        <f t="shared" si="124"/>
        <v>0.25771354881160863</v>
      </c>
      <c r="K1125" s="9">
        <f t="shared" si="125"/>
        <v>4.9168751347901329E-2</v>
      </c>
      <c r="AC1125" s="11"/>
      <c r="AD1125" s="12"/>
    </row>
    <row r="1126" spans="1:30" x14ac:dyDescent="0.3">
      <c r="A1126" s="15">
        <v>44902</v>
      </c>
      <c r="B1126" s="16">
        <v>-4.653909147889798E-3</v>
      </c>
      <c r="C1126" s="8">
        <f t="shared" si="119"/>
        <v>-5.3177191478897979E-3</v>
      </c>
      <c r="D1126" s="5">
        <f t="shared" si="120"/>
        <v>2.8278136935833799E-5</v>
      </c>
      <c r="E1126" s="5">
        <f t="shared" si="122"/>
        <v>2.5564070222866348E-5</v>
      </c>
      <c r="F1126" s="5">
        <f>IF(C1123&gt;0,B$6+B$7*E1124+B$8*(H1125*100)^2,B$6+B$7*E1124+B$8*(H1125*100)^2+E1124*$B$9)</f>
        <v>0.1992999424056919</v>
      </c>
      <c r="G1126" s="8">
        <v>5.1205829447397294E-3</v>
      </c>
      <c r="H1126" s="8">
        <f t="shared" si="123"/>
        <v>4.4643022120561225E-3</v>
      </c>
      <c r="I1126" s="7">
        <f t="shared" si="121"/>
        <v>6.562807326836069E-4</v>
      </c>
      <c r="J1126" s="9">
        <f t="shared" si="124"/>
        <v>0.12816523817035144</v>
      </c>
      <c r="K1126" s="9">
        <f t="shared" si="125"/>
        <v>9.850974515204225E-3</v>
      </c>
      <c r="AC1126" s="11"/>
      <c r="AD1126" s="12"/>
    </row>
    <row r="1127" spans="1:30" x14ac:dyDescent="0.3">
      <c r="A1127" s="15">
        <v>44903</v>
      </c>
      <c r="B1127" s="16">
        <v>9.4391731869179353E-5</v>
      </c>
      <c r="C1127" s="8">
        <f t="shared" si="119"/>
        <v>-5.6941826813082064E-4</v>
      </c>
      <c r="D1127" s="5">
        <f t="shared" si="120"/>
        <v>3.2423716408110312E-7</v>
      </c>
      <c r="E1127" s="5">
        <f t="shared" si="122"/>
        <v>2.8278136935833799E-5</v>
      </c>
      <c r="F1127" s="5">
        <f>IF(C1123&gt;0,B$6+B$7*E1124+B$8*(H1126*100)^2,B$6+B$7*E1124+B$8*(H1126*100)^2+E1124*$B$9)</f>
        <v>0.20793566749250517</v>
      </c>
      <c r="G1127" s="8">
        <v>7.1155254707016662E-3</v>
      </c>
      <c r="H1127" s="8">
        <f t="shared" si="123"/>
        <v>4.5599963540830287E-3</v>
      </c>
      <c r="I1127" s="7">
        <f t="shared" si="121"/>
        <v>2.5555291166186375E-3</v>
      </c>
      <c r="J1127" s="9">
        <f t="shared" si="124"/>
        <v>0.35914833375849547</v>
      </c>
      <c r="K1127" s="9">
        <f t="shared" si="125"/>
        <v>0.11546624121232441</v>
      </c>
      <c r="AC1127" s="11"/>
      <c r="AD1127" s="12"/>
    </row>
    <row r="1128" spans="1:30" x14ac:dyDescent="0.3">
      <c r="A1128" s="15">
        <v>44904</v>
      </c>
      <c r="B1128" s="16">
        <v>5.4299205826328191E-3</v>
      </c>
      <c r="C1128" s="8">
        <f t="shared" si="119"/>
        <v>4.7661105826328192E-3</v>
      </c>
      <c r="D1128" s="5">
        <f t="shared" si="120"/>
        <v>2.2715810085884551E-5</v>
      </c>
      <c r="E1128" s="5">
        <f t="shared" si="122"/>
        <v>3.2423716408110312E-7</v>
      </c>
      <c r="F1128" s="5">
        <f>IF(C1123&gt;0,B$6+B$7*E1124+B$8*(H1127*100)^2,B$6+B$7*E1124+B$8*(H1127*100)^2+E1124*$B$9)</f>
        <v>0.21564996071255543</v>
      </c>
      <c r="G1128" s="8">
        <v>4.8551118816103373E-3</v>
      </c>
      <c r="H1128" s="8">
        <f t="shared" si="123"/>
        <v>4.6438126653920416E-3</v>
      </c>
      <c r="I1128" s="7">
        <f t="shared" si="121"/>
        <v>2.1129921621829573E-4</v>
      </c>
      <c r="J1128" s="9">
        <f t="shared" si="124"/>
        <v>4.3520977759262731E-2</v>
      </c>
      <c r="K1128" s="9">
        <f t="shared" si="125"/>
        <v>1.0048139064637862E-3</v>
      </c>
      <c r="AC1128" s="11"/>
      <c r="AD1128" s="12"/>
    </row>
    <row r="1129" spans="1:30" x14ac:dyDescent="0.3">
      <c r="A1129" s="15">
        <v>44907</v>
      </c>
      <c r="B1129" s="16">
        <v>-5.2896574988913836E-3</v>
      </c>
      <c r="C1129" s="8">
        <f t="shared" si="119"/>
        <v>-5.9534674988913835E-3</v>
      </c>
      <c r="D1129" s="5">
        <f t="shared" si="120"/>
        <v>3.5443775260356026E-5</v>
      </c>
      <c r="E1129" s="5">
        <f t="shared" si="122"/>
        <v>2.2715810085884551E-5</v>
      </c>
      <c r="F1129" s="5">
        <f>IF(C1123&gt;0,B$6+B$7*E1124+B$8*(H1128*100)^2,B$6+B$7*E1124+B$8*(H1128*100)^2+E1124*$B$9)</f>
        <v>0.22254113884602628</v>
      </c>
      <c r="G1129" s="8">
        <v>1.803099549948213E-2</v>
      </c>
      <c r="H1129" s="8">
        <f t="shared" si="123"/>
        <v>4.7174266167692132E-3</v>
      </c>
      <c r="I1129" s="7">
        <f t="shared" si="121"/>
        <v>1.3313568882712918E-2</v>
      </c>
      <c r="J1129" s="9">
        <f t="shared" si="124"/>
        <v>0.73837126092651395</v>
      </c>
      <c r="K1129" s="9">
        <f t="shared" si="125"/>
        <v>1.4813812592515925</v>
      </c>
      <c r="AC1129" s="11"/>
      <c r="AD1129" s="12"/>
    </row>
    <row r="1130" spans="1:30" x14ac:dyDescent="0.3">
      <c r="A1130" s="15">
        <v>44908</v>
      </c>
      <c r="B1130" s="16">
        <v>1.6440599370931626E-2</v>
      </c>
      <c r="C1130" s="8">
        <f t="shared" si="119"/>
        <v>1.5776789370931625E-2</v>
      </c>
      <c r="D1130" s="5">
        <f t="shared" si="120"/>
        <v>2.4890708285474111E-4</v>
      </c>
      <c r="E1130" s="5">
        <f t="shared" si="122"/>
        <v>3.5443775260356026E-5</v>
      </c>
      <c r="F1130" s="5">
        <f>IF(C1123&gt;0,B$6+B$7*E1124+B$8*(H1129*100)^2,B$6+B$7*E1124+B$8*(H1129*100)^2+E1124*$B$9)</f>
        <v>0.22869702827265584</v>
      </c>
      <c r="G1130" s="8">
        <v>5.5280140065355494E-3</v>
      </c>
      <c r="H1130" s="8">
        <f t="shared" si="123"/>
        <v>4.7822278100552243E-3</v>
      </c>
      <c r="I1130" s="7">
        <f t="shared" si="121"/>
        <v>7.4578619648032508E-4</v>
      </c>
      <c r="J1130" s="9">
        <f t="shared" si="124"/>
        <v>0.13491033047286277</v>
      </c>
      <c r="K1130" s="9">
        <f t="shared" si="125"/>
        <v>1.1027420356248152E-2</v>
      </c>
      <c r="AC1130" s="11"/>
      <c r="AD1130" s="12"/>
    </row>
    <row r="1131" spans="1:30" x14ac:dyDescent="0.3">
      <c r="A1131" s="15">
        <v>44909</v>
      </c>
      <c r="B1131" s="16">
        <v>-2.9062911913910164E-3</v>
      </c>
      <c r="C1131" s="8">
        <f t="shared" si="119"/>
        <v>-3.5701011913910163E-3</v>
      </c>
      <c r="D1131" s="5">
        <f t="shared" si="120"/>
        <v>1.2745622516771554E-5</v>
      </c>
      <c r="E1131" s="5">
        <f t="shared" si="122"/>
        <v>2.4890708285474111E-4</v>
      </c>
      <c r="F1131" s="5">
        <f>IF(C1123&gt;0,B$6+B$7*E1124+B$8*(H1130*100)^2,B$6+B$7*E1124+B$8*(H1130*100)^2+E1124*$B$9)</f>
        <v>0.23419608429746405</v>
      </c>
      <c r="G1131" s="8">
        <v>1.4013765625481362E-2</v>
      </c>
      <c r="H1131" s="8">
        <f t="shared" si="123"/>
        <v>4.8393809965476377E-3</v>
      </c>
      <c r="I1131" s="7">
        <f t="shared" si="121"/>
        <v>9.1743846289337252E-3</v>
      </c>
      <c r="J1131" s="9">
        <f t="shared" si="124"/>
        <v>0.65466947814881782</v>
      </c>
      <c r="K1131" s="9">
        <f t="shared" si="125"/>
        <v>0.83252318508308187</v>
      </c>
      <c r="AC1131" s="11"/>
      <c r="AD1131" s="12"/>
    </row>
    <row r="1132" spans="1:30" x14ac:dyDescent="0.3">
      <c r="A1132" s="15">
        <v>44910</v>
      </c>
      <c r="B1132" s="16">
        <v>-3.5738222564705532E-2</v>
      </c>
      <c r="C1132" s="8">
        <f t="shared" si="119"/>
        <v>-3.6402032564705533E-2</v>
      </c>
      <c r="D1132" s="5">
        <f t="shared" si="120"/>
        <v>1.3251079748418822E-3</v>
      </c>
      <c r="E1132" s="5">
        <f t="shared" si="122"/>
        <v>1.2745622516771554E-5</v>
      </c>
      <c r="F1132" s="5">
        <f>IF(C1123&gt;0,B$6+B$7*E1124+B$8*(H1131*100)^2,B$6+B$7*E1124+B$8*(H1131*100)^2+E1124*$B$9)</f>
        <v>0.23910839104442522</v>
      </c>
      <c r="G1132" s="8">
        <v>8.832089306035084E-3</v>
      </c>
      <c r="H1132" s="8">
        <f t="shared" si="123"/>
        <v>4.8898710723742521E-3</v>
      </c>
      <c r="I1132" s="7">
        <f t="shared" si="121"/>
        <v>3.9422182336608319E-3</v>
      </c>
      <c r="J1132" s="9">
        <f t="shared" si="124"/>
        <v>0.44635171781687738</v>
      </c>
      <c r="K1132" s="9">
        <f t="shared" si="125"/>
        <v>0.21497519027327483</v>
      </c>
      <c r="AC1132" s="11"/>
      <c r="AD1132" s="12"/>
    </row>
    <row r="1133" spans="1:30" x14ac:dyDescent="0.3">
      <c r="A1133" s="15">
        <v>44911</v>
      </c>
      <c r="B1133" s="16">
        <v>-8.2935271726445776E-3</v>
      </c>
      <c r="C1133" s="8">
        <f t="shared" si="119"/>
        <v>-8.9573371726445784E-3</v>
      </c>
      <c r="D1133" s="5">
        <f t="shared" si="120"/>
        <v>8.0233889224440367E-5</v>
      </c>
      <c r="E1133" s="5">
        <f t="shared" si="122"/>
        <v>1.3251079748418822E-3</v>
      </c>
      <c r="F1133" s="5">
        <f>IF(C1123&gt;0,B$6+B$7*E1124+B$8*(H1132*100)^2,B$6+B$7*E1124+B$8*(H1132*100)^2+E1124*$B$9)</f>
        <v>0.24349655466148562</v>
      </c>
      <c r="G1133" s="8">
        <v>6.3356148053130557E-3</v>
      </c>
      <c r="H1133" s="8">
        <f t="shared" si="123"/>
        <v>4.9345370062599146E-3</v>
      </c>
      <c r="I1133" s="7">
        <f t="shared" si="121"/>
        <v>1.4010777990531411E-3</v>
      </c>
      <c r="J1133" s="9">
        <f t="shared" si="124"/>
        <v>0.22114314744611607</v>
      </c>
      <c r="K1133" s="9">
        <f t="shared" si="125"/>
        <v>3.4004972443372639E-2</v>
      </c>
      <c r="AC1133" s="11"/>
      <c r="AD1133" s="12"/>
    </row>
    <row r="1134" spans="1:30" x14ac:dyDescent="0.3">
      <c r="A1134" s="15">
        <v>44914</v>
      </c>
      <c r="B1134" s="16">
        <v>1.8961853315090915E-3</v>
      </c>
      <c r="C1134" s="8">
        <f t="shared" si="119"/>
        <v>1.2323753315090914E-3</v>
      </c>
      <c r="D1134" s="5">
        <f t="shared" si="120"/>
        <v>1.5187489577121429E-6</v>
      </c>
      <c r="E1134" s="5">
        <f t="shared" si="122"/>
        <v>8.0233889224440367E-5</v>
      </c>
      <c r="F1134" s="5">
        <f>IF(C1133&gt;0,B$6+B$7*E1134+B$8*(G1133*100)^2,B$6+B$7*E1134+B$8*(G1133*100)^2+E1134*$B$9)</f>
        <v>0.38848607029876359</v>
      </c>
      <c r="G1134" s="8">
        <v>1.0121627587287423E-2</v>
      </c>
      <c r="H1134" s="8">
        <f t="shared" si="123"/>
        <v>6.2328650739348077E-3</v>
      </c>
      <c r="I1134" s="7">
        <f t="shared" si="121"/>
        <v>3.8887625133526152E-3</v>
      </c>
      <c r="J1134" s="9">
        <f t="shared" si="124"/>
        <v>0.38420327954338379</v>
      </c>
      <c r="K1134" s="9">
        <f t="shared" si="125"/>
        <v>0.13907414413317709</v>
      </c>
      <c r="AC1134" s="11"/>
      <c r="AD1134" s="12"/>
    </row>
    <row r="1135" spans="1:30" x14ac:dyDescent="0.3">
      <c r="A1135" s="15">
        <v>44915</v>
      </c>
      <c r="B1135" s="16">
        <v>-2.2984802127683258E-3</v>
      </c>
      <c r="C1135" s="8">
        <f t="shared" si="119"/>
        <v>-2.9622902127683258E-3</v>
      </c>
      <c r="D1135" s="5">
        <f t="shared" si="120"/>
        <v>8.7751633046630135E-6</v>
      </c>
      <c r="E1135" s="5">
        <f t="shared" si="122"/>
        <v>1.5187489577121429E-6</v>
      </c>
      <c r="F1135" s="5">
        <f>IF(C1133&gt;0,B$6+B$7*E1134+B$8*(H1134*100)^2,B$6+B$7*E1134+B$8*(H1134*100)^2+E1134*$B$9)</f>
        <v>0.37694992324733839</v>
      </c>
      <c r="G1135" s="8">
        <v>7.0608782591461191E-3</v>
      </c>
      <c r="H1135" s="8">
        <f t="shared" si="123"/>
        <v>6.139624770678892E-3</v>
      </c>
      <c r="I1135" s="7">
        <f t="shared" si="121"/>
        <v>9.2125348846722709E-4</v>
      </c>
      <c r="J1135" s="9">
        <f t="shared" si="124"/>
        <v>0.13047293192938231</v>
      </c>
      <c r="K1135" s="9">
        <f t="shared" si="125"/>
        <v>1.0244639633801622E-2</v>
      </c>
      <c r="AC1135" s="11"/>
      <c r="AD1135" s="12"/>
    </row>
    <row r="1136" spans="1:30" x14ac:dyDescent="0.3">
      <c r="A1136" s="15">
        <v>44916</v>
      </c>
      <c r="B1136" s="16">
        <v>1.8153770355239782E-2</v>
      </c>
      <c r="C1136" s="8">
        <f t="shared" si="119"/>
        <v>1.7489960355239781E-2</v>
      </c>
      <c r="D1136" s="5">
        <f t="shared" si="120"/>
        <v>3.0589871322785924E-4</v>
      </c>
      <c r="E1136" s="5">
        <f t="shared" si="122"/>
        <v>8.7751633046630135E-6</v>
      </c>
      <c r="F1136" s="5">
        <f>IF(C1133&gt;0,B$6+B$7*E1134+B$8*(H1135*100)^2,B$6+B$7*E1134+B$8*(H1135*100)^2+E1134*$B$9)</f>
        <v>0.36664468308630027</v>
      </c>
      <c r="G1136" s="8">
        <v>1.0558268277505606E-2</v>
      </c>
      <c r="H1136" s="8">
        <f t="shared" si="123"/>
        <v>6.0551191820334997E-3</v>
      </c>
      <c r="I1136" s="7">
        <f t="shared" si="121"/>
        <v>4.5031490954721065E-3</v>
      </c>
      <c r="J1136" s="9">
        <f t="shared" si="124"/>
        <v>0.42650451542949208</v>
      </c>
      <c r="K1136" s="9">
        <f t="shared" si="125"/>
        <v>0.18768767602676717</v>
      </c>
      <c r="AC1136" s="11"/>
      <c r="AD1136" s="12"/>
    </row>
    <row r="1137" spans="1:30" x14ac:dyDescent="0.3">
      <c r="A1137" s="15">
        <v>44917</v>
      </c>
      <c r="B1137" s="16">
        <v>-1.2698564329433955E-2</v>
      </c>
      <c r="C1137" s="8">
        <f t="shared" si="119"/>
        <v>-1.3362374329433956E-2</v>
      </c>
      <c r="D1137" s="5">
        <f t="shared" si="120"/>
        <v>1.7855304771991555E-4</v>
      </c>
      <c r="E1137" s="5">
        <f t="shared" si="122"/>
        <v>3.0589871322785924E-4</v>
      </c>
      <c r="F1137" s="5">
        <f>IF(C1133&gt;0,B$6+B$7*E1134+B$8*(H1136*100)^2,B$6+B$7*E1134+B$8*(H1136*100)^2+E1134*$B$9)</f>
        <v>0.35743901205044498</v>
      </c>
      <c r="G1137" s="8">
        <v>6.076030811311816E-3</v>
      </c>
      <c r="H1137" s="8">
        <f t="shared" si="123"/>
        <v>5.9786203429423833E-3</v>
      </c>
      <c r="I1137" s="7">
        <f t="shared" si="121"/>
        <v>9.7410468369432679E-5</v>
      </c>
      <c r="J1137" s="9">
        <f t="shared" si="124"/>
        <v>1.6031924688084613E-2</v>
      </c>
      <c r="K1137" s="9">
        <f t="shared" si="125"/>
        <v>1.31308756460502E-4</v>
      </c>
      <c r="AC1137" s="11"/>
      <c r="AD1137" s="12"/>
    </row>
    <row r="1138" spans="1:30" x14ac:dyDescent="0.3">
      <c r="A1138" s="15">
        <v>44918</v>
      </c>
      <c r="B1138" s="16">
        <v>-1.6439224569791695E-3</v>
      </c>
      <c r="C1138" s="8">
        <f t="shared" si="119"/>
        <v>-2.3077324569791696E-3</v>
      </c>
      <c r="D1138" s="5">
        <f t="shared" si="120"/>
        <v>5.325629092995115E-6</v>
      </c>
      <c r="E1138" s="5">
        <f t="shared" si="122"/>
        <v>1.7855304771991555E-4</v>
      </c>
      <c r="F1138" s="5">
        <f>IF(C1133&gt;0,B$6+B$7*E1134+B$8*(H1137*100)^2,B$6+B$7*E1134+B$8*(H1137*100)^2+E1134*$B$9)</f>
        <v>0.34921558611411546</v>
      </c>
      <c r="G1138" s="8">
        <v>6.4729381803929481E-3</v>
      </c>
      <c r="H1138" s="8">
        <f t="shared" si="123"/>
        <v>5.9094465571161185E-3</v>
      </c>
      <c r="I1138" s="7">
        <f t="shared" si="121"/>
        <v>5.6349162327682962E-4</v>
      </c>
      <c r="J1138" s="9">
        <f t="shared" si="124"/>
        <v>8.7053453558955843E-2</v>
      </c>
      <c r="K1138" s="9">
        <f t="shared" si="125"/>
        <v>4.2764345440815532E-3</v>
      </c>
      <c r="AC1138" s="11"/>
      <c r="AD1138" s="12"/>
    </row>
    <row r="1139" spans="1:30" x14ac:dyDescent="0.3">
      <c r="A1139" s="15">
        <v>44922</v>
      </c>
      <c r="B1139" s="16">
        <v>4.1516636846406383E-3</v>
      </c>
      <c r="C1139" s="8">
        <f t="shared" si="119"/>
        <v>3.4878536846406384E-3</v>
      </c>
      <c r="D1139" s="5">
        <f t="shared" si="120"/>
        <v>1.2165123325461278E-5</v>
      </c>
      <c r="E1139" s="5">
        <f t="shared" si="122"/>
        <v>5.325629092995115E-6</v>
      </c>
      <c r="F1139" s="5">
        <f>IF(C1133&gt;0,B$6+B$7*E1134+B$8*(H1138*100)^2,B$6+B$7*E1134+B$8*(H1138*100)^2+E1134*$B$9)</f>
        <v>0.34186959972519221</v>
      </c>
      <c r="G1139" s="8">
        <v>5.2692985793573099E-3</v>
      </c>
      <c r="H1139" s="8">
        <f t="shared" si="123"/>
        <v>5.8469616017654182E-3</v>
      </c>
      <c r="I1139" s="7">
        <f t="shared" si="121"/>
        <v>5.7766302240810832E-4</v>
      </c>
      <c r="J1139" s="9">
        <f t="shared" si="124"/>
        <v>0.10962806789334857</v>
      </c>
      <c r="K1139" s="9">
        <f t="shared" si="125"/>
        <v>5.2277557289241994E-3</v>
      </c>
      <c r="AC1139" s="11"/>
      <c r="AD1139" s="12"/>
    </row>
    <row r="1140" spans="1:30" x14ac:dyDescent="0.3">
      <c r="A1140" s="15">
        <v>44923</v>
      </c>
      <c r="B1140" s="16">
        <v>-6.2996121873075501E-3</v>
      </c>
      <c r="C1140" s="8">
        <f t="shared" si="119"/>
        <v>-6.96342218730755E-3</v>
      </c>
      <c r="D1140" s="5">
        <f t="shared" si="120"/>
        <v>4.8489248558687063E-5</v>
      </c>
      <c r="E1140" s="5">
        <f t="shared" si="122"/>
        <v>1.2165123325461278E-5</v>
      </c>
      <c r="F1140" s="5">
        <f>IF(C1133&gt;0,B$6+B$7*E1134+B$8*(H1139*100)^2,B$6+B$7*E1134+B$8*(H1139*100)^2+E1134*$B$9)</f>
        <v>0.33530743008396707</v>
      </c>
      <c r="G1140" s="8">
        <v>7.810855226564984E-3</v>
      </c>
      <c r="H1140" s="8">
        <f t="shared" si="123"/>
        <v>5.7905736337945579E-3</v>
      </c>
      <c r="I1140" s="7">
        <f t="shared" si="121"/>
        <v>2.0202815927704261E-3</v>
      </c>
      <c r="J1140" s="9">
        <f t="shared" si="124"/>
        <v>0.25865049782248939</v>
      </c>
      <c r="K1140" s="9">
        <f t="shared" si="125"/>
        <v>4.9608341297962877E-2</v>
      </c>
      <c r="AC1140" s="11"/>
      <c r="AD1140" s="12"/>
    </row>
    <row r="1141" spans="1:30" x14ac:dyDescent="0.3">
      <c r="A1141" s="15">
        <v>44924</v>
      </c>
      <c r="B1141" s="16">
        <v>1.0771899879230412E-2</v>
      </c>
      <c r="C1141" s="8">
        <f t="shared" si="119"/>
        <v>1.0108089879230411E-2</v>
      </c>
      <c r="D1141" s="5">
        <f t="shared" si="120"/>
        <v>1.0217348100660027E-4</v>
      </c>
      <c r="E1141" s="5">
        <f t="shared" si="122"/>
        <v>4.8489248558687063E-5</v>
      </c>
      <c r="F1141" s="5">
        <f>IF(C1133&gt;0,B$6+B$7*E1134+B$8*(H1140*100)^2,B$6+B$7*E1134+B$8*(H1140*100)^2+E1134*$B$9)</f>
        <v>0.32944544394346076</v>
      </c>
      <c r="G1141" s="8">
        <v>5.765836023690415E-3</v>
      </c>
      <c r="H1141" s="8">
        <f t="shared" si="123"/>
        <v>5.7397338260886345E-3</v>
      </c>
      <c r="I1141" s="7">
        <f t="shared" si="121"/>
        <v>2.6102197601780494E-5</v>
      </c>
      <c r="J1141" s="9">
        <f t="shared" si="124"/>
        <v>4.5270447328944015E-3</v>
      </c>
      <c r="K1141" s="9">
        <f t="shared" si="125"/>
        <v>1.0309235449978971E-5</v>
      </c>
      <c r="AC1141" s="11"/>
      <c r="AD1141" s="12"/>
    </row>
    <row r="1142" spans="1:30" x14ac:dyDescent="0.3">
      <c r="A1142" s="15">
        <v>44925</v>
      </c>
      <c r="B1142" s="16">
        <v>-1.4770608421127767E-2</v>
      </c>
      <c r="C1142" s="8">
        <f t="shared" si="119"/>
        <v>-1.5434418421127768E-2</v>
      </c>
      <c r="D1142" s="5">
        <f t="shared" si="120"/>
        <v>2.382212719984482E-4</v>
      </c>
      <c r="E1142" s="5">
        <f t="shared" si="122"/>
        <v>1.0217348100660027E-4</v>
      </c>
      <c r="F1142" s="5">
        <f>IF(C1133&gt;0,B$6+B$7*E1134+B$8*(H1141*100)^2,B$6+B$7*E1134+B$8*(H1141*100)^2+E1134*$B$9)</f>
        <v>0.32420893172414639</v>
      </c>
      <c r="G1142" s="8">
        <v>1.9882311810099286E-2</v>
      </c>
      <c r="H1142" s="8">
        <f t="shared" si="123"/>
        <v>5.6939347706497865E-3</v>
      </c>
      <c r="I1142" s="7">
        <f t="shared" si="121"/>
        <v>1.41883770394495E-2</v>
      </c>
      <c r="J1142" s="9">
        <f t="shared" si="124"/>
        <v>0.71361807293669277</v>
      </c>
      <c r="K1142" s="9">
        <f t="shared" si="125"/>
        <v>1.2414115105199484</v>
      </c>
      <c r="AC1142" s="11"/>
      <c r="AD1142" s="12"/>
    </row>
    <row r="1143" spans="1:30" x14ac:dyDescent="0.3">
      <c r="A1143" s="15">
        <v>44929</v>
      </c>
      <c r="B1143" s="16">
        <v>2.3104456569720794E-2</v>
      </c>
      <c r="C1143" s="8">
        <f t="shared" si="119"/>
        <v>2.2440646569720793E-2</v>
      </c>
      <c r="D1143" s="5">
        <f t="shared" si="120"/>
        <v>5.0358261846712162E-4</v>
      </c>
      <c r="E1143" s="5">
        <f t="shared" si="122"/>
        <v>2.382212719984482E-4</v>
      </c>
      <c r="F1143" s="5">
        <f>IF(C1133&gt;0,B$6+B$7*E1134+B$8*(H1142*100)^2,B$6+B$7*E1134+B$8*(H1142*100)^2+E1134*$B$9)</f>
        <v>0.31953115535863286</v>
      </c>
      <c r="G1143" s="8">
        <v>8.7585478729906088E-3</v>
      </c>
      <c r="H1143" s="8">
        <f t="shared" si="123"/>
        <v>5.6527086901646791E-3</v>
      </c>
      <c r="I1143" s="7">
        <f t="shared" si="121"/>
        <v>3.1058391828259297E-3</v>
      </c>
      <c r="J1143" s="9">
        <f t="shared" si="124"/>
        <v>0.35460663432618084</v>
      </c>
      <c r="K1143" s="9">
        <f t="shared" si="125"/>
        <v>0.11154736064128556</v>
      </c>
      <c r="AC1143" s="11"/>
      <c r="AD1143" s="12"/>
    </row>
    <row r="1144" spans="1:30" x14ac:dyDescent="0.3">
      <c r="A1144" s="15">
        <v>44930</v>
      </c>
      <c r="B1144" s="16">
        <v>2.3340391971497301E-2</v>
      </c>
      <c r="C1144" s="8">
        <f t="shared" si="119"/>
        <v>2.26765819714973E-2</v>
      </c>
      <c r="D1144" s="5">
        <f t="shared" si="120"/>
        <v>5.1422736991003643E-4</v>
      </c>
      <c r="E1144" s="5">
        <f t="shared" si="122"/>
        <v>5.0358261846712162E-4</v>
      </c>
      <c r="F1144" s="5">
        <f>IF(C1143&gt;0,B$6+B$7*E1144+B$8*(G1143*100)^2,B$6+B$7*E1144+B$8*(G1143*100)^2+E1144*$B$9)</f>
        <v>0.71516973281470242</v>
      </c>
      <c r="G1144" s="8">
        <v>4.2477258593204437E-3</v>
      </c>
      <c r="H1144" s="8">
        <f t="shared" si="123"/>
        <v>8.4567708542605223E-3</v>
      </c>
      <c r="I1144" s="7">
        <f t="shared" si="121"/>
        <v>4.2090449949400786E-3</v>
      </c>
      <c r="J1144" s="9">
        <f t="shared" si="124"/>
        <v>0.99089374746360082</v>
      </c>
      <c r="K1144" s="9">
        <f t="shared" si="125"/>
        <v>0.19087063326565756</v>
      </c>
      <c r="AC1144" s="11"/>
      <c r="AD1144" s="12"/>
    </row>
    <row r="1145" spans="1:30" x14ac:dyDescent="0.3">
      <c r="A1145" s="15">
        <v>44931</v>
      </c>
      <c r="B1145" s="16">
        <v>-3.6528892731104473E-3</v>
      </c>
      <c r="C1145" s="8">
        <f t="shared" si="119"/>
        <v>-4.3166992731104477E-3</v>
      </c>
      <c r="D1145" s="5">
        <f t="shared" si="120"/>
        <v>1.8633892614472268E-5</v>
      </c>
      <c r="E1145" s="5">
        <f t="shared" si="122"/>
        <v>5.1422736991003643E-4</v>
      </c>
      <c r="F1145" s="5">
        <f>IF(C1143&gt;0,B$6+B$7*E1144+B$8*(H1144*100)^2,B$6+B$7*E1144+B$8*(H1144*100)^2+E1144*$B$9)</f>
        <v>0.6687611223233737</v>
      </c>
      <c r="G1145" s="8">
        <v>7.7028730328763629E-3</v>
      </c>
      <c r="H1145" s="8">
        <f t="shared" si="123"/>
        <v>8.1777816204847004E-3</v>
      </c>
      <c r="I1145" s="7">
        <f t="shared" si="121"/>
        <v>4.7490858760833744E-4</v>
      </c>
      <c r="J1145" s="9">
        <f t="shared" si="124"/>
        <v>6.1653435748115895E-2</v>
      </c>
      <c r="K1145" s="9">
        <f t="shared" si="125"/>
        <v>1.7545041782862647E-3</v>
      </c>
      <c r="AC1145" s="11"/>
      <c r="AD1145" s="12"/>
    </row>
    <row r="1146" spans="1:30" x14ac:dyDescent="0.3">
      <c r="A1146" s="15">
        <v>44932</v>
      </c>
      <c r="B1146" s="16">
        <v>1.4629276842777114E-2</v>
      </c>
      <c r="C1146" s="8">
        <f t="shared" si="119"/>
        <v>1.3965466842777113E-2</v>
      </c>
      <c r="D1146" s="5">
        <f t="shared" si="120"/>
        <v>1.9503426413670694E-4</v>
      </c>
      <c r="E1146" s="5">
        <f t="shared" si="122"/>
        <v>1.8633892614472268E-5</v>
      </c>
      <c r="F1146" s="5">
        <f>IF(C1143&gt;0,B$6+B$7*E1144+B$8*(H1145*100)^2,B$6+B$7*E1144+B$8*(H1145*100)^2+E1144*$B$9)</f>
        <v>0.62730431057146985</v>
      </c>
      <c r="G1146" s="8">
        <v>7.6726016887865688E-3</v>
      </c>
      <c r="H1146" s="8">
        <f t="shared" si="123"/>
        <v>7.9202544818425483E-3</v>
      </c>
      <c r="I1146" s="7">
        <f t="shared" si="121"/>
        <v>2.4765279305597951E-4</v>
      </c>
      <c r="J1146" s="9">
        <f t="shared" si="124"/>
        <v>3.227755109690128E-2</v>
      </c>
      <c r="K1146" s="9">
        <f t="shared" si="125"/>
        <v>4.9928840740709468E-4</v>
      </c>
      <c r="AC1146" s="11"/>
      <c r="AD1146" s="12"/>
    </row>
    <row r="1147" spans="1:30" x14ac:dyDescent="0.3">
      <c r="A1147" s="15">
        <v>44935</v>
      </c>
      <c r="B1147" s="16">
        <v>1.2561929071767043E-2</v>
      </c>
      <c r="C1147" s="8">
        <f t="shared" si="119"/>
        <v>1.1898119071767042E-2</v>
      </c>
      <c r="D1147" s="5">
        <f t="shared" si="120"/>
        <v>1.4156523744594663E-4</v>
      </c>
      <c r="E1147" s="5">
        <f t="shared" si="122"/>
        <v>1.9503426413670694E-4</v>
      </c>
      <c r="F1147" s="5">
        <f>IF(C1143&gt;0,B$6+B$7*E1144+B$8*(H1146*100)^2,B$6+B$7*E1144+B$8*(H1146*100)^2+E1144*$B$9)</f>
        <v>0.59027094063349395</v>
      </c>
      <c r="G1147" s="8">
        <v>5.1922866809491963E-3</v>
      </c>
      <c r="H1147" s="8">
        <f t="shared" si="123"/>
        <v>7.6829092187367023E-3</v>
      </c>
      <c r="I1147" s="7">
        <f t="shared" si="121"/>
        <v>2.490622537787506E-3</v>
      </c>
      <c r="J1147" s="9">
        <f t="shared" si="124"/>
        <v>0.47967739279992877</v>
      </c>
      <c r="K1147" s="9">
        <f t="shared" si="125"/>
        <v>6.7647076287369323E-2</v>
      </c>
      <c r="AC1147" s="11"/>
      <c r="AD1147" s="12"/>
    </row>
    <row r="1148" spans="1:30" x14ac:dyDescent="0.3">
      <c r="A1148" s="15">
        <v>44936</v>
      </c>
      <c r="B1148" s="16">
        <v>-2.7467519171592738E-3</v>
      </c>
      <c r="C1148" s="8">
        <f t="shared" si="119"/>
        <v>-3.4105619171592738E-3</v>
      </c>
      <c r="D1148" s="5">
        <f t="shared" si="120"/>
        <v>1.1631932590777141E-5</v>
      </c>
      <c r="E1148" s="5">
        <f t="shared" si="122"/>
        <v>1.4156523744594663E-4</v>
      </c>
      <c r="F1148" s="5">
        <f>IF(C1143&gt;0,B$6+B$7*E1144+B$8*(H1147*100)^2,B$6+B$7*E1144+B$8*(H1147*100)^2+E1144*$B$9)</f>
        <v>0.55718903126790031</v>
      </c>
      <c r="G1148" s="8">
        <v>5.6831603792724438E-3</v>
      </c>
      <c r="H1148" s="8">
        <f t="shared" si="123"/>
        <v>7.4645095704131848E-3</v>
      </c>
      <c r="I1148" s="7">
        <f t="shared" si="121"/>
        <v>1.781349191140741E-3</v>
      </c>
      <c r="J1148" s="9">
        <f t="shared" si="124"/>
        <v>0.31344341392117969</v>
      </c>
      <c r="K1148" s="9">
        <f t="shared" si="125"/>
        <v>3.4009753392816533E-2</v>
      </c>
      <c r="AC1148" s="11"/>
      <c r="AD1148" s="12"/>
    </row>
    <row r="1149" spans="1:30" x14ac:dyDescent="0.3">
      <c r="A1149" s="15">
        <v>44937</v>
      </c>
      <c r="B1149" s="16">
        <v>1.0371225876081368E-2</v>
      </c>
      <c r="C1149" s="8">
        <f t="shared" si="119"/>
        <v>9.7074158760813677E-3</v>
      </c>
      <c r="D1149" s="5">
        <f t="shared" si="120"/>
        <v>9.4233922991196592E-5</v>
      </c>
      <c r="E1149" s="5">
        <f t="shared" si="122"/>
        <v>1.1631932590777141E-5</v>
      </c>
      <c r="F1149" s="5">
        <f>IF(C1143&gt;0,B$6+B$7*E1144+B$8*(H1148*100)^2,B$6+B$7*E1144+B$8*(H1148*100)^2+E1144*$B$9)</f>
        <v>0.52763696163161533</v>
      </c>
      <c r="G1149" s="8">
        <v>6.4158522565166947E-3</v>
      </c>
      <c r="H1149" s="8">
        <f t="shared" si="123"/>
        <v>7.263862344728287E-3</v>
      </c>
      <c r="I1149" s="7">
        <f t="shared" si="121"/>
        <v>8.4801008821159228E-4</v>
      </c>
      <c r="J1149" s="9">
        <f t="shared" si="124"/>
        <v>0.13217419203352967</v>
      </c>
      <c r="K1149" s="9">
        <f t="shared" si="125"/>
        <v>7.3961585969619659E-3</v>
      </c>
      <c r="AC1149" s="11"/>
      <c r="AD1149" s="12"/>
    </row>
    <row r="1150" spans="1:30" x14ac:dyDescent="0.3">
      <c r="A1150" s="15">
        <v>44938</v>
      </c>
      <c r="B1150" s="16">
        <v>6.5448739151369893E-3</v>
      </c>
      <c r="C1150" s="8">
        <f t="shared" si="119"/>
        <v>5.8810639151369894E-3</v>
      </c>
      <c r="D1150" s="5">
        <f t="shared" si="120"/>
        <v>3.4586912773926413E-5</v>
      </c>
      <c r="E1150" s="5">
        <f t="shared" si="122"/>
        <v>9.4233922991196592E-5</v>
      </c>
      <c r="F1150" s="5">
        <f>IF(C1143&gt;0,B$6+B$7*E1144+B$8*(H1149*100)^2,B$6+B$7*E1144+B$8*(H1149*100)^2+E1144*$B$9)</f>
        <v>0.50123809782552187</v>
      </c>
      <c r="G1150" s="8">
        <v>4.5178790245470456E-3</v>
      </c>
      <c r="H1150" s="8">
        <f t="shared" si="123"/>
        <v>7.0798170726758328E-3</v>
      </c>
      <c r="I1150" s="7">
        <f t="shared" si="121"/>
        <v>2.5619380481287871E-3</v>
      </c>
      <c r="J1150" s="9">
        <f t="shared" si="124"/>
        <v>0.5670665447677945</v>
      </c>
      <c r="K1150" s="9">
        <f t="shared" si="125"/>
        <v>8.7340422729267786E-2</v>
      </c>
      <c r="AC1150" s="11"/>
      <c r="AD1150" s="12"/>
    </row>
    <row r="1151" spans="1:30" x14ac:dyDescent="0.3">
      <c r="A1151" s="15">
        <v>44939</v>
      </c>
      <c r="B1151" s="16">
        <v>5.8277875199024363E-3</v>
      </c>
      <c r="C1151" s="8">
        <f t="shared" si="119"/>
        <v>5.1639775199024364E-3</v>
      </c>
      <c r="D1151" s="5">
        <f t="shared" si="120"/>
        <v>2.6666663826057717E-5</v>
      </c>
      <c r="E1151" s="5">
        <f t="shared" si="122"/>
        <v>3.4586912773926413E-5</v>
      </c>
      <c r="F1151" s="5">
        <f>IF(C1143&gt;0,B$6+B$7*E1144+B$8*(H1150*100)^2,B$6+B$7*E1144+B$8*(H1150*100)^2+E1144*$B$9)</f>
        <v>0.47765599278753873</v>
      </c>
      <c r="G1151" s="8">
        <v>3.0601327011948549E-3</v>
      </c>
      <c r="H1151" s="8">
        <f t="shared" si="123"/>
        <v>6.9112661125696698E-3</v>
      </c>
      <c r="I1151" s="7">
        <f t="shared" si="121"/>
        <v>3.8511334113748149E-3</v>
      </c>
      <c r="J1151" s="9">
        <f t="shared" si="124"/>
        <v>1.2584857545135566</v>
      </c>
      <c r="K1151" s="9">
        <f t="shared" si="125"/>
        <v>0.25746911255591032</v>
      </c>
      <c r="AC1151" s="11"/>
      <c r="AD1151" s="12"/>
    </row>
    <row r="1152" spans="1:30" x14ac:dyDescent="0.3">
      <c r="A1152" s="15">
        <v>44942</v>
      </c>
      <c r="B1152" s="16">
        <v>1.4926205004108322E-3</v>
      </c>
      <c r="C1152" s="8">
        <f t="shared" si="119"/>
        <v>8.2881050041083216E-4</v>
      </c>
      <c r="D1152" s="5">
        <f t="shared" si="120"/>
        <v>6.86926845591254E-7</v>
      </c>
      <c r="E1152" s="5">
        <f t="shared" si="122"/>
        <v>2.6666663826057717E-5</v>
      </c>
      <c r="F1152" s="5">
        <f>IF(C1143&gt;0,B$6+B$7*E1144+B$8*(H1151*100)^2,B$6+B$7*E1144+B$8*(H1151*100)^2+E1144*$B$9)</f>
        <v>0.45659009835710834</v>
      </c>
      <c r="G1152" s="8">
        <v>7.6858688911555307E-3</v>
      </c>
      <c r="H1152" s="8">
        <f t="shared" si="123"/>
        <v>6.7571450950612887E-3</v>
      </c>
      <c r="I1152" s="7">
        <f t="shared" si="121"/>
        <v>9.2872379609424197E-4</v>
      </c>
      <c r="J1152" s="9">
        <f t="shared" si="124"/>
        <v>0.12083523792124083</v>
      </c>
      <c r="K1152" s="9">
        <f t="shared" si="125"/>
        <v>8.6602661765051714E-3</v>
      </c>
      <c r="AC1152" s="11"/>
      <c r="AD1152" s="12"/>
    </row>
    <row r="1153" spans="1:30" x14ac:dyDescent="0.3">
      <c r="A1153" s="15">
        <v>44943</v>
      </c>
      <c r="B1153" s="16">
        <v>4.1602247978961733E-3</v>
      </c>
      <c r="C1153" s="8">
        <f t="shared" si="119"/>
        <v>3.4964147978961734E-3</v>
      </c>
      <c r="D1153" s="5">
        <f t="shared" si="120"/>
        <v>1.222491643894734E-5</v>
      </c>
      <c r="E1153" s="5">
        <f t="shared" si="122"/>
        <v>6.86926845591254E-7</v>
      </c>
      <c r="F1153" s="5">
        <f>IF(C1143&gt;0,B$6+B$7*E1144+B$8*(H1152*100)^2,B$6+B$7*E1144+B$8*(H1152*100)^2+E1144*$B$9)</f>
        <v>0.43777193486240484</v>
      </c>
      <c r="G1153" s="8">
        <v>5.5285302080061707E-3</v>
      </c>
      <c r="H1153" s="8">
        <f t="shared" si="123"/>
        <v>6.6164335926721498E-3</v>
      </c>
      <c r="I1153" s="7">
        <f t="shared" si="121"/>
        <v>1.0879033846659791E-3</v>
      </c>
      <c r="J1153" s="9">
        <f t="shared" si="124"/>
        <v>0.19677985716538654</v>
      </c>
      <c r="K1153" s="9">
        <f t="shared" si="125"/>
        <v>1.5210058064446086E-2</v>
      </c>
      <c r="AC1153" s="11"/>
      <c r="AD1153" s="12"/>
    </row>
    <row r="1154" spans="1:30" x14ac:dyDescent="0.3">
      <c r="A1154" s="15">
        <v>44944</v>
      </c>
      <c r="B1154" s="16">
        <v>2.3395343429082629E-6</v>
      </c>
      <c r="C1154" s="8">
        <f t="shared" si="119"/>
        <v>-6.6147046565709182E-4</v>
      </c>
      <c r="D1154" s="5">
        <f t="shared" si="120"/>
        <v>4.3754317693660988E-7</v>
      </c>
      <c r="E1154" s="5">
        <f t="shared" si="122"/>
        <v>1.222491643894734E-5</v>
      </c>
      <c r="F1154" s="5">
        <f>IF(C1153&gt;0,B$6+B$7*E1154+B$8*(G1153*100)^2,B$6+B$7*E1154+B$8*(G1153*100)^2+E1154*$B$9)</f>
        <v>0.30293398504805469</v>
      </c>
      <c r="G1154" s="8">
        <v>8.0745763777653572E-3</v>
      </c>
      <c r="H1154" s="8">
        <f t="shared" si="123"/>
        <v>5.5039439045838278E-3</v>
      </c>
      <c r="I1154" s="7">
        <f t="shared" si="121"/>
        <v>2.5706324731815293E-3</v>
      </c>
      <c r="J1154" s="9">
        <f t="shared" si="124"/>
        <v>0.31836128025987576</v>
      </c>
      <c r="K1154" s="9">
        <f t="shared" si="125"/>
        <v>8.3797313224268866E-2</v>
      </c>
      <c r="AC1154" s="11"/>
      <c r="AD1154" s="12"/>
    </row>
    <row r="1155" spans="1:30" x14ac:dyDescent="0.3">
      <c r="A1155" s="15">
        <v>44945</v>
      </c>
      <c r="B1155" s="16">
        <v>-1.9365339849361007E-2</v>
      </c>
      <c r="C1155" s="8">
        <f t="shared" si="119"/>
        <v>-2.0029149849361008E-2</v>
      </c>
      <c r="D1155" s="5">
        <f t="shared" si="120"/>
        <v>4.0116684368815807E-4</v>
      </c>
      <c r="E1155" s="5">
        <f t="shared" si="122"/>
        <v>4.3754317693660988E-7</v>
      </c>
      <c r="F1155" s="5">
        <f>IF(C1153&gt;0,B$6+B$7*E1154+B$8*(H1154*100)^2,B$6+B$7*E1154+B$8*(H1154*100)^2+E1154*$B$9)</f>
        <v>0.30051092884342728</v>
      </c>
      <c r="G1155" s="8">
        <v>3.9131571892831573E-3</v>
      </c>
      <c r="H1155" s="8">
        <f t="shared" si="123"/>
        <v>5.4818877117597661E-3</v>
      </c>
      <c r="I1155" s="7">
        <f t="shared" si="121"/>
        <v>1.5687305224766088E-3</v>
      </c>
      <c r="J1155" s="9">
        <f t="shared" si="124"/>
        <v>0.4008861506439973</v>
      </c>
      <c r="K1155" s="9">
        <f t="shared" si="125"/>
        <v>5.0938883732962958E-2</v>
      </c>
      <c r="AC1155" s="11"/>
      <c r="AD1155" s="12"/>
    </row>
    <row r="1156" spans="1:30" x14ac:dyDescent="0.3">
      <c r="A1156" s="15">
        <v>44946</v>
      </c>
      <c r="B1156" s="16">
        <v>6.2379826818448605E-3</v>
      </c>
      <c r="C1156" s="8">
        <f t="shared" si="119"/>
        <v>5.5741726818448606E-3</v>
      </c>
      <c r="D1156" s="5">
        <f t="shared" si="120"/>
        <v>3.1071401087025525E-5</v>
      </c>
      <c r="E1156" s="5">
        <f t="shared" si="122"/>
        <v>4.0116684368815807E-4</v>
      </c>
      <c r="F1156" s="5">
        <f>IF(C1153&gt;0,B$6+B$7*E1154+B$8*(H1155*100)^2,B$6+B$7*E1154+B$8*(H1155*100)^2+E1154*$B$9)</f>
        <v>0.29834641273583357</v>
      </c>
      <c r="G1156" s="8">
        <v>4.2830463424769075E-3</v>
      </c>
      <c r="H1156" s="8">
        <f t="shared" si="123"/>
        <v>5.4621095991918131E-3</v>
      </c>
      <c r="I1156" s="7">
        <f t="shared" si="121"/>
        <v>1.1790632567149056E-3</v>
      </c>
      <c r="J1156" s="9">
        <f t="shared" si="124"/>
        <v>0.27528613104686778</v>
      </c>
      <c r="K1156" s="9">
        <f t="shared" si="125"/>
        <v>2.7308321974724548E-2</v>
      </c>
      <c r="AC1156" s="11"/>
      <c r="AD1156" s="12"/>
    </row>
    <row r="1157" spans="1:30" x14ac:dyDescent="0.3">
      <c r="A1157" s="15">
        <v>44949</v>
      </c>
      <c r="B1157" s="16">
        <v>7.4769952491635381E-3</v>
      </c>
      <c r="C1157" s="8">
        <f t="shared" si="119"/>
        <v>6.8131852491635381E-3</v>
      </c>
      <c r="D1157" s="5">
        <f t="shared" si="120"/>
        <v>4.6419493239419622E-5</v>
      </c>
      <c r="E1157" s="5">
        <f t="shared" si="122"/>
        <v>3.1071401087025525E-5</v>
      </c>
      <c r="F1157" s="5">
        <f>IF(C1153&gt;0,B$6+B$7*E1154+B$8*(H1156*100)^2,B$6+B$7*E1154+B$8*(H1156*100)^2+E1154*$B$9)</f>
        <v>0.29641285049692007</v>
      </c>
      <c r="G1157" s="8">
        <v>5.6841316477324443E-3</v>
      </c>
      <c r="H1157" s="8">
        <f t="shared" si="123"/>
        <v>5.4443810529473417E-3</v>
      </c>
      <c r="I1157" s="7">
        <f t="shared" si="121"/>
        <v>2.3975059478510263E-4</v>
      </c>
      <c r="J1157" s="9">
        <f t="shared" si="124"/>
        <v>4.2178930686931876E-2</v>
      </c>
      <c r="K1157" s="9">
        <f t="shared" si="125"/>
        <v>9.4204255856134012E-4</v>
      </c>
      <c r="AC1157" s="11"/>
      <c r="AD1157" s="12"/>
    </row>
    <row r="1158" spans="1:30" x14ac:dyDescent="0.3">
      <c r="A1158" s="15">
        <v>44950</v>
      </c>
      <c r="B1158" s="16">
        <v>5.2992256421635999E-4</v>
      </c>
      <c r="C1158" s="8">
        <f t="shared" si="119"/>
        <v>-1.3388743578364004E-4</v>
      </c>
      <c r="D1158" s="5">
        <f t="shared" si="120"/>
        <v>1.7925845460718334E-8</v>
      </c>
      <c r="E1158" s="5">
        <f t="shared" si="122"/>
        <v>4.6419493239419622E-5</v>
      </c>
      <c r="F1158" s="5">
        <f>IF(C1153&gt;0,B$6+B$7*E1154+B$8*(H1157*100)^2,B$6+B$7*E1154+B$8*(H1157*100)^2+E1154*$B$9)</f>
        <v>0.2946855993488986</v>
      </c>
      <c r="G1158" s="8">
        <v>7.7475789164837775E-3</v>
      </c>
      <c r="H1158" s="8">
        <f t="shared" si="123"/>
        <v>5.4284951814374729E-3</v>
      </c>
      <c r="I1158" s="7">
        <f t="shared" si="121"/>
        <v>2.3190837350463046E-3</v>
      </c>
      <c r="J1158" s="9">
        <f t="shared" si="124"/>
        <v>0.29933012106688112</v>
      </c>
      <c r="K1158" s="9">
        <f t="shared" si="125"/>
        <v>7.1487204092508083E-2</v>
      </c>
      <c r="AC1158" s="11"/>
      <c r="AD1158" s="12"/>
    </row>
    <row r="1159" spans="1:30" x14ac:dyDescent="0.3">
      <c r="A1159" s="15">
        <v>44951</v>
      </c>
      <c r="B1159" s="16">
        <v>-1.1830094557868842E-3</v>
      </c>
      <c r="C1159" s="8">
        <f t="shared" si="119"/>
        <v>-1.8468194557868843E-3</v>
      </c>
      <c r="D1159" s="5">
        <f t="shared" si="120"/>
        <v>3.4107421022729638E-6</v>
      </c>
      <c r="E1159" s="5">
        <f t="shared" si="122"/>
        <v>1.7925845460718334E-8</v>
      </c>
      <c r="F1159" s="5">
        <f>IF(C1153&gt;0,B$6+B$7*E1154+B$8*(H1158*100)^2,B$6+B$7*E1154+B$8*(H1158*100)^2+E1154*$B$9)</f>
        <v>0.29314264589837108</v>
      </c>
      <c r="G1159" s="8">
        <v>4.399868081739363E-3</v>
      </c>
      <c r="H1159" s="8">
        <f t="shared" si="123"/>
        <v>5.4142649168504031E-3</v>
      </c>
      <c r="I1159" s="7">
        <f t="shared" si="121"/>
        <v>1.0143968351110401E-3</v>
      </c>
      <c r="J1159" s="9">
        <f t="shared" si="124"/>
        <v>0.23055164751894722</v>
      </c>
      <c r="K1159" s="9">
        <f t="shared" si="125"/>
        <v>2.010622709930332E-2</v>
      </c>
      <c r="AC1159" s="11"/>
      <c r="AD1159" s="12"/>
    </row>
    <row r="1160" spans="1:30" x14ac:dyDescent="0.3">
      <c r="A1160" s="15">
        <v>44952</v>
      </c>
      <c r="B1160" s="16">
        <v>6.2172364922807441E-3</v>
      </c>
      <c r="C1160" s="8">
        <f t="shared" si="119"/>
        <v>5.5534264922807441E-3</v>
      </c>
      <c r="D1160" s="5">
        <f t="shared" si="120"/>
        <v>3.0840545805165613E-5</v>
      </c>
      <c r="E1160" s="5">
        <f t="shared" si="122"/>
        <v>3.4107421022729638E-6</v>
      </c>
      <c r="F1160" s="5">
        <f>IF(C1153&gt;0,B$6+B$7*E1154+B$8*(H1159*100)^2,B$6+B$7*E1154+B$8*(H1159*100)^2+E1154*$B$9)</f>
        <v>0.29176432558101484</v>
      </c>
      <c r="G1160" s="8">
        <v>5.7351131187518174E-3</v>
      </c>
      <c r="H1160" s="8">
        <f t="shared" si="123"/>
        <v>5.4015213188602232E-3</v>
      </c>
      <c r="I1160" s="7">
        <f t="shared" si="121"/>
        <v>3.335917998915942E-4</v>
      </c>
      <c r="J1160" s="9">
        <f t="shared" si="124"/>
        <v>5.8166559749425951E-2</v>
      </c>
      <c r="K1160" s="9">
        <f t="shared" si="125"/>
        <v>1.8320251201364712E-3</v>
      </c>
      <c r="AC1160" s="11"/>
      <c r="AD1160" s="12"/>
    </row>
    <row r="1161" spans="1:30" x14ac:dyDescent="0.3">
      <c r="A1161" s="15">
        <v>44953</v>
      </c>
      <c r="B1161" s="16">
        <v>9.6498832859366894E-4</v>
      </c>
      <c r="C1161" s="8">
        <f t="shared" si="119"/>
        <v>3.0117832859366891E-4</v>
      </c>
      <c r="D1161" s="5">
        <f t="shared" si="120"/>
        <v>9.0708385614476003E-8</v>
      </c>
      <c r="E1161" s="5">
        <f t="shared" si="122"/>
        <v>3.0840545805165613E-5</v>
      </c>
      <c r="F1161" s="5">
        <f>IF(C1153&gt;0,B$6+B$7*E1154+B$8*(H1160*100)^2,B$6+B$7*E1154+B$8*(H1160*100)^2+E1154*$B$9)</f>
        <v>0.29053307204152051</v>
      </c>
      <c r="G1161" s="8">
        <v>9.4149737215432142E-3</v>
      </c>
      <c r="H1161" s="8">
        <f t="shared" si="123"/>
        <v>5.3901119843795496E-3</v>
      </c>
      <c r="I1161" s="7">
        <f t="shared" si="121"/>
        <v>4.0248617371636645E-3</v>
      </c>
      <c r="J1161" s="9">
        <f t="shared" si="124"/>
        <v>0.4274958014969315</v>
      </c>
      <c r="K1161" s="9">
        <f t="shared" si="125"/>
        <v>0.18897687113908068</v>
      </c>
      <c r="AC1161" s="11"/>
      <c r="AD1161" s="12"/>
    </row>
    <row r="1162" spans="1:30" x14ac:dyDescent="0.3">
      <c r="A1162" s="15">
        <v>44956</v>
      </c>
      <c r="B1162" s="16">
        <v>-4.6493356378817597E-3</v>
      </c>
      <c r="C1162" s="8">
        <f t="shared" si="119"/>
        <v>-5.3131456378817596E-3</v>
      </c>
      <c r="D1162" s="5">
        <f t="shared" si="120"/>
        <v>2.8229516569341969E-5</v>
      </c>
      <c r="E1162" s="5">
        <f t="shared" si="122"/>
        <v>9.0708385614476003E-8</v>
      </c>
      <c r="F1162" s="5">
        <f>IF(C1153&gt;0,B$6+B$7*E1154+B$8*(H1161*100)^2,B$6+B$7*E1154+B$8*(H1161*100)^2+E1154*$B$9)</f>
        <v>0.28943319325469019</v>
      </c>
      <c r="G1162" s="8">
        <v>7.8845799123904887E-3</v>
      </c>
      <c r="H1162" s="8">
        <f t="shared" si="123"/>
        <v>5.3798995646265569E-3</v>
      </c>
      <c r="I1162" s="7">
        <f t="shared" si="121"/>
        <v>2.5046803477639318E-3</v>
      </c>
      <c r="J1162" s="9">
        <f t="shared" si="124"/>
        <v>0.31766820497663645</v>
      </c>
      <c r="K1162" s="9">
        <f t="shared" si="125"/>
        <v>8.3323422766215627E-2</v>
      </c>
      <c r="AC1162" s="11"/>
      <c r="AD1162" s="12"/>
    </row>
    <row r="1163" spans="1:30" x14ac:dyDescent="0.3">
      <c r="A1163" s="15">
        <v>44957</v>
      </c>
      <c r="B1163" s="16">
        <v>1.1584393550375536E-3</v>
      </c>
      <c r="C1163" s="8">
        <f t="shared" si="119"/>
        <v>4.9462935503755362E-4</v>
      </c>
      <c r="D1163" s="5">
        <f t="shared" si="120"/>
        <v>2.4465819886486627E-7</v>
      </c>
      <c r="E1163" s="5">
        <f t="shared" si="122"/>
        <v>2.8229516569341969E-5</v>
      </c>
      <c r="F1163" s="5">
        <f>IF(C1153&gt;0,B$6+B$7*E1154+B$8*(H1162*100)^2,B$6+B$7*E1154+B$8*(H1162*100)^2+E1154*$B$9)</f>
        <v>0.28845067153441467</v>
      </c>
      <c r="G1163" s="8">
        <v>4.753646568106379E-3</v>
      </c>
      <c r="H1163" s="8">
        <f t="shared" si="123"/>
        <v>5.370760388757021E-3</v>
      </c>
      <c r="I1163" s="7">
        <f t="shared" si="121"/>
        <v>6.1711382065064192E-4</v>
      </c>
      <c r="J1163" s="9">
        <f t="shared" si="124"/>
        <v>0.12981903719789373</v>
      </c>
      <c r="K1163" s="9">
        <f t="shared" si="125"/>
        <v>7.1549711571505803E-3</v>
      </c>
      <c r="AC1163" s="11"/>
      <c r="AD1163" s="12"/>
    </row>
    <row r="1164" spans="1:30" x14ac:dyDescent="0.3">
      <c r="A1164" s="15">
        <v>44958</v>
      </c>
      <c r="B1164" s="16">
        <v>1.9171814665532676E-3</v>
      </c>
      <c r="C1164" s="8">
        <f t="shared" si="119"/>
        <v>1.2533714665532675E-3</v>
      </c>
      <c r="D1164" s="5">
        <f t="shared" si="120"/>
        <v>1.5709400331698885E-6</v>
      </c>
      <c r="E1164" s="5">
        <f t="shared" si="122"/>
        <v>2.4465819886486627E-7</v>
      </c>
      <c r="F1164" s="5">
        <f>IF(C1163&gt;0,B$6+B$7*E1164+B$8*(G1163*100)^2,B$6+B$7*E1164+B$8*(G1163*100)^2+E1164*$B$9)</f>
        <v>0.23176039181869654</v>
      </c>
      <c r="G1164" s="8">
        <v>7.1044678452139793E-3</v>
      </c>
      <c r="H1164" s="8">
        <f t="shared" si="123"/>
        <v>4.8141498919196165E-3</v>
      </c>
      <c r="I1164" s="7">
        <f t="shared" si="121"/>
        <v>2.2903179532943628E-3</v>
      </c>
      <c r="J1164" s="9">
        <f t="shared" si="124"/>
        <v>0.32237712988415684</v>
      </c>
      <c r="K1164" s="9">
        <f t="shared" si="125"/>
        <v>8.6582736879729172E-2</v>
      </c>
      <c r="AC1164" s="11"/>
      <c r="AD1164" s="12"/>
    </row>
    <row r="1165" spans="1:30" x14ac:dyDescent="0.3">
      <c r="A1165" s="15">
        <v>44959</v>
      </c>
      <c r="B1165" s="16">
        <v>1.6566127095196878E-2</v>
      </c>
      <c r="C1165" s="8">
        <f t="shared" ref="C1165:C1223" si="126">B1165-B$5</f>
        <v>1.5902317095196877E-2</v>
      </c>
      <c r="D1165" s="5">
        <f t="shared" ref="D1165:D1223" si="127">C1165^2</f>
        <v>2.5288368899619085E-4</v>
      </c>
      <c r="E1165" s="5">
        <f t="shared" si="122"/>
        <v>1.5709400331698885E-6</v>
      </c>
      <c r="F1165" s="5">
        <f>IF(C1163&gt;0,B$6+B$7*E1164+B$8*(H1164*100)^2,B$6+B$7*E1164+B$8*(H1164*100)^2+E1164*$B$9)</f>
        <v>0.23693155801164162</v>
      </c>
      <c r="G1165" s="8">
        <v>8.5104460846111459E-3</v>
      </c>
      <c r="H1165" s="8">
        <f t="shared" si="123"/>
        <v>4.8675615867869778E-3</v>
      </c>
      <c r="I1165" s="7">
        <f t="shared" si="121"/>
        <v>3.6428844978241681E-3</v>
      </c>
      <c r="J1165" s="9">
        <f t="shared" si="124"/>
        <v>0.42804859599678863</v>
      </c>
      <c r="K1165" s="9">
        <f t="shared" si="125"/>
        <v>0.18969903965921553</v>
      </c>
      <c r="AC1165" s="11"/>
      <c r="AD1165" s="12"/>
    </row>
    <row r="1166" spans="1:30" x14ac:dyDescent="0.3">
      <c r="A1166" s="15">
        <v>44960</v>
      </c>
      <c r="B1166" s="16">
        <v>3.9674518297326024E-3</v>
      </c>
      <c r="C1166" s="8">
        <f t="shared" si="126"/>
        <v>3.3036418297326025E-3</v>
      </c>
      <c r="D1166" s="5">
        <f t="shared" si="127"/>
        <v>1.0914049339158978E-5</v>
      </c>
      <c r="E1166" s="5">
        <f t="shared" si="122"/>
        <v>2.5288368899619085E-4</v>
      </c>
      <c r="F1166" s="5">
        <f>IF(C1163&gt;0,B$6+B$7*E1164+B$8*(H1165*100)^2,B$6+B$7*E1164+B$8*(H1165*100)^2+E1164*$B$9)</f>
        <v>0.24155096077179944</v>
      </c>
      <c r="G1166" s="8">
        <v>8.6774715723027234E-3</v>
      </c>
      <c r="H1166" s="8">
        <f t="shared" si="123"/>
        <v>4.9147834211875447E-3</v>
      </c>
      <c r="I1166" s="7">
        <f t="shared" ref="I1166:I1223" si="128">SQRT((G1166-H1166)^2)</f>
        <v>3.7626881511151787E-3</v>
      </c>
      <c r="J1166" s="9">
        <f t="shared" si="124"/>
        <v>0.43361572778010055</v>
      </c>
      <c r="K1166" s="9">
        <f t="shared" si="125"/>
        <v>0.19710324494037135</v>
      </c>
      <c r="AC1166" s="11"/>
      <c r="AD1166" s="12"/>
    </row>
    <row r="1167" spans="1:30" x14ac:dyDescent="0.3">
      <c r="A1167" s="15">
        <v>44963</v>
      </c>
      <c r="B1167" s="16">
        <v>-1.241351519697341E-2</v>
      </c>
      <c r="C1167" s="8">
        <f t="shared" si="126"/>
        <v>-1.3077325196973411E-2</v>
      </c>
      <c r="D1167" s="5">
        <f t="shared" si="127"/>
        <v>1.7101643430739565E-4</v>
      </c>
      <c r="E1167" s="5">
        <f t="shared" ref="E1167:E1223" si="129">D1166</f>
        <v>1.0914049339158978E-5</v>
      </c>
      <c r="F1167" s="5">
        <f>IF(C1163&gt;0,B$6+B$7*E1164+B$8*(H1166*100)^2,B$6+B$7*E1164+B$8*(H1166*100)^2+E1164*$B$9)</f>
        <v>0.24567747325744846</v>
      </c>
      <c r="G1167" s="8">
        <v>4.0151918857100656E-3</v>
      </c>
      <c r="H1167" s="8">
        <f t="shared" ref="H1167:H1223" si="130">SQRT(F1167)/100</f>
        <v>4.9565862572686905E-3</v>
      </c>
      <c r="I1167" s="7">
        <f t="shared" si="128"/>
        <v>9.4139437155862492E-4</v>
      </c>
      <c r="J1167" s="9">
        <f t="shared" ref="J1167:J1223" si="131">ABS(G1167-H1167)/G1167</f>
        <v>0.23445812762000645</v>
      </c>
      <c r="K1167" s="9">
        <f t="shared" ref="K1167:K1223" si="132">G1167/H1167-LN(G1167/H1167)-1</f>
        <v>2.070413960761841E-2</v>
      </c>
      <c r="AC1167" s="11"/>
      <c r="AD1167" s="12"/>
    </row>
    <row r="1168" spans="1:30" x14ac:dyDescent="0.3">
      <c r="A1168" s="15">
        <v>44964</v>
      </c>
      <c r="B1168" s="16">
        <v>9.1740326621408475E-4</v>
      </c>
      <c r="C1168" s="8">
        <f t="shared" si="126"/>
        <v>2.5359326621408472E-4</v>
      </c>
      <c r="D1168" s="5">
        <f t="shared" si="127"/>
        <v>6.4309544669127638E-8</v>
      </c>
      <c r="E1168" s="5">
        <f t="shared" si="129"/>
        <v>1.7101643430739565E-4</v>
      </c>
      <c r="F1168" s="5">
        <f>IF(C1163&gt;0,B$6+B$7*E1164+B$8*(H1167*100)^2,B$6+B$7*E1164+B$8*(H1167*100)^2+E1164*$B$9)</f>
        <v>0.2493636868608787</v>
      </c>
      <c r="G1168" s="8">
        <v>7.7855564585041668E-3</v>
      </c>
      <c r="H1168" s="8">
        <f t="shared" si="130"/>
        <v>4.9936328145036724E-3</v>
      </c>
      <c r="I1168" s="7">
        <f t="shared" si="128"/>
        <v>2.7919236440004944E-3</v>
      </c>
      <c r="J1168" s="9">
        <f t="shared" si="131"/>
        <v>0.35860296677328374</v>
      </c>
      <c r="K1168" s="9">
        <f t="shared" si="132"/>
        <v>0.11499008608530681</v>
      </c>
      <c r="AC1168" s="11"/>
      <c r="AD1168" s="12"/>
    </row>
    <row r="1169" spans="1:30" x14ac:dyDescent="0.3">
      <c r="A1169" s="15">
        <v>44965</v>
      </c>
      <c r="B1169" s="16">
        <v>-3.8049002017324006E-5</v>
      </c>
      <c r="C1169" s="8">
        <f t="shared" si="126"/>
        <v>-7.0185900201732401E-4</v>
      </c>
      <c r="D1169" s="5">
        <f t="shared" si="127"/>
        <v>4.9260605871275399E-7</v>
      </c>
      <c r="E1169" s="5">
        <f t="shared" si="129"/>
        <v>6.4309544669127638E-8</v>
      </c>
      <c r="F1169" s="5">
        <f>IF(C1163&gt;0,B$6+B$7*E1164+B$8*(H1168*100)^2,B$6+B$7*E1164+B$8*(H1168*100)^2+E1164*$B$9)</f>
        <v>0.25265658147282294</v>
      </c>
      <c r="G1169" s="8">
        <v>8.9704138889122962E-3</v>
      </c>
      <c r="H1169" s="8">
        <f t="shared" si="130"/>
        <v>5.0264956129775244E-3</v>
      </c>
      <c r="I1169" s="7">
        <f t="shared" si="128"/>
        <v>3.9439182759347718E-3</v>
      </c>
      <c r="J1169" s="9">
        <f t="shared" si="131"/>
        <v>0.43965845107878182</v>
      </c>
      <c r="K1169" s="9">
        <f t="shared" si="132"/>
        <v>0.20541705435563706</v>
      </c>
      <c r="AC1169" s="11"/>
      <c r="AD1169" s="12"/>
    </row>
    <row r="1170" spans="1:30" x14ac:dyDescent="0.3">
      <c r="A1170" s="15">
        <v>44966</v>
      </c>
      <c r="B1170" s="16">
        <v>9.6912520149263267E-3</v>
      </c>
      <c r="C1170" s="8">
        <f t="shared" si="126"/>
        <v>9.0274420149263259E-3</v>
      </c>
      <c r="D1170" s="5">
        <f t="shared" si="127"/>
        <v>8.1494709332857089E-5</v>
      </c>
      <c r="E1170" s="5">
        <f t="shared" si="129"/>
        <v>4.9260605871275399E-7</v>
      </c>
      <c r="F1170" s="5">
        <f>IF(C1163&gt;0,B$6+B$7*E1164+B$8*(H1169*100)^2,B$6+B$7*E1164+B$8*(H1169*100)^2+E1164*$B$9)</f>
        <v>0.25559812422967271</v>
      </c>
      <c r="G1170" s="8">
        <v>1.0180232739227095E-2</v>
      </c>
      <c r="H1170" s="8">
        <f t="shared" si="130"/>
        <v>5.0556713127899514E-3</v>
      </c>
      <c r="I1170" s="7">
        <f t="shared" si="128"/>
        <v>5.124561426437144E-3</v>
      </c>
      <c r="J1170" s="9">
        <f t="shared" si="131"/>
        <v>0.50338352351129168</v>
      </c>
      <c r="K1170" s="9">
        <f t="shared" si="132"/>
        <v>0.31368907601766871</v>
      </c>
      <c r="AC1170" s="11"/>
      <c r="AD1170" s="12"/>
    </row>
    <row r="1171" spans="1:30" x14ac:dyDescent="0.3">
      <c r="A1171" s="15">
        <v>44967</v>
      </c>
      <c r="B1171" s="16">
        <v>-1.235804108293745E-2</v>
      </c>
      <c r="C1171" s="8">
        <f t="shared" si="126"/>
        <v>-1.3021851082937451E-2</v>
      </c>
      <c r="D1171" s="5">
        <f t="shared" si="127"/>
        <v>1.6956860562619927E-4</v>
      </c>
      <c r="E1171" s="5">
        <f t="shared" si="129"/>
        <v>8.1494709332857089E-5</v>
      </c>
      <c r="F1171" s="5">
        <f>IF(C1163&gt;0,B$6+B$7*E1164+B$8*(H1170*100)^2,B$6+B$7*E1164+B$8*(H1170*100)^2+E1164*$B$9)</f>
        <v>0.2582258043743666</v>
      </c>
      <c r="G1171" s="8">
        <v>4.4915807857967768E-3</v>
      </c>
      <c r="H1171" s="8">
        <f t="shared" si="130"/>
        <v>5.0815923131865524E-3</v>
      </c>
      <c r="I1171" s="7">
        <f t="shared" si="128"/>
        <v>5.9001152738977561E-4</v>
      </c>
      <c r="J1171" s="9">
        <f t="shared" si="131"/>
        <v>0.13135943791894003</v>
      </c>
      <c r="K1171" s="9">
        <f t="shared" si="132"/>
        <v>7.3123442368725478E-3</v>
      </c>
      <c r="AC1171" s="11"/>
      <c r="AD1171" s="12"/>
    </row>
    <row r="1172" spans="1:30" x14ac:dyDescent="0.3">
      <c r="A1172" s="15">
        <v>44970</v>
      </c>
      <c r="B1172" s="16">
        <v>1.0290025507548234E-2</v>
      </c>
      <c r="C1172" s="8">
        <f t="shared" si="126"/>
        <v>9.6262155075482331E-3</v>
      </c>
      <c r="D1172" s="5">
        <f t="shared" si="127"/>
        <v>9.2664024997762086E-5</v>
      </c>
      <c r="E1172" s="5">
        <f t="shared" si="129"/>
        <v>1.6956860562619927E-4</v>
      </c>
      <c r="F1172" s="5">
        <f>IF(C1163&gt;0,B$6+B$7*E1164+B$8*(H1171*100)^2,B$6+B$7*E1164+B$8*(H1171*100)^2+E1164*$B$9)</f>
        <v>0.26057311104762165</v>
      </c>
      <c r="G1172" s="8">
        <v>8.4157432624271857E-3</v>
      </c>
      <c r="H1172" s="8">
        <f t="shared" si="130"/>
        <v>5.1046362362818917E-3</v>
      </c>
      <c r="I1172" s="7">
        <f t="shared" si="128"/>
        <v>3.311107026145294E-3</v>
      </c>
      <c r="J1172" s="9">
        <f t="shared" si="131"/>
        <v>0.3934420196642664</v>
      </c>
      <c r="K1172" s="9">
        <f t="shared" si="132"/>
        <v>0.1486920519698478</v>
      </c>
      <c r="AC1172" s="11"/>
      <c r="AD1172" s="12"/>
    </row>
    <row r="1173" spans="1:30" x14ac:dyDescent="0.3">
      <c r="A1173" s="15">
        <v>44971</v>
      </c>
      <c r="B1173" s="16">
        <v>-6.1322179290643653E-4</v>
      </c>
      <c r="C1173" s="8">
        <f t="shared" si="126"/>
        <v>-1.2770317929064366E-3</v>
      </c>
      <c r="D1173" s="5">
        <f t="shared" si="127"/>
        <v>1.6308102000938278E-6</v>
      </c>
      <c r="E1173" s="5">
        <f t="shared" si="129"/>
        <v>9.2664024997762086E-5</v>
      </c>
      <c r="F1173" s="5">
        <f>IF(C1163&gt;0,B$6+B$7*E1164+B$8*(H1172*100)^2,B$6+B$7*E1164+B$8*(H1172*100)^2+E1164*$B$9)</f>
        <v>0.26266996009884036</v>
      </c>
      <c r="G1173" s="8">
        <v>5.336040720018002E-3</v>
      </c>
      <c r="H1173" s="8">
        <f t="shared" si="130"/>
        <v>5.1251337553164444E-3</v>
      </c>
      <c r="I1173" s="7">
        <f t="shared" si="128"/>
        <v>2.1090696470155764E-4</v>
      </c>
      <c r="J1173" s="9">
        <f t="shared" si="131"/>
        <v>3.9524991612291539E-2</v>
      </c>
      <c r="K1173" s="9">
        <f t="shared" si="132"/>
        <v>8.2418799201988691E-4</v>
      </c>
      <c r="AC1173" s="11"/>
      <c r="AD1173" s="12"/>
    </row>
    <row r="1174" spans="1:30" x14ac:dyDescent="0.3">
      <c r="A1174" s="15">
        <v>44972</v>
      </c>
      <c r="B1174" s="16">
        <v>9.6916460203070338E-3</v>
      </c>
      <c r="C1174" s="8">
        <f t="shared" si="126"/>
        <v>9.027836020307033E-3</v>
      </c>
      <c r="D1174" s="5">
        <f t="shared" si="127"/>
        <v>8.1501823209553128E-5</v>
      </c>
      <c r="E1174" s="5">
        <f t="shared" si="129"/>
        <v>1.6308102000938278E-6</v>
      </c>
      <c r="F1174" s="5">
        <f>IF(C1173&gt;0,B$6+B$7*E1174+B$8*(G1173*100)^2,B$6+B$7*E1174+B$8*(G1173*100)^2+E1174*$B$9)</f>
        <v>0.28425257326497805</v>
      </c>
      <c r="G1174" s="8">
        <v>8.1148117533770946E-3</v>
      </c>
      <c r="H1174" s="8">
        <f t="shared" si="130"/>
        <v>5.3315342375809425E-3</v>
      </c>
      <c r="I1174" s="7">
        <f t="shared" si="128"/>
        <v>2.7832775157961521E-3</v>
      </c>
      <c r="J1174" s="9">
        <f t="shared" si="131"/>
        <v>0.34298731756012102</v>
      </c>
      <c r="K1174" s="9">
        <f t="shared" si="132"/>
        <v>0.10198867729339156</v>
      </c>
      <c r="AC1174" s="11"/>
      <c r="AD1174" s="12"/>
    </row>
    <row r="1175" spans="1:30" x14ac:dyDescent="0.3">
      <c r="A1175" s="15">
        <v>44973</v>
      </c>
      <c r="B1175" s="16">
        <v>4.0106461508480585E-3</v>
      </c>
      <c r="C1175" s="8">
        <f t="shared" si="126"/>
        <v>3.3468361508480586E-3</v>
      </c>
      <c r="D1175" s="5">
        <f t="shared" si="127"/>
        <v>1.1201312220623448E-5</v>
      </c>
      <c r="E1175" s="5">
        <f t="shared" si="129"/>
        <v>8.1501823209553128E-5</v>
      </c>
      <c r="F1175" s="5">
        <f>IF(C1173&gt;0,B$6+B$7*E1174+B$8*(H1174*100)^2,B$6+B$7*E1174+B$8*(H1174*100)^2+E1174*$B$9)</f>
        <v>0.28382313501927209</v>
      </c>
      <c r="G1175" s="8">
        <v>1.0810293446113107E-2</v>
      </c>
      <c r="H1175" s="8">
        <f t="shared" si="130"/>
        <v>5.3275053732424523E-3</v>
      </c>
      <c r="I1175" s="7">
        <f t="shared" si="128"/>
        <v>5.4827880728706545E-3</v>
      </c>
      <c r="J1175" s="9">
        <f t="shared" si="131"/>
        <v>0.50718216856934795</v>
      </c>
      <c r="K1175" s="9">
        <f t="shared" si="132"/>
        <v>0.32153167322840659</v>
      </c>
      <c r="AC1175" s="11"/>
      <c r="AD1175" s="12"/>
    </row>
    <row r="1176" spans="1:30" x14ac:dyDescent="0.3">
      <c r="A1176" s="15">
        <v>44974</v>
      </c>
      <c r="B1176" s="16">
        <v>-5.2076400899620555E-3</v>
      </c>
      <c r="C1176" s="8">
        <f t="shared" si="126"/>
        <v>-5.8714500899620554E-3</v>
      </c>
      <c r="D1176" s="5">
        <f t="shared" si="127"/>
        <v>3.4473926158915429E-5</v>
      </c>
      <c r="E1176" s="5">
        <f t="shared" si="129"/>
        <v>1.1201312220623448E-5</v>
      </c>
      <c r="F1176" s="5">
        <f>IF(C1173&gt;0,B$6+B$7*E1174+B$8*(H1175*100)^2,B$6+B$7*E1174+B$8*(H1175*100)^2+E1174*$B$9)</f>
        <v>0.28343951783438293</v>
      </c>
      <c r="G1176" s="8">
        <v>3.6590482367905791E-3</v>
      </c>
      <c r="H1176" s="8">
        <f t="shared" si="130"/>
        <v>5.3239038104982974E-3</v>
      </c>
      <c r="I1176" s="7">
        <f t="shared" si="128"/>
        <v>1.6648555737077183E-3</v>
      </c>
      <c r="J1176" s="9">
        <f t="shared" si="131"/>
        <v>0.45499689153264478</v>
      </c>
      <c r="K1176" s="9">
        <f t="shared" si="132"/>
        <v>6.2290455907008546E-2</v>
      </c>
      <c r="AC1176" s="11"/>
      <c r="AD1176" s="12"/>
    </row>
    <row r="1177" spans="1:30" x14ac:dyDescent="0.3">
      <c r="A1177" s="15">
        <v>44977</v>
      </c>
      <c r="B1177" s="16">
        <v>-8.7519364290722054E-4</v>
      </c>
      <c r="C1177" s="8">
        <f t="shared" si="126"/>
        <v>-1.5390036429072207E-3</v>
      </c>
      <c r="D1177" s="5">
        <f t="shared" si="127"/>
        <v>2.3685322128816959E-6</v>
      </c>
      <c r="E1177" s="5">
        <f t="shared" si="129"/>
        <v>3.4473926158915429E-5</v>
      </c>
      <c r="F1177" s="5">
        <f>IF(C1173&gt;0,B$6+B$7*E1174+B$8*(H1176*100)^2,B$6+B$7*E1174+B$8*(H1176*100)^2+E1174*$B$9)</f>
        <v>0.28309683260312141</v>
      </c>
      <c r="G1177" s="8">
        <v>1.0456164131488069E-2</v>
      </c>
      <c r="H1177" s="8">
        <f t="shared" si="130"/>
        <v>5.3206844729143769E-3</v>
      </c>
      <c r="I1177" s="7">
        <f t="shared" si="128"/>
        <v>5.1354796585736922E-3</v>
      </c>
      <c r="J1177" s="9">
        <f t="shared" si="131"/>
        <v>0.49114374965753682</v>
      </c>
      <c r="K1177" s="9">
        <f t="shared" si="132"/>
        <v>0.28960182529218725</v>
      </c>
      <c r="AC1177" s="11"/>
      <c r="AD1177" s="12"/>
    </row>
    <row r="1178" spans="1:30" x14ac:dyDescent="0.3">
      <c r="A1178" s="15">
        <v>44978</v>
      </c>
      <c r="B1178" s="16">
        <v>-4.877103776526788E-3</v>
      </c>
      <c r="C1178" s="8">
        <f t="shared" si="126"/>
        <v>-5.5409137765267879E-3</v>
      </c>
      <c r="D1178" s="5">
        <f t="shared" si="127"/>
        <v>3.0701725478904351E-5</v>
      </c>
      <c r="E1178" s="5">
        <f t="shared" si="129"/>
        <v>2.3685322128816959E-6</v>
      </c>
      <c r="F1178" s="5">
        <f>IF(C1173&gt;0,B$6+B$7*E1174+B$8*(H1177*100)^2,B$6+B$7*E1174+B$8*(H1177*100)^2+E1174*$B$9)</f>
        <v>0.2827907118860355</v>
      </c>
      <c r="G1178" s="8">
        <v>8.50207396928691E-3</v>
      </c>
      <c r="H1178" s="8">
        <f t="shared" si="130"/>
        <v>5.3178069905369411E-3</v>
      </c>
      <c r="I1178" s="7">
        <f t="shared" si="128"/>
        <v>3.1842669787499689E-3</v>
      </c>
      <c r="J1178" s="9">
        <f t="shared" si="131"/>
        <v>0.37452826101641662</v>
      </c>
      <c r="K1178" s="9">
        <f t="shared" si="132"/>
        <v>0.12954412745187449</v>
      </c>
      <c r="AC1178" s="11"/>
      <c r="AD1178" s="12"/>
    </row>
    <row r="1179" spans="1:30" x14ac:dyDescent="0.3">
      <c r="A1179" s="15">
        <v>44979</v>
      </c>
      <c r="B1179" s="16">
        <v>-1.7708167293352685E-3</v>
      </c>
      <c r="C1179" s="8">
        <f t="shared" si="126"/>
        <v>-2.4346267293352685E-3</v>
      </c>
      <c r="D1179" s="5">
        <f t="shared" si="127"/>
        <v>5.9274073111937462E-6</v>
      </c>
      <c r="E1179" s="5">
        <f t="shared" si="129"/>
        <v>3.0701725478904351E-5</v>
      </c>
      <c r="F1179" s="5">
        <f>IF(C1173&gt;0,B$6+B$7*E1174+B$8*(H1178*100)^2,B$6+B$7*E1174+B$8*(H1178*100)^2+E1174*$B$9)</f>
        <v>0.28251725424946278</v>
      </c>
      <c r="G1179" s="8">
        <v>6.4423239362321073E-3</v>
      </c>
      <c r="H1179" s="8">
        <f t="shared" si="130"/>
        <v>5.3152352182143621E-3</v>
      </c>
      <c r="I1179" s="7">
        <f t="shared" si="128"/>
        <v>1.1270887180177451E-3</v>
      </c>
      <c r="J1179" s="9">
        <f t="shared" si="131"/>
        <v>0.17495064345940672</v>
      </c>
      <c r="K1179" s="9">
        <f t="shared" si="132"/>
        <v>1.9736631635436597E-2</v>
      </c>
      <c r="AC1179" s="11"/>
      <c r="AD1179" s="12"/>
    </row>
    <row r="1180" spans="1:30" x14ac:dyDescent="0.3">
      <c r="A1180" s="15">
        <v>44980</v>
      </c>
      <c r="B1180" s="16">
        <v>3.5949223591632473E-3</v>
      </c>
      <c r="C1180" s="8">
        <f t="shared" si="126"/>
        <v>2.9311123591632474E-3</v>
      </c>
      <c r="D1180" s="5">
        <f t="shared" si="127"/>
        <v>8.5914196620395378E-6</v>
      </c>
      <c r="E1180" s="5">
        <f t="shared" si="129"/>
        <v>5.9274073111937462E-6</v>
      </c>
      <c r="F1180" s="5">
        <f>IF(C1173&gt;0,B$6+B$7*E1174+B$8*(H1179*100)^2,B$6+B$7*E1174+B$8*(H1179*100)^2+E1174*$B$9)</f>
        <v>0.28227297454271233</v>
      </c>
      <c r="G1180" s="8">
        <v>1.3065444259733041E-2</v>
      </c>
      <c r="H1180" s="8">
        <f t="shared" si="130"/>
        <v>5.3129368012683189E-3</v>
      </c>
      <c r="I1180" s="7">
        <f t="shared" si="128"/>
        <v>7.7525074584647224E-3</v>
      </c>
      <c r="J1180" s="9">
        <f t="shared" si="131"/>
        <v>0.59335965194520868</v>
      </c>
      <c r="K1180" s="9">
        <f t="shared" si="132"/>
        <v>0.55934939619962165</v>
      </c>
      <c r="AC1180" s="11"/>
      <c r="AD1180" s="12"/>
    </row>
    <row r="1181" spans="1:30" x14ac:dyDescent="0.3">
      <c r="A1181" s="15">
        <v>44981</v>
      </c>
      <c r="B1181" s="16">
        <v>-1.8808310812176991E-2</v>
      </c>
      <c r="C1181" s="8">
        <f t="shared" si="126"/>
        <v>-1.9472120812176991E-2</v>
      </c>
      <c r="D1181" s="5">
        <f t="shared" si="127"/>
        <v>3.7916348892401636E-4</v>
      </c>
      <c r="E1181" s="5">
        <f t="shared" si="129"/>
        <v>8.5914196620395378E-6</v>
      </c>
      <c r="F1181" s="5">
        <f>IF(C1173&gt;0,B$6+B$7*E1174+B$8*(H1180*100)^2,B$6+B$7*E1174+B$8*(H1180*100)^2+E1174*$B$9)</f>
        <v>0.2820547594806721</v>
      </c>
      <c r="G1181" s="8">
        <v>1.0117344908884046E-2</v>
      </c>
      <c r="H1181" s="8">
        <f t="shared" si="130"/>
        <v>5.3108827842522762E-3</v>
      </c>
      <c r="I1181" s="7">
        <f t="shared" si="128"/>
        <v>4.8064621246317702E-3</v>
      </c>
      <c r="J1181" s="9">
        <f t="shared" si="131"/>
        <v>0.47507149038787966</v>
      </c>
      <c r="K1181" s="9">
        <f t="shared" si="132"/>
        <v>0.26052811781320528</v>
      </c>
      <c r="AC1181" s="11"/>
      <c r="AD1181" s="12"/>
    </row>
    <row r="1182" spans="1:30" x14ac:dyDescent="0.3">
      <c r="A1182" s="15">
        <v>44984</v>
      </c>
      <c r="B1182" s="16">
        <v>1.6421714985619944E-2</v>
      </c>
      <c r="C1182" s="8">
        <f t="shared" si="126"/>
        <v>1.5757904985619943E-2</v>
      </c>
      <c r="D1182" s="5">
        <f t="shared" si="127"/>
        <v>2.4831156953582586E-4</v>
      </c>
      <c r="E1182" s="5">
        <f t="shared" si="129"/>
        <v>3.7916348892401636E-4</v>
      </c>
      <c r="F1182" s="5">
        <f>IF(C1173&gt;0,B$6+B$7*E1174+B$8*(H1181*100)^2,B$6+B$7*E1174+B$8*(H1181*100)^2+E1174*$B$9)</f>
        <v>0.28185982796575165</v>
      </c>
      <c r="G1182" s="8">
        <v>7.7968276550072135E-3</v>
      </c>
      <c r="H1182" s="8">
        <f t="shared" si="130"/>
        <v>5.3090472588379891E-3</v>
      </c>
      <c r="I1182" s="7">
        <f t="shared" si="128"/>
        <v>2.4877803961692244E-3</v>
      </c>
      <c r="J1182" s="9">
        <f t="shared" si="131"/>
        <v>0.31907597631346163</v>
      </c>
      <c r="K1182" s="9">
        <f t="shared" si="132"/>
        <v>8.4288081061264286E-2</v>
      </c>
      <c r="AC1182" s="11"/>
      <c r="AD1182" s="12"/>
    </row>
    <row r="1183" spans="1:30" x14ac:dyDescent="0.3">
      <c r="A1183" s="15">
        <v>44985</v>
      </c>
      <c r="B1183" s="16">
        <v>-2.2694897433628647E-3</v>
      </c>
      <c r="C1183" s="8">
        <f t="shared" si="126"/>
        <v>-2.9332997433628646E-3</v>
      </c>
      <c r="D1183" s="5">
        <f t="shared" si="127"/>
        <v>8.604247384412647E-6</v>
      </c>
      <c r="E1183" s="5">
        <f t="shared" si="129"/>
        <v>2.4831156953582586E-4</v>
      </c>
      <c r="F1183" s="5">
        <f>IF(C1173&gt;0,B$6+B$7*E1174+B$8*(H1182*100)^2,B$6+B$7*E1174+B$8*(H1182*100)^2+E1174*$B$9)</f>
        <v>0.28168569564347318</v>
      </c>
      <c r="G1183" s="8">
        <v>1.0841171105257886E-2</v>
      </c>
      <c r="H1183" s="8">
        <f t="shared" si="130"/>
        <v>5.3074070471697673E-3</v>
      </c>
      <c r="I1183" s="7">
        <f t="shared" si="128"/>
        <v>5.5337640580881186E-3</v>
      </c>
      <c r="J1183" s="9">
        <f t="shared" si="131"/>
        <v>0.51043969367887621</v>
      </c>
      <c r="K1183" s="9">
        <f t="shared" si="132"/>
        <v>0.3284016404838952</v>
      </c>
      <c r="AC1183" s="11"/>
      <c r="AD1183" s="12"/>
    </row>
    <row r="1184" spans="1:30" x14ac:dyDescent="0.3">
      <c r="A1184" s="15">
        <v>44986</v>
      </c>
      <c r="B1184" s="16">
        <v>-5.3535815896936269E-3</v>
      </c>
      <c r="C1184" s="8">
        <f t="shared" si="126"/>
        <v>-6.0173915896936268E-3</v>
      </c>
      <c r="D1184" s="5">
        <f t="shared" si="127"/>
        <v>3.6209001543715593E-5</v>
      </c>
      <c r="E1184" s="5">
        <f t="shared" si="129"/>
        <v>8.604247384412647E-6</v>
      </c>
      <c r="F1184" s="5">
        <f>IF(C1183&gt;0,B$6+B$7*E1184+B$8*(G1183*100)^2,B$6+B$7*E1184+B$8*(G1183*100)^2+E1184*$B$9)</f>
        <v>1.0798059845595889</v>
      </c>
      <c r="G1184" s="8">
        <v>9.8518133169260835E-3</v>
      </c>
      <c r="H1184" s="8">
        <f t="shared" si="130"/>
        <v>1.0391371346264116E-2</v>
      </c>
      <c r="I1184" s="7">
        <f t="shared" si="128"/>
        <v>5.3955802933803275E-4</v>
      </c>
      <c r="J1184" s="9">
        <f t="shared" si="131"/>
        <v>5.4767382610776377E-2</v>
      </c>
      <c r="K1184" s="9">
        <f t="shared" si="132"/>
        <v>1.3965925253045519E-3</v>
      </c>
      <c r="AC1184" s="11"/>
      <c r="AD1184" s="12"/>
    </row>
    <row r="1185" spans="1:30" x14ac:dyDescent="0.3">
      <c r="A1185" s="15">
        <v>44987</v>
      </c>
      <c r="B1185" s="16">
        <v>5.8748621511765658E-3</v>
      </c>
      <c r="C1185" s="8">
        <f t="shared" si="126"/>
        <v>5.2110521511765659E-3</v>
      </c>
      <c r="D1185" s="5">
        <f t="shared" si="127"/>
        <v>2.7155064522281916E-5</v>
      </c>
      <c r="E1185" s="5">
        <f t="shared" si="129"/>
        <v>3.6209001543715593E-5</v>
      </c>
      <c r="F1185" s="5">
        <f>IF(C1183&gt;0,B$6+B$7*E1184+B$8*(H1184*100)^2,B$6+B$7*E1184+B$8*(H1184*100)^2+E1184*$B$9)</f>
        <v>0.99449232855790648</v>
      </c>
      <c r="G1185" s="8">
        <v>5.8142290968693491E-3</v>
      </c>
      <c r="H1185" s="8">
        <f t="shared" si="130"/>
        <v>9.9724236199527066E-3</v>
      </c>
      <c r="I1185" s="7">
        <f t="shared" si="128"/>
        <v>4.1581945230833575E-3</v>
      </c>
      <c r="J1185" s="9">
        <f t="shared" si="131"/>
        <v>0.7151755553152046</v>
      </c>
      <c r="K1185" s="9">
        <f t="shared" si="132"/>
        <v>0.12254613729000452</v>
      </c>
      <c r="AC1185" s="11"/>
      <c r="AD1185" s="12"/>
    </row>
    <row r="1186" spans="1:30" x14ac:dyDescent="0.3">
      <c r="A1186" s="15">
        <v>44988</v>
      </c>
      <c r="B1186" s="16">
        <v>1.2702569454764537E-2</v>
      </c>
      <c r="C1186" s="8">
        <f t="shared" si="126"/>
        <v>1.2038759454764536E-2</v>
      </c>
      <c r="D1186" s="5">
        <f t="shared" si="127"/>
        <v>1.4493172920968252E-4</v>
      </c>
      <c r="E1186" s="5">
        <f t="shared" si="129"/>
        <v>2.7155064522281916E-5</v>
      </c>
      <c r="F1186" s="5">
        <f>IF(C1183&gt;0,B$6+B$7*E1184+B$8*(H1185*100)^2,B$6+B$7*E1184+B$8*(H1185*100)^2+E1184*$B$9)</f>
        <v>0.91828163965160348</v>
      </c>
      <c r="G1186" s="8">
        <v>5.0615951309622162E-3</v>
      </c>
      <c r="H1186" s="8">
        <f t="shared" si="130"/>
        <v>9.5827012874846688E-3</v>
      </c>
      <c r="I1186" s="7">
        <f t="shared" si="128"/>
        <v>4.5211061565224525E-3</v>
      </c>
      <c r="J1186" s="9">
        <f t="shared" si="131"/>
        <v>0.89321765956080801</v>
      </c>
      <c r="K1186" s="9">
        <f t="shared" si="132"/>
        <v>0.16647913159788486</v>
      </c>
      <c r="AC1186" s="11"/>
      <c r="AD1186" s="12"/>
    </row>
    <row r="1187" spans="1:30" x14ac:dyDescent="0.3">
      <c r="A1187" s="15">
        <v>44991</v>
      </c>
      <c r="B1187" s="16">
        <v>4.4095568974552536E-3</v>
      </c>
      <c r="C1187" s="8">
        <f t="shared" si="126"/>
        <v>3.7457468974552537E-3</v>
      </c>
      <c r="D1187" s="5">
        <f t="shared" si="127"/>
        <v>1.4030619819795659E-5</v>
      </c>
      <c r="E1187" s="5">
        <f t="shared" si="129"/>
        <v>1.4493172920968252E-4</v>
      </c>
      <c r="F1187" s="5">
        <f>IF(C1183&gt;0,B$6+B$7*E1184+B$8*(H1186*100)^2,B$6+B$7*E1184+B$8*(H1186*100)^2+E1184*$B$9)</f>
        <v>0.85020263125160289</v>
      </c>
      <c r="G1187" s="8">
        <v>5.8406748651744023E-3</v>
      </c>
      <c r="H1187" s="8">
        <f t="shared" si="130"/>
        <v>9.2206433140622178E-3</v>
      </c>
      <c r="I1187" s="7">
        <f t="shared" si="128"/>
        <v>3.3799684488878155E-3</v>
      </c>
      <c r="J1187" s="9">
        <f t="shared" si="131"/>
        <v>0.57869484724123399</v>
      </c>
      <c r="K1187" s="9">
        <f t="shared" si="132"/>
        <v>9.0033098211090845E-2</v>
      </c>
      <c r="AC1187" s="11"/>
      <c r="AD1187" s="12"/>
    </row>
    <row r="1188" spans="1:30" x14ac:dyDescent="0.3">
      <c r="A1188" s="15">
        <v>44992</v>
      </c>
      <c r="B1188" s="16">
        <v>-8.1045197734302549E-3</v>
      </c>
      <c r="C1188" s="8">
        <f t="shared" si="126"/>
        <v>-8.7683297734302557E-3</v>
      </c>
      <c r="D1188" s="5">
        <f t="shared" si="127"/>
        <v>7.6883607015623478E-5</v>
      </c>
      <c r="E1188" s="5">
        <f t="shared" si="129"/>
        <v>1.4030619819795659E-5</v>
      </c>
      <c r="F1188" s="5">
        <f>IF(C1183&gt;0,B$6+B$7*E1184+B$8*(H1187*100)^2,B$6+B$7*E1184+B$8*(H1187*100)^2+E1184*$B$9)</f>
        <v>0.7893876530478825</v>
      </c>
      <c r="G1188" s="8">
        <v>5.159688614832951E-3</v>
      </c>
      <c r="H1188" s="8">
        <f t="shared" si="130"/>
        <v>8.8847490288014464E-3</v>
      </c>
      <c r="I1188" s="7">
        <f t="shared" si="128"/>
        <v>3.7250604139684954E-3</v>
      </c>
      <c r="J1188" s="9">
        <f t="shared" si="131"/>
        <v>0.72195449997889016</v>
      </c>
      <c r="K1188" s="9">
        <f t="shared" si="132"/>
        <v>0.12419542043784393</v>
      </c>
      <c r="AC1188" s="11"/>
      <c r="AD1188" s="12"/>
    </row>
    <row r="1189" spans="1:30" x14ac:dyDescent="0.3">
      <c r="A1189" s="15">
        <v>44993</v>
      </c>
      <c r="B1189" s="16">
        <v>2.2154274649625041E-3</v>
      </c>
      <c r="C1189" s="8">
        <f t="shared" si="126"/>
        <v>1.5516174649625042E-3</v>
      </c>
      <c r="D1189" s="5">
        <f t="shared" si="127"/>
        <v>2.407516757576668E-6</v>
      </c>
      <c r="E1189" s="5">
        <f t="shared" si="129"/>
        <v>7.6883607015623478E-5</v>
      </c>
      <c r="F1189" s="5">
        <f>IF(C1183&gt;0,B$6+B$7*E1184+B$8*(H1188*100)^2,B$6+B$7*E1184+B$8*(H1188*100)^2+E1184*$B$9)</f>
        <v>0.73506163301849903</v>
      </c>
      <c r="G1189" s="8">
        <v>6.6671717753722728E-3</v>
      </c>
      <c r="H1189" s="8">
        <f t="shared" si="130"/>
        <v>8.5735735432694513E-3</v>
      </c>
      <c r="I1189" s="7">
        <f t="shared" si="128"/>
        <v>1.9064017678971784E-3</v>
      </c>
      <c r="J1189" s="9">
        <f t="shared" si="131"/>
        <v>0.28593860067310645</v>
      </c>
      <c r="K1189" s="9">
        <f t="shared" si="132"/>
        <v>2.9130984998256171E-2</v>
      </c>
      <c r="AC1189" s="11"/>
      <c r="AD1189" s="12"/>
    </row>
    <row r="1190" spans="1:30" x14ac:dyDescent="0.3">
      <c r="A1190" s="15">
        <v>44994</v>
      </c>
      <c r="B1190" s="16">
        <v>-5.4348567276739292E-4</v>
      </c>
      <c r="C1190" s="8">
        <f t="shared" si="126"/>
        <v>-1.2072956727673929E-3</v>
      </c>
      <c r="D1190" s="5">
        <f t="shared" si="127"/>
        <v>1.4575628414828719E-6</v>
      </c>
      <c r="E1190" s="5">
        <f t="shared" si="129"/>
        <v>2.407516757576668E-6</v>
      </c>
      <c r="F1190" s="5">
        <f>IF(C1183&gt;0,B$6+B$7*E1184+B$8*(H1189*100)^2,B$6+B$7*E1184+B$8*(H1189*100)^2+E1184*$B$9)</f>
        <v>0.68653219932625087</v>
      </c>
      <c r="G1190" s="8">
        <v>1.3245347509911496E-2</v>
      </c>
      <c r="H1190" s="8">
        <f t="shared" si="130"/>
        <v>8.2857238629238123E-3</v>
      </c>
      <c r="I1190" s="7">
        <f t="shared" si="128"/>
        <v>4.9596236469876837E-3</v>
      </c>
      <c r="J1190" s="9">
        <f t="shared" si="131"/>
        <v>0.37444269720189649</v>
      </c>
      <c r="K1190" s="9">
        <f t="shared" si="132"/>
        <v>0.12946223378222421</v>
      </c>
      <c r="AC1190" s="11"/>
      <c r="AD1190" s="12"/>
    </row>
    <row r="1191" spans="1:30" x14ac:dyDescent="0.3">
      <c r="A1191" s="15">
        <v>44995</v>
      </c>
      <c r="B1191" s="16">
        <v>-1.3291097149612165E-2</v>
      </c>
      <c r="C1191" s="8">
        <f t="shared" si="126"/>
        <v>-1.3954907149612165E-2</v>
      </c>
      <c r="D1191" s="5">
        <f t="shared" si="127"/>
        <v>1.9473943355429672E-4</v>
      </c>
      <c r="E1191" s="5">
        <f t="shared" si="129"/>
        <v>1.4575628414828719E-6</v>
      </c>
      <c r="F1191" s="5">
        <f>IF(C1183&gt;0,B$6+B$7*E1184+B$8*(H1190*100)^2,B$6+B$7*E1184+B$8*(H1190*100)^2+E1184*$B$9)</f>
        <v>0.64318085620896581</v>
      </c>
      <c r="G1191" s="8">
        <v>1.8586843685784359E-2</v>
      </c>
      <c r="H1191" s="8">
        <f t="shared" si="130"/>
        <v>8.0198557107280036E-3</v>
      </c>
      <c r="I1191" s="7">
        <f t="shared" si="128"/>
        <v>1.0566987975056355E-2</v>
      </c>
      <c r="J1191" s="9">
        <f t="shared" si="131"/>
        <v>0.56851976342482657</v>
      </c>
      <c r="K1191" s="9">
        <f t="shared" si="132"/>
        <v>0.47706968206332467</v>
      </c>
      <c r="AC1191" s="11"/>
      <c r="AD1191" s="12"/>
    </row>
    <row r="1192" spans="1:30" x14ac:dyDescent="0.3">
      <c r="A1192" s="15">
        <v>44998</v>
      </c>
      <c r="B1192" s="16">
        <v>-3.1948100435363599E-2</v>
      </c>
      <c r="C1192" s="8">
        <f t="shared" si="126"/>
        <v>-3.26119104353636E-2</v>
      </c>
      <c r="D1192" s="5">
        <f t="shared" si="127"/>
        <v>1.0635367022441772E-3</v>
      </c>
      <c r="E1192" s="5">
        <f t="shared" si="129"/>
        <v>1.9473943355429672E-4</v>
      </c>
      <c r="F1192" s="5">
        <f>IF(C1183&gt;0,B$6+B$7*E1184+B$8*(H1191*100)^2,B$6+B$7*E1184+B$8*(H1191*100)^2+E1184*$B$9)</f>
        <v>0.60445510140229475</v>
      </c>
      <c r="G1192" s="8">
        <v>1.283297802675055E-2</v>
      </c>
      <c r="H1192" s="8">
        <f t="shared" si="130"/>
        <v>7.7746710631530561E-3</v>
      </c>
      <c r="I1192" s="7">
        <f t="shared" si="128"/>
        <v>5.0583069635974937E-3</v>
      </c>
      <c r="J1192" s="9">
        <f t="shared" si="131"/>
        <v>0.39416470230474726</v>
      </c>
      <c r="K1192" s="9">
        <f t="shared" si="132"/>
        <v>0.14946651431232638</v>
      </c>
      <c r="AC1192" s="11"/>
      <c r="AD1192" s="12"/>
    </row>
    <row r="1193" spans="1:30" x14ac:dyDescent="0.3">
      <c r="A1193" s="15">
        <v>44999</v>
      </c>
      <c r="B1193" s="16">
        <v>2.004177117580571E-2</v>
      </c>
      <c r="C1193" s="8">
        <f t="shared" si="126"/>
        <v>1.9377961175805709E-2</v>
      </c>
      <c r="D1193" s="5">
        <f t="shared" si="127"/>
        <v>3.7550537933103337E-4</v>
      </c>
      <c r="E1193" s="5">
        <f t="shared" si="129"/>
        <v>1.0635367022441772E-3</v>
      </c>
      <c r="F1193" s="5">
        <f>IF(C1183&gt;0,B$6+B$7*E1184+B$8*(H1192*100)^2,B$6+B$7*E1184+B$8*(H1192*100)^2+E1184*$B$9)</f>
        <v>0.56986138463349556</v>
      </c>
      <c r="G1193" s="8">
        <v>1.8090138719698178E-2</v>
      </c>
      <c r="H1193" s="8">
        <f t="shared" si="130"/>
        <v>7.5489163767622665E-3</v>
      </c>
      <c r="I1193" s="7">
        <f t="shared" si="128"/>
        <v>1.0541222342935912E-2</v>
      </c>
      <c r="J1193" s="9">
        <f t="shared" si="131"/>
        <v>0.58270544556176762</v>
      </c>
      <c r="K1193" s="9">
        <f t="shared" si="132"/>
        <v>0.52242586726855866</v>
      </c>
      <c r="AC1193" s="11"/>
      <c r="AD1193" s="12"/>
    </row>
    <row r="1194" spans="1:30" x14ac:dyDescent="0.3">
      <c r="A1194" s="15">
        <v>45000</v>
      </c>
      <c r="B1194" s="16">
        <v>-3.5198040004990369E-2</v>
      </c>
      <c r="C1194" s="8">
        <f t="shared" si="126"/>
        <v>-3.586185000499037E-2</v>
      </c>
      <c r="D1194" s="5">
        <f t="shared" si="127"/>
        <v>1.2860722857804278E-3</v>
      </c>
      <c r="E1194" s="5">
        <f t="shared" si="129"/>
        <v>3.7550537933103337E-4</v>
      </c>
      <c r="F1194" s="5">
        <f>IF(C1193&gt;0,B$6+B$7*E1194+B$8*(G1193*100)^2,B$6+B$7*E1194+B$8*(G1193*100)^2+E1194*$B$9)</f>
        <v>2.9532521111151486</v>
      </c>
      <c r="G1194" s="8">
        <v>1.8135629642973765E-2</v>
      </c>
      <c r="H1194" s="8">
        <f t="shared" si="130"/>
        <v>1.7185028691029728E-2</v>
      </c>
      <c r="I1194" s="7">
        <f t="shared" si="128"/>
        <v>9.5060095194403685E-4</v>
      </c>
      <c r="J1194" s="9">
        <f t="shared" si="131"/>
        <v>5.2416208902475322E-2</v>
      </c>
      <c r="K1194" s="9">
        <f t="shared" si="132"/>
        <v>1.4757332637327369E-3</v>
      </c>
      <c r="AC1194" s="11"/>
      <c r="AD1194" s="12"/>
    </row>
    <row r="1195" spans="1:30" x14ac:dyDescent="0.3">
      <c r="A1195" s="15">
        <v>45001</v>
      </c>
      <c r="B1195" s="16">
        <v>2.01334243356379E-2</v>
      </c>
      <c r="C1195" s="8">
        <f t="shared" si="126"/>
        <v>1.9469614335637899E-2</v>
      </c>
      <c r="D1195" s="5">
        <f t="shared" si="127"/>
        <v>3.7906588237847681E-4</v>
      </c>
      <c r="E1195" s="5">
        <f t="shared" si="129"/>
        <v>1.2860722857804278E-3</v>
      </c>
      <c r="F1195" s="5">
        <f>IF(C1193&gt;0,B$6+B$7*E1194+B$8*(H1194*100)^2,B$6+B$7*E1194+B$8*(H1194*100)^2+E1194*$B$9)</f>
        <v>2.6680401108591631</v>
      </c>
      <c r="G1195" s="8">
        <v>1.9554632021204152E-2</v>
      </c>
      <c r="H1195" s="8">
        <f t="shared" si="130"/>
        <v>1.6334136374045502E-2</v>
      </c>
      <c r="I1195" s="7">
        <f t="shared" si="128"/>
        <v>3.2204956471586499E-3</v>
      </c>
      <c r="J1195" s="9">
        <f t="shared" si="131"/>
        <v>0.1646922142879749</v>
      </c>
      <c r="K1195" s="9">
        <f t="shared" si="132"/>
        <v>1.7208492787398555E-2</v>
      </c>
      <c r="AC1195" s="11"/>
      <c r="AD1195" s="12"/>
    </row>
    <row r="1196" spans="1:30" x14ac:dyDescent="0.3">
      <c r="A1196" s="15">
        <v>45002</v>
      </c>
      <c r="B1196" s="16">
        <v>-1.2708599499678605E-2</v>
      </c>
      <c r="C1196" s="8">
        <f t="shared" si="126"/>
        <v>-1.3372409499678606E-2</v>
      </c>
      <c r="D1196" s="5">
        <f t="shared" si="127"/>
        <v>1.7882133582709461E-4</v>
      </c>
      <c r="E1196" s="5">
        <f t="shared" si="129"/>
        <v>3.7906588237847681E-4</v>
      </c>
      <c r="F1196" s="5">
        <f>IF(C1193&gt;0,B$6+B$7*E1194+B$8*(H1195*100)^2,B$6+B$7*E1194+B$8*(H1195*100)^2+E1194*$B$9)</f>
        <v>2.4132602310304909</v>
      </c>
      <c r="G1196" s="8">
        <v>2.5466699634753644E-2</v>
      </c>
      <c r="H1196" s="8">
        <f t="shared" si="130"/>
        <v>1.5534671644519851E-2</v>
      </c>
      <c r="I1196" s="7">
        <f t="shared" si="128"/>
        <v>9.9320279902337938E-3</v>
      </c>
      <c r="J1196" s="9">
        <f t="shared" si="131"/>
        <v>0.39000059421440897</v>
      </c>
      <c r="K1196" s="9">
        <f t="shared" si="132"/>
        <v>0.14504856328068305</v>
      </c>
      <c r="AC1196" s="11"/>
      <c r="AD1196" s="12"/>
    </row>
    <row r="1197" spans="1:30" x14ac:dyDescent="0.3">
      <c r="A1197" s="15">
        <v>45005</v>
      </c>
      <c r="B1197" s="16">
        <v>1.3301077305614572E-2</v>
      </c>
      <c r="C1197" s="8">
        <f t="shared" si="126"/>
        <v>1.2637267305614571E-2</v>
      </c>
      <c r="D1197" s="5">
        <f t="shared" si="127"/>
        <v>1.5970052495355494E-4</v>
      </c>
      <c r="E1197" s="5">
        <f t="shared" si="129"/>
        <v>1.7882133582709461E-4</v>
      </c>
      <c r="F1197" s="5">
        <f>IF(C1193&gt;0,B$6+B$7*E1194+B$8*(H1196*100)^2,B$6+B$7*E1194+B$8*(H1196*100)^2+E1194*$B$9)</f>
        <v>2.1856653643795374</v>
      </c>
      <c r="G1197" s="8">
        <v>1.1049445662979281E-2</v>
      </c>
      <c r="H1197" s="8">
        <f t="shared" si="130"/>
        <v>1.4783995956369636E-2</v>
      </c>
      <c r="I1197" s="7">
        <f t="shared" si="128"/>
        <v>3.7345502933903551E-3</v>
      </c>
      <c r="J1197" s="9">
        <f t="shared" si="131"/>
        <v>0.33798530779718788</v>
      </c>
      <c r="K1197" s="9">
        <f t="shared" si="132"/>
        <v>3.8557343288017076E-2</v>
      </c>
      <c r="AC1197" s="11"/>
      <c r="AD1197" s="12"/>
    </row>
    <row r="1198" spans="1:30" x14ac:dyDescent="0.3">
      <c r="A1198" s="15">
        <v>45006</v>
      </c>
      <c r="B1198" s="16">
        <v>1.49816140348483E-2</v>
      </c>
      <c r="C1198" s="8">
        <f t="shared" si="126"/>
        <v>1.43178040348483E-2</v>
      </c>
      <c r="D1198" s="5">
        <f t="shared" si="127"/>
        <v>2.0499951238031825E-4</v>
      </c>
      <c r="E1198" s="5">
        <f t="shared" si="129"/>
        <v>1.5970052495355494E-4</v>
      </c>
      <c r="F1198" s="5">
        <f>IF(C1193&gt;0,B$6+B$7*E1194+B$8*(H1197*100)^2,B$6+B$7*E1194+B$8*(H1197*100)^2+E1194*$B$9)</f>
        <v>1.9823548700002407</v>
      </c>
      <c r="G1198" s="8">
        <v>6.9643148404283329E-3</v>
      </c>
      <c r="H1198" s="8">
        <f t="shared" si="130"/>
        <v>1.4079612459156114E-2</v>
      </c>
      <c r="I1198" s="7">
        <f t="shared" si="128"/>
        <v>7.1152976187277813E-3</v>
      </c>
      <c r="J1198" s="9">
        <f t="shared" si="131"/>
        <v>1.0216794877541984</v>
      </c>
      <c r="K1198" s="9">
        <f t="shared" si="132"/>
        <v>0.19856684362729471</v>
      </c>
      <c r="AC1198" s="11"/>
      <c r="AD1198" s="12"/>
    </row>
    <row r="1199" spans="1:30" x14ac:dyDescent="0.3">
      <c r="A1199" s="15">
        <v>45007</v>
      </c>
      <c r="B1199" s="16">
        <v>3.366265938126591E-3</v>
      </c>
      <c r="C1199" s="8">
        <f t="shared" si="126"/>
        <v>2.702455938126591E-3</v>
      </c>
      <c r="D1199" s="5">
        <f t="shared" si="127"/>
        <v>7.3032680975156735E-6</v>
      </c>
      <c r="E1199" s="5">
        <f t="shared" si="129"/>
        <v>2.0499951238031825E-4</v>
      </c>
      <c r="F1199" s="5">
        <f>IF(C1193&gt;0,B$6+B$7*E1194+B$8*(H1198*100)^2,B$6+B$7*E1194+B$8*(H1198*100)^2+E1194*$B$9)</f>
        <v>1.8007376053712152</v>
      </c>
      <c r="G1199" s="8">
        <v>8.2259639625658302E-3</v>
      </c>
      <c r="H1199" s="8">
        <f t="shared" si="130"/>
        <v>1.341915647636324E-2</v>
      </c>
      <c r="I1199" s="7">
        <f t="shared" si="128"/>
        <v>5.1931925137974101E-3</v>
      </c>
      <c r="J1199" s="9">
        <f t="shared" si="131"/>
        <v>0.63131719728292579</v>
      </c>
      <c r="K1199" s="9">
        <f t="shared" si="132"/>
        <v>0.10238935307529085</v>
      </c>
      <c r="AC1199" s="11"/>
      <c r="AD1199" s="12"/>
    </row>
    <row r="1200" spans="1:30" x14ac:dyDescent="0.3">
      <c r="A1200" s="15">
        <v>45008</v>
      </c>
      <c r="B1200" s="16">
        <v>2.7228766978864105E-3</v>
      </c>
      <c r="C1200" s="8">
        <f t="shared" si="126"/>
        <v>2.0590666978864106E-3</v>
      </c>
      <c r="D1200" s="5">
        <f t="shared" si="127"/>
        <v>4.239755666344847E-6</v>
      </c>
      <c r="E1200" s="5">
        <f t="shared" si="129"/>
        <v>7.3032680975156735E-6</v>
      </c>
      <c r="F1200" s="5">
        <f>IF(C1193&gt;0,B$6+B$7*E1194+B$8*(H1199*100)^2,B$6+B$7*E1194+B$8*(H1199*100)^2+E1194*$B$9)</f>
        <v>1.6384989028781065</v>
      </c>
      <c r="G1200" s="8">
        <v>1.5226161315331218E-2</v>
      </c>
      <c r="H1200" s="8">
        <f t="shared" si="130"/>
        <v>1.2800386333537386E-2</v>
      </c>
      <c r="I1200" s="7">
        <f t="shared" si="128"/>
        <v>2.4257749817938323E-3</v>
      </c>
      <c r="J1200" s="9">
        <f t="shared" si="131"/>
        <v>0.15931625388411721</v>
      </c>
      <c r="K1200" s="9">
        <f t="shared" si="132"/>
        <v>1.5968215887011361E-2</v>
      </c>
      <c r="AC1200" s="11"/>
      <c r="AD1200" s="12"/>
    </row>
    <row r="1201" spans="1:30" x14ac:dyDescent="0.3">
      <c r="A1201" s="15">
        <v>45009</v>
      </c>
      <c r="B1201" s="16">
        <v>-1.8355569392270489E-2</v>
      </c>
      <c r="C1201" s="8">
        <f t="shared" si="126"/>
        <v>-1.901937939227049E-2</v>
      </c>
      <c r="D1201" s="5">
        <f t="shared" si="127"/>
        <v>3.6173679246712337E-4</v>
      </c>
      <c r="E1201" s="5">
        <f t="shared" si="129"/>
        <v>4.239755666344847E-6</v>
      </c>
      <c r="F1201" s="5">
        <f>IF(C1193&gt;0,B$6+B$7*E1194+B$8*(H1200*100)^2,B$6+B$7*E1194+B$8*(H1200*100)^2+E1194*$B$9)</f>
        <v>1.4935710699410127</v>
      </c>
      <c r="G1201" s="8">
        <v>8.904805033682156E-3</v>
      </c>
      <c r="H1201" s="8">
        <f t="shared" si="130"/>
        <v>1.2221174534147743E-2</v>
      </c>
      <c r="I1201" s="7">
        <f t="shared" si="128"/>
        <v>3.3163695004655869E-3</v>
      </c>
      <c r="J1201" s="9">
        <f t="shared" si="131"/>
        <v>0.37242471765766005</v>
      </c>
      <c r="K1201" s="9">
        <f t="shared" si="132"/>
        <v>4.5216458426571293E-2</v>
      </c>
      <c r="AC1201" s="11"/>
      <c r="AD1201" s="12"/>
    </row>
    <row r="1202" spans="1:30" x14ac:dyDescent="0.3">
      <c r="A1202" s="15">
        <v>45012</v>
      </c>
      <c r="B1202" s="16">
        <v>8.1975179593828853E-3</v>
      </c>
      <c r="C1202" s="8">
        <f t="shared" si="126"/>
        <v>7.5337079593828854E-3</v>
      </c>
      <c r="D1202" s="5">
        <f t="shared" si="127"/>
        <v>5.6756755617269042E-5</v>
      </c>
      <c r="E1202" s="5">
        <f t="shared" si="129"/>
        <v>3.6173679246712337E-4</v>
      </c>
      <c r="F1202" s="5">
        <f>IF(C1193&gt;0,B$6+B$7*E1194+B$8*(H1201*100)^2,B$6+B$7*E1194+B$8*(H1201*100)^2+E1194*$B$9)</f>
        <v>1.3641070367783068</v>
      </c>
      <c r="G1202" s="8">
        <v>8.547988311220554E-3</v>
      </c>
      <c r="H1202" s="8">
        <f t="shared" si="130"/>
        <v>1.167949929054455E-2</v>
      </c>
      <c r="I1202" s="7">
        <f t="shared" si="128"/>
        <v>3.1315109793239957E-3</v>
      </c>
      <c r="J1202" s="9">
        <f t="shared" si="131"/>
        <v>0.36634478959375788</v>
      </c>
      <c r="K1202" s="9">
        <f t="shared" si="132"/>
        <v>4.4018826731678118E-2</v>
      </c>
      <c r="AC1202" s="11"/>
      <c r="AD1202" s="12"/>
    </row>
    <row r="1203" spans="1:30" x14ac:dyDescent="0.3">
      <c r="A1203" s="15">
        <v>45013</v>
      </c>
      <c r="B1203" s="16">
        <v>8.6161464676029129E-4</v>
      </c>
      <c r="C1203" s="8">
        <f t="shared" si="126"/>
        <v>1.9780464676029126E-4</v>
      </c>
      <c r="D1203" s="5">
        <f t="shared" si="127"/>
        <v>3.91266782799636E-8</v>
      </c>
      <c r="E1203" s="5">
        <f t="shared" si="129"/>
        <v>5.6756755617269042E-5</v>
      </c>
      <c r="F1203" s="5">
        <f>IF(C1193&gt;0,B$6+B$7*E1194+B$8*(H1202*100)^2,B$6+B$7*E1194+B$8*(H1202*100)^2+E1194*$B$9)</f>
        <v>1.2484568159540612</v>
      </c>
      <c r="G1203" s="8">
        <v>6.2910131905238647E-3</v>
      </c>
      <c r="H1203" s="8">
        <f t="shared" si="130"/>
        <v>1.1173436427321997E-2</v>
      </c>
      <c r="I1203" s="7">
        <f t="shared" si="128"/>
        <v>4.8824232367981326E-3</v>
      </c>
      <c r="J1203" s="9">
        <f t="shared" si="131"/>
        <v>0.77609489742487159</v>
      </c>
      <c r="K1203" s="9">
        <f t="shared" si="132"/>
        <v>0.1374500547669697</v>
      </c>
      <c r="AC1203" s="11"/>
      <c r="AD1203" s="12"/>
    </row>
    <row r="1204" spans="1:30" x14ac:dyDescent="0.3">
      <c r="A1204" s="15">
        <v>45014</v>
      </c>
      <c r="B1204" s="16">
        <v>1.5015511427122923E-2</v>
      </c>
      <c r="C1204" s="8">
        <f t="shared" si="126"/>
        <v>1.4351701427122922E-2</v>
      </c>
      <c r="D1204" s="5">
        <f t="shared" si="127"/>
        <v>2.0597133385328212E-4</v>
      </c>
      <c r="E1204" s="5">
        <f t="shared" si="129"/>
        <v>3.91266782799636E-8</v>
      </c>
      <c r="F1204" s="5">
        <f>IF(C1203&gt;0,B$6+B$7*E1204+B$8*(G1203*100)^2,B$6+B$7*E1204+B$8*(G1203*100)^2+E1204*$B$9)</f>
        <v>0.38343997392356305</v>
      </c>
      <c r="G1204" s="8">
        <v>7.1733999217635704E-3</v>
      </c>
      <c r="H1204" s="8">
        <f t="shared" si="130"/>
        <v>6.1922530142393493E-3</v>
      </c>
      <c r="I1204" s="7">
        <f t="shared" si="128"/>
        <v>9.8114690752422115E-4</v>
      </c>
      <c r="J1204" s="9">
        <f t="shared" si="131"/>
        <v>0.13677571559163923</v>
      </c>
      <c r="K1204" s="9">
        <f t="shared" si="132"/>
        <v>1.1366751105226003E-2</v>
      </c>
      <c r="AC1204" s="11"/>
      <c r="AD1204" s="12"/>
    </row>
    <row r="1205" spans="1:30" x14ac:dyDescent="0.3">
      <c r="A1205" s="15">
        <v>45015</v>
      </c>
      <c r="B1205" s="16">
        <v>1.2716356251673319E-2</v>
      </c>
      <c r="C1205" s="8">
        <f t="shared" si="126"/>
        <v>1.2052546251673318E-2</v>
      </c>
      <c r="D1205" s="5">
        <f t="shared" si="127"/>
        <v>1.4526387114872455E-4</v>
      </c>
      <c r="E1205" s="5">
        <f t="shared" si="129"/>
        <v>2.0597133385328212E-4</v>
      </c>
      <c r="F1205" s="5">
        <f>IF(C1203&gt;0,B$6+B$7*E1204+B$8*(H1204*100)^2,B$6+B$7*E1204+B$8*(H1204*100)^2+E1204*$B$9)</f>
        <v>0.37242692870591887</v>
      </c>
      <c r="G1205" s="8">
        <v>6.1838520954253552E-3</v>
      </c>
      <c r="H1205" s="8">
        <f t="shared" si="130"/>
        <v>6.1026791551409519E-3</v>
      </c>
      <c r="I1205" s="7">
        <f t="shared" si="128"/>
        <v>8.1172940284403305E-5</v>
      </c>
      <c r="J1205" s="9">
        <f t="shared" si="131"/>
        <v>1.3126597957356196E-2</v>
      </c>
      <c r="K1205" s="9">
        <f t="shared" si="132"/>
        <v>8.7684245327457333E-5</v>
      </c>
      <c r="AC1205" s="11"/>
      <c r="AD1205" s="12"/>
    </row>
    <row r="1206" spans="1:30" x14ac:dyDescent="0.3">
      <c r="A1206" s="15">
        <v>45016</v>
      </c>
      <c r="B1206" s="16">
        <v>6.8903213818394989E-3</v>
      </c>
      <c r="C1206" s="8">
        <f t="shared" si="126"/>
        <v>6.2265113818394989E-3</v>
      </c>
      <c r="D1206" s="5">
        <f t="shared" si="127"/>
        <v>3.8769443988176825E-5</v>
      </c>
      <c r="E1206" s="5">
        <f t="shared" si="129"/>
        <v>1.4526387114872455E-4</v>
      </c>
      <c r="F1206" s="5">
        <f>IF(C1203&gt;0,B$6+B$7*E1204+B$8*(H1205*100)^2,B$6+B$7*E1204+B$8*(H1205*100)^2+E1204*$B$9)</f>
        <v>0.36258897541299728</v>
      </c>
      <c r="G1206" s="8">
        <v>4.0210309102420554E-3</v>
      </c>
      <c r="H1206" s="8">
        <f t="shared" si="130"/>
        <v>6.0215361446477869E-3</v>
      </c>
      <c r="I1206" s="7">
        <f t="shared" si="128"/>
        <v>2.0005052344057314E-3</v>
      </c>
      <c r="J1206" s="9">
        <f t="shared" si="131"/>
        <v>0.4975105337564556</v>
      </c>
      <c r="K1206" s="9">
        <f t="shared" si="132"/>
        <v>7.1579020650786251E-2</v>
      </c>
      <c r="AC1206" s="11"/>
      <c r="AD1206" s="12"/>
    </row>
    <row r="1207" spans="1:30" x14ac:dyDescent="0.3">
      <c r="A1207" s="15">
        <v>45019</v>
      </c>
      <c r="B1207" s="16">
        <v>-9.2741806089608088E-4</v>
      </c>
      <c r="C1207" s="8">
        <f t="shared" si="126"/>
        <v>-1.5912280608960808E-3</v>
      </c>
      <c r="D1207" s="5">
        <f t="shared" si="127"/>
        <v>2.5320067417831013E-6</v>
      </c>
      <c r="E1207" s="5">
        <f t="shared" si="129"/>
        <v>3.8769443988176825E-5</v>
      </c>
      <c r="F1207" s="5">
        <f>IF(C1203&gt;0,B$6+B$7*E1204+B$8*(H1206*100)^2,B$6+B$7*E1204+B$8*(H1206*100)^2+E1204*$B$9)</f>
        <v>0.35380073173643045</v>
      </c>
      <c r="G1207" s="8">
        <v>7.1094711896727628E-3</v>
      </c>
      <c r="H1207" s="8">
        <f t="shared" si="130"/>
        <v>5.9481150941826134E-3</v>
      </c>
      <c r="I1207" s="7">
        <f t="shared" si="128"/>
        <v>1.1613560954901493E-3</v>
      </c>
      <c r="J1207" s="9">
        <f t="shared" si="131"/>
        <v>0.16335337249514961</v>
      </c>
      <c r="K1207" s="9">
        <f t="shared" si="132"/>
        <v>1.689426411059558E-2</v>
      </c>
      <c r="AC1207" s="11"/>
      <c r="AD1207" s="12"/>
    </row>
    <row r="1208" spans="1:30" x14ac:dyDescent="0.3">
      <c r="A1208" s="15">
        <v>45020</v>
      </c>
      <c r="B1208" s="16">
        <v>9.8999220585065995E-4</v>
      </c>
      <c r="C1208" s="8">
        <f t="shared" si="126"/>
        <v>3.2618220585065992E-4</v>
      </c>
      <c r="D1208" s="5">
        <f t="shared" si="127"/>
        <v>1.0639483141360229E-7</v>
      </c>
      <c r="E1208" s="5">
        <f t="shared" si="129"/>
        <v>2.5320067417831013E-6</v>
      </c>
      <c r="F1208" s="5">
        <f>IF(C1203&gt;0,B$6+B$7*E1204+B$8*(H1207*100)^2,B$6+B$7*E1204+B$8*(H1207*100)^2+E1204*$B$9)</f>
        <v>0.34595019366015323</v>
      </c>
      <c r="G1208" s="8">
        <v>4.9166514562993232E-3</v>
      </c>
      <c r="H1208" s="8">
        <f t="shared" si="130"/>
        <v>5.8817530861143196E-3</v>
      </c>
      <c r="I1208" s="7">
        <f t="shared" si="128"/>
        <v>9.6510162981499649E-4</v>
      </c>
      <c r="J1208" s="9">
        <f t="shared" si="131"/>
        <v>0.19629246416857288</v>
      </c>
      <c r="K1208" s="9">
        <f t="shared" si="132"/>
        <v>1.5143151297980273E-2</v>
      </c>
      <c r="AC1208" s="11"/>
      <c r="AD1208" s="12"/>
    </row>
    <row r="1209" spans="1:30" x14ac:dyDescent="0.3">
      <c r="A1209" s="15">
        <v>45021</v>
      </c>
      <c r="B1209" s="16">
        <v>-3.9379181797027166E-3</v>
      </c>
      <c r="C1209" s="8">
        <f t="shared" si="126"/>
        <v>-4.6017281797027165E-3</v>
      </c>
      <c r="D1209" s="5">
        <f t="shared" si="127"/>
        <v>2.1175902239870075E-5</v>
      </c>
      <c r="E1209" s="5">
        <f t="shared" si="129"/>
        <v>1.0639483141360229E-7</v>
      </c>
      <c r="F1209" s="5">
        <f>IF(C1203&gt;0,B$6+B$7*E1204+B$8*(H1208*100)^2,B$6+B$7*E1204+B$8*(H1208*100)^2+E1204*$B$9)</f>
        <v>0.33893730799661487</v>
      </c>
      <c r="G1209" s="8">
        <v>2.6008184648760018E-3</v>
      </c>
      <c r="H1209" s="8">
        <f t="shared" si="130"/>
        <v>5.8218322545107292E-3</v>
      </c>
      <c r="I1209" s="7">
        <f t="shared" si="128"/>
        <v>3.2210137896347274E-3</v>
      </c>
      <c r="J1209" s="9">
        <f t="shared" si="131"/>
        <v>1.2384615970451034</v>
      </c>
      <c r="K1209" s="9">
        <f t="shared" si="132"/>
        <v>0.25252422638459615</v>
      </c>
      <c r="AC1209" s="11"/>
      <c r="AD1209" s="12"/>
    </row>
    <row r="1210" spans="1:30" x14ac:dyDescent="0.3">
      <c r="A1210" s="15">
        <v>45022</v>
      </c>
      <c r="B1210" s="16">
        <v>2.5768082850035497E-3</v>
      </c>
      <c r="C1210" s="8">
        <f t="shared" si="126"/>
        <v>1.9129982850035498E-3</v>
      </c>
      <c r="D1210" s="5">
        <f t="shared" si="127"/>
        <v>3.6595624384265226E-6</v>
      </c>
      <c r="E1210" s="5">
        <f t="shared" si="129"/>
        <v>2.1175902239870075E-5</v>
      </c>
      <c r="F1210" s="5">
        <f>IF(C1203&gt;0,B$6+B$7*E1204+B$8*(H1209*100)^2,B$6+B$7*E1204+B$8*(H1209*100)^2+E1204*$B$9)</f>
        <v>0.332672697233376</v>
      </c>
      <c r="G1210" s="8">
        <v>4.3573829741559251E-3</v>
      </c>
      <c r="H1210" s="8">
        <f t="shared" si="130"/>
        <v>5.7677785778701314E-3</v>
      </c>
      <c r="I1210" s="7">
        <f t="shared" si="128"/>
        <v>1.4103956037142063E-3</v>
      </c>
      <c r="J1210" s="9">
        <f t="shared" si="131"/>
        <v>0.32367951407516943</v>
      </c>
      <c r="K1210" s="9">
        <f t="shared" si="132"/>
        <v>3.5885246595608766E-2</v>
      </c>
      <c r="AC1210" s="11"/>
      <c r="AD1210" s="12"/>
    </row>
    <row r="1211" spans="1:30" x14ac:dyDescent="0.3">
      <c r="A1211" s="15">
        <v>45027</v>
      </c>
      <c r="B1211" s="16">
        <v>5.5167467301597134E-3</v>
      </c>
      <c r="C1211" s="8">
        <f t="shared" si="126"/>
        <v>4.8529367301597135E-3</v>
      </c>
      <c r="D1211" s="5">
        <f t="shared" si="127"/>
        <v>2.3550994906933253E-5</v>
      </c>
      <c r="E1211" s="5">
        <f t="shared" si="129"/>
        <v>3.6595624384265226E-6</v>
      </c>
      <c r="F1211" s="5">
        <f>IF(C1203&gt;0,B$6+B$7*E1204+B$8*(H1210*100)^2,B$6+B$7*E1204+B$8*(H1210*100)^2+E1204*$B$9)</f>
        <v>0.32707652043857477</v>
      </c>
      <c r="G1211" s="8">
        <v>8.9513351208514742E-3</v>
      </c>
      <c r="H1211" s="8">
        <f t="shared" si="130"/>
        <v>5.7190604161748001E-3</v>
      </c>
      <c r="I1211" s="7">
        <f t="shared" si="128"/>
        <v>3.232274704676674E-3</v>
      </c>
      <c r="J1211" s="9">
        <f t="shared" si="131"/>
        <v>0.36109414529094425</v>
      </c>
      <c r="K1211" s="9">
        <f t="shared" si="132"/>
        <v>0.1171776600694816</v>
      </c>
      <c r="AC1211" s="11"/>
      <c r="AD1211" s="12"/>
    </row>
    <row r="1212" spans="1:30" x14ac:dyDescent="0.3">
      <c r="A1212" s="15">
        <v>45028</v>
      </c>
      <c r="B1212" s="16">
        <v>1.7069775128118351E-4</v>
      </c>
      <c r="C1212" s="8">
        <f t="shared" si="126"/>
        <v>-4.9311224871881657E-4</v>
      </c>
      <c r="D1212" s="5">
        <f t="shared" si="127"/>
        <v>2.4315968983652799E-7</v>
      </c>
      <c r="E1212" s="5">
        <f t="shared" si="129"/>
        <v>2.3550994906933253E-5</v>
      </c>
      <c r="F1212" s="5">
        <f>IF(C1203&gt;0,B$6+B$7*E1204+B$8*(H1211*100)^2,B$6+B$7*E1204+B$8*(H1211*100)^2+E1204*$B$9)</f>
        <v>0.32207745570777885</v>
      </c>
      <c r="G1212" s="8">
        <v>2.601967521919297E-3</v>
      </c>
      <c r="H1212" s="8">
        <f t="shared" si="130"/>
        <v>5.6751868313543556E-3</v>
      </c>
      <c r="I1212" s="7">
        <f t="shared" si="128"/>
        <v>3.0732193094350586E-3</v>
      </c>
      <c r="J1212" s="9">
        <f t="shared" si="131"/>
        <v>1.1811136317213333</v>
      </c>
      <c r="K1212" s="9">
        <f t="shared" si="132"/>
        <v>0.2383169721953029</v>
      </c>
      <c r="AC1212" s="11"/>
      <c r="AD1212" s="12"/>
    </row>
    <row r="1213" spans="1:30" x14ac:dyDescent="0.3">
      <c r="A1213" s="15">
        <v>45029</v>
      </c>
      <c r="B1213" s="16">
        <v>6.717178785661959E-3</v>
      </c>
      <c r="C1213" s="8">
        <f t="shared" si="126"/>
        <v>6.053368785661959E-3</v>
      </c>
      <c r="D1213" s="5">
        <f t="shared" si="127"/>
        <v>3.6643273655226539E-5</v>
      </c>
      <c r="E1213" s="5">
        <f t="shared" si="129"/>
        <v>2.4315968983652799E-7</v>
      </c>
      <c r="F1213" s="5">
        <f>IF(C1203&gt;0,B$6+B$7*E1204+B$8*(H1212*100)^2,B$6+B$7*E1204+B$8*(H1212*100)^2+E1204*$B$9)</f>
        <v>0.31761179118375882</v>
      </c>
      <c r="G1213" s="8">
        <v>4.0667809510020175E-3</v>
      </c>
      <c r="H1213" s="8">
        <f t="shared" si="130"/>
        <v>5.6357057338345725E-3</v>
      </c>
      <c r="I1213" s="7">
        <f t="shared" si="128"/>
        <v>1.568924782832555E-3</v>
      </c>
      <c r="J1213" s="9">
        <f t="shared" si="131"/>
        <v>0.38579033435424803</v>
      </c>
      <c r="K1213" s="9">
        <f t="shared" si="132"/>
        <v>4.7880497662459387E-2</v>
      </c>
      <c r="AC1213" s="11"/>
      <c r="AD1213" s="12"/>
    </row>
    <row r="1214" spans="1:30" x14ac:dyDescent="0.3">
      <c r="A1214" s="15">
        <v>45030</v>
      </c>
      <c r="B1214" s="16">
        <v>6.2851010392480436E-3</v>
      </c>
      <c r="C1214" s="8">
        <f t="shared" si="126"/>
        <v>5.6212910392480437E-3</v>
      </c>
      <c r="D1214" s="5">
        <f t="shared" si="127"/>
        <v>3.1598912947930353E-5</v>
      </c>
      <c r="E1214" s="5">
        <f t="shared" si="129"/>
        <v>3.6643273655226539E-5</v>
      </c>
      <c r="F1214" s="5">
        <f>IF(C1213&gt;0,B$6+B$7*E1214+B$8*(G1213*100)^2,B$6+B$7*E1214+B$8*(G1213*100)^2+E1214*$B$9)</f>
        <v>0.17764027234156587</v>
      </c>
      <c r="G1214" s="8">
        <v>4.5823092754096774E-3</v>
      </c>
      <c r="H1214" s="8">
        <f t="shared" si="130"/>
        <v>4.2147392842448259E-3</v>
      </c>
      <c r="I1214" s="7">
        <f t="shared" si="128"/>
        <v>3.6756999116485146E-4</v>
      </c>
      <c r="J1214" s="9">
        <f t="shared" si="131"/>
        <v>8.0215011487191512E-2</v>
      </c>
      <c r="K1214" s="9">
        <f t="shared" si="132"/>
        <v>3.5952673157746418E-3</v>
      </c>
      <c r="AC1214" s="11"/>
      <c r="AD1214" s="12"/>
    </row>
    <row r="1215" spans="1:30" x14ac:dyDescent="0.3">
      <c r="A1215" s="15">
        <v>45033</v>
      </c>
      <c r="B1215" s="16">
        <v>-5.2841379448664719E-3</v>
      </c>
      <c r="C1215" s="8">
        <f t="shared" si="126"/>
        <v>-5.9479479448664718E-3</v>
      </c>
      <c r="D1215" s="5">
        <f t="shared" si="127"/>
        <v>3.5378084754841287E-5</v>
      </c>
      <c r="E1215" s="5">
        <f t="shared" si="129"/>
        <v>3.1598912947930353E-5</v>
      </c>
      <c r="F1215" s="5">
        <f>IF(C1213&gt;0,B$6+B$7*E1214+B$8*(H1214*100)^2,B$6+B$7*E1214+B$8*(H1214*100)^2+E1214*$B$9)</f>
        <v>0.18858605528272082</v>
      </c>
      <c r="G1215" s="8">
        <v>5.4531931242204025E-3</v>
      </c>
      <c r="H1215" s="8">
        <f t="shared" si="130"/>
        <v>4.3426495976848145E-3</v>
      </c>
      <c r="I1215" s="7">
        <f t="shared" si="128"/>
        <v>1.110543526535588E-3</v>
      </c>
      <c r="J1215" s="9">
        <f t="shared" si="131"/>
        <v>0.20365013694510464</v>
      </c>
      <c r="K1215" s="9">
        <f t="shared" si="132"/>
        <v>2.80128174629235E-2</v>
      </c>
      <c r="AC1215" s="11"/>
      <c r="AD1215" s="12"/>
    </row>
    <row r="1216" spans="1:30" x14ac:dyDescent="0.3">
      <c r="A1216" s="15">
        <v>45034</v>
      </c>
      <c r="B1216" s="16">
        <v>6.012721748645279E-3</v>
      </c>
      <c r="C1216" s="8">
        <f t="shared" si="126"/>
        <v>5.348911748645279E-3</v>
      </c>
      <c r="D1216" s="5">
        <f t="shared" si="127"/>
        <v>2.8610856894795496E-5</v>
      </c>
      <c r="E1216" s="5">
        <f t="shared" si="129"/>
        <v>3.5378084754841287E-5</v>
      </c>
      <c r="F1216" s="5">
        <f>IF(C1213&gt;0,B$6+B$7*E1214+B$8*(H1215*100)^2,B$6+B$7*E1214+B$8*(H1215*100)^2+E1214*$B$9)</f>
        <v>0.19836392318405452</v>
      </c>
      <c r="G1216" s="8">
        <v>4.3564671090961949E-3</v>
      </c>
      <c r="H1216" s="8">
        <f t="shared" si="130"/>
        <v>4.4538064976383353E-3</v>
      </c>
      <c r="I1216" s="7">
        <f t="shared" si="128"/>
        <v>9.7339388542140408E-5</v>
      </c>
      <c r="J1216" s="9">
        <f t="shared" si="131"/>
        <v>2.234365280502134E-2</v>
      </c>
      <c r="K1216" s="9">
        <f t="shared" si="132"/>
        <v>2.4236544019529127E-4</v>
      </c>
      <c r="AC1216" s="11"/>
      <c r="AD1216" s="12"/>
    </row>
    <row r="1217" spans="1:30" x14ac:dyDescent="0.3">
      <c r="A1217" s="15">
        <v>45035</v>
      </c>
      <c r="B1217" s="16">
        <v>-8.6570727444250392E-5</v>
      </c>
      <c r="C1217" s="8">
        <f t="shared" si="126"/>
        <v>-7.5038072744425038E-4</v>
      </c>
      <c r="D1217" s="5">
        <f t="shared" si="127"/>
        <v>5.6307123611976242E-7</v>
      </c>
      <c r="E1217" s="5">
        <f t="shared" si="129"/>
        <v>2.8610856894795496E-5</v>
      </c>
      <c r="F1217" s="5">
        <f>IF(C1213&gt;0,B$6+B$7*E1214+B$8*(H1216*100)^2,B$6+B$7*E1214+B$8*(H1216*100)^2+E1214*$B$9)</f>
        <v>0.20709849258031593</v>
      </c>
      <c r="G1217" s="8">
        <v>5.3446181644216141E-3</v>
      </c>
      <c r="H1217" s="8">
        <f t="shared" si="130"/>
        <v>4.5508075391112283E-3</v>
      </c>
      <c r="I1217" s="7">
        <f t="shared" si="128"/>
        <v>7.9381062531038576E-4</v>
      </c>
      <c r="J1217" s="9">
        <f t="shared" si="131"/>
        <v>0.14852522685243888</v>
      </c>
      <c r="K1217" s="9">
        <f t="shared" si="132"/>
        <v>1.3647509458496021E-2</v>
      </c>
      <c r="AC1217" s="11"/>
      <c r="AD1217" s="12"/>
    </row>
    <row r="1218" spans="1:30" x14ac:dyDescent="0.3">
      <c r="A1218" s="15">
        <v>45036</v>
      </c>
      <c r="B1218" s="16">
        <v>-1.9844013493911889E-3</v>
      </c>
      <c r="C1218" s="8">
        <f t="shared" si="126"/>
        <v>-2.6482113493911889E-3</v>
      </c>
      <c r="D1218" s="5">
        <f t="shared" si="127"/>
        <v>7.0130233510443017E-6</v>
      </c>
      <c r="E1218" s="5">
        <f t="shared" si="129"/>
        <v>5.6307123611976242E-7</v>
      </c>
      <c r="F1218" s="5">
        <f>IF(C1213&gt;0,B$6+B$7*E1214+B$8*(H1217*100)^2,B$6+B$7*E1214+B$8*(H1217*100)^2+E1214*$B$9)</f>
        <v>0.21490108342199626</v>
      </c>
      <c r="G1218" s="8">
        <v>5.6735510586139624E-3</v>
      </c>
      <c r="H1218" s="8">
        <f t="shared" si="130"/>
        <v>4.6357424801427042E-3</v>
      </c>
      <c r="I1218" s="7">
        <f t="shared" si="128"/>
        <v>1.0378085784712582E-3</v>
      </c>
      <c r="J1218" s="9">
        <f t="shared" si="131"/>
        <v>0.18292046158562161</v>
      </c>
      <c r="K1218" s="9">
        <f t="shared" si="132"/>
        <v>2.1852224420692012E-2</v>
      </c>
      <c r="AC1218" s="11"/>
      <c r="AD1218" s="12"/>
    </row>
    <row r="1219" spans="1:30" x14ac:dyDescent="0.3">
      <c r="A1219" s="15">
        <v>45037</v>
      </c>
      <c r="B1219" s="16">
        <v>5.3972080116231934E-3</v>
      </c>
      <c r="C1219" s="8">
        <f t="shared" si="126"/>
        <v>4.7333980116231935E-3</v>
      </c>
      <c r="D1219" s="5">
        <f t="shared" si="127"/>
        <v>2.2405056736438403E-5</v>
      </c>
      <c r="E1219" s="5">
        <f t="shared" si="129"/>
        <v>7.0130233510443017E-6</v>
      </c>
      <c r="F1219" s="5">
        <f>IF(C1213&gt;0,B$6+B$7*E1214+B$8*(H1218*100)^2,B$6+B$7*E1214+B$8*(H1218*100)^2+E1214*$B$9)</f>
        <v>0.22187113782086931</v>
      </c>
      <c r="G1219" s="8">
        <v>4.225552481452532E-3</v>
      </c>
      <c r="H1219" s="8">
        <f t="shared" si="130"/>
        <v>4.7103199235388384E-3</v>
      </c>
      <c r="I1219" s="7">
        <f t="shared" si="128"/>
        <v>4.8476744208630646E-4</v>
      </c>
      <c r="J1219" s="9">
        <f t="shared" si="131"/>
        <v>0.11472285439930635</v>
      </c>
      <c r="K1219" s="9">
        <f t="shared" si="132"/>
        <v>5.6897796426811365E-3</v>
      </c>
      <c r="AC1219" s="11"/>
      <c r="AD1219" s="12"/>
    </row>
    <row r="1220" spans="1:30" x14ac:dyDescent="0.3">
      <c r="A1220" s="15">
        <v>45040</v>
      </c>
      <c r="B1220" s="16">
        <v>-1.5413711799000924E-3</v>
      </c>
      <c r="C1220" s="8">
        <f t="shared" si="126"/>
        <v>-2.2051811799000923E-3</v>
      </c>
      <c r="D1220" s="5">
        <f t="shared" si="127"/>
        <v>4.8628240361855635E-6</v>
      </c>
      <c r="E1220" s="5">
        <f t="shared" si="129"/>
        <v>2.2405056736438403E-5</v>
      </c>
      <c r="F1220" s="5">
        <f>IF(C1213&gt;0,B$6+B$7*E1214+B$8*(H1219*100)^2,B$6+B$7*E1214+B$8*(H1219*100)^2+E1214*$B$9)</f>
        <v>0.22809748741538252</v>
      </c>
      <c r="G1220" s="8">
        <v>4.8686558728559719E-3</v>
      </c>
      <c r="H1220" s="8">
        <f t="shared" si="130"/>
        <v>4.7759552700520815E-3</v>
      </c>
      <c r="I1220" s="7">
        <f t="shared" si="128"/>
        <v>9.2700602803890385E-5</v>
      </c>
      <c r="J1220" s="9">
        <f t="shared" si="131"/>
        <v>1.9040286523580453E-2</v>
      </c>
      <c r="K1220" s="9">
        <f t="shared" si="132"/>
        <v>1.8596868553899526E-4</v>
      </c>
      <c r="AC1220" s="11"/>
      <c r="AD1220" s="12"/>
    </row>
    <row r="1221" spans="1:30" x14ac:dyDescent="0.3">
      <c r="A1221" s="15">
        <v>45041</v>
      </c>
      <c r="B1221" s="16">
        <v>-5.4557451994412063E-3</v>
      </c>
      <c r="C1221" s="8">
        <f t="shared" si="126"/>
        <v>-6.1195551994412062E-3</v>
      </c>
      <c r="D1221" s="5">
        <f t="shared" si="127"/>
        <v>3.7448955839007903E-5</v>
      </c>
      <c r="E1221" s="5">
        <f t="shared" si="129"/>
        <v>4.8628240361855635E-6</v>
      </c>
      <c r="F1221" s="5">
        <f>IF(C1213&gt;0,B$6+B$7*E1214+B$8*(H1220*100)^2,B$6+B$7*E1214+B$8*(H1220*100)^2+E1214*$B$9)</f>
        <v>0.23365948550816118</v>
      </c>
      <c r="G1221" s="8">
        <v>7.5873772112790699E-3</v>
      </c>
      <c r="H1221" s="8">
        <f t="shared" si="130"/>
        <v>4.8338337322270525E-3</v>
      </c>
      <c r="I1221" s="7">
        <f t="shared" si="128"/>
        <v>2.7535434790520175E-3</v>
      </c>
      <c r="J1221" s="9">
        <f t="shared" si="131"/>
        <v>0.36291110911933017</v>
      </c>
      <c r="K1221" s="9">
        <f t="shared" si="132"/>
        <v>0.11879358856170752</v>
      </c>
      <c r="AC1221" s="11"/>
      <c r="AD1221" s="12"/>
    </row>
    <row r="1222" spans="1:30" x14ac:dyDescent="0.3">
      <c r="A1222" s="15">
        <v>45042</v>
      </c>
      <c r="B1222" s="16">
        <v>-6.9084979466825843E-3</v>
      </c>
      <c r="C1222" s="8">
        <f t="shared" si="126"/>
        <v>-7.5723079466825842E-3</v>
      </c>
      <c r="D1222" s="5">
        <f t="shared" si="127"/>
        <v>5.7339847639392217E-5</v>
      </c>
      <c r="E1222" s="5">
        <f t="shared" si="129"/>
        <v>3.7448955839007903E-5</v>
      </c>
      <c r="F1222" s="5">
        <f>IF(C1213&gt;0,B$6+B$7*E1214+B$8*(H1221*100)^2,B$6+B$7*E1214+B$8*(H1221*100)^2+E1214*$B$9)</f>
        <v>0.23862801840444037</v>
      </c>
      <c r="G1222" s="8">
        <v>6.0561519227475416E-3</v>
      </c>
      <c r="H1222" s="8">
        <f t="shared" si="130"/>
        <v>4.8849566876732935E-3</v>
      </c>
      <c r="I1222" s="7">
        <f t="shared" si="128"/>
        <v>1.1711952350742481E-3</v>
      </c>
      <c r="J1222" s="9">
        <f t="shared" si="131"/>
        <v>0.19338934194750235</v>
      </c>
      <c r="K1222" s="9">
        <f t="shared" si="132"/>
        <v>2.4841317321345091E-2</v>
      </c>
      <c r="AC1222" s="11"/>
      <c r="AD1222" s="12"/>
    </row>
    <row r="1223" spans="1:30" x14ac:dyDescent="0.3">
      <c r="A1223" s="15">
        <v>45043</v>
      </c>
      <c r="B1223" s="16">
        <v>2.3754041323999029E-3</v>
      </c>
      <c r="C1223" s="8">
        <f t="shared" si="126"/>
        <v>1.711594132399903E-3</v>
      </c>
      <c r="D1223" s="5">
        <f t="shared" si="127"/>
        <v>2.9295544740657765E-6</v>
      </c>
      <c r="E1223" s="5">
        <f t="shared" si="129"/>
        <v>5.7339847639392217E-5</v>
      </c>
      <c r="F1223" s="5">
        <f>IF(C1213&gt;0,B$6+B$7*E1214+B$8*(H1222*100)^2,B$6+B$7*E1214+B$8*(H1222*100)^2+E1214*$B$9)</f>
        <v>0.24306640884068659</v>
      </c>
      <c r="G1223" s="8">
        <v>1.1674509151738866E-2</v>
      </c>
      <c r="H1223" s="8">
        <f t="shared" si="130"/>
        <v>4.9301765570888695E-3</v>
      </c>
      <c r="I1223" s="7">
        <f t="shared" si="128"/>
        <v>6.7443325946499964E-3</v>
      </c>
      <c r="J1223" s="9">
        <f t="shared" si="131"/>
        <v>0.57769731532100077</v>
      </c>
      <c r="K1223" s="9">
        <f t="shared" si="132"/>
        <v>0.50593683126866962</v>
      </c>
      <c r="AC1223" s="11"/>
      <c r="AD1223" s="12"/>
    </row>
    <row r="1224" spans="1:30" x14ac:dyDescent="0.3">
      <c r="F1224" s="5"/>
    </row>
    <row r="1225" spans="1:30" x14ac:dyDescent="0.3">
      <c r="F1225" s="5"/>
    </row>
    <row r="1226" spans="1:30" x14ac:dyDescent="0.3">
      <c r="F1226" s="5"/>
    </row>
    <row r="1227" spans="1:30" x14ac:dyDescent="0.3">
      <c r="F1227" s="5"/>
    </row>
    <row r="1228" spans="1:30" x14ac:dyDescent="0.3">
      <c r="F1228" s="5"/>
    </row>
    <row r="1229" spans="1:30" x14ac:dyDescent="0.3">
      <c r="F1229" s="5"/>
    </row>
    <row r="1230" spans="1:30" x14ac:dyDescent="0.3">
      <c r="F1230" s="5"/>
    </row>
    <row r="1231" spans="1:30" x14ac:dyDescent="0.3">
      <c r="F1231" s="5"/>
    </row>
    <row r="1232" spans="1:30" x14ac:dyDescent="0.3">
      <c r="F1232" s="5"/>
    </row>
    <row r="1233" spans="6:6" x14ac:dyDescent="0.3">
      <c r="F1233" s="5"/>
    </row>
    <row r="1234" spans="6:6" x14ac:dyDescent="0.3">
      <c r="F1234" s="5"/>
    </row>
    <row r="1235" spans="6:6" x14ac:dyDescent="0.3">
      <c r="F1235" s="5"/>
    </row>
    <row r="1236" spans="6:6" x14ac:dyDescent="0.3">
      <c r="F1236" s="5"/>
    </row>
    <row r="1237" spans="6:6" x14ac:dyDescent="0.3">
      <c r="F1237" s="5"/>
    </row>
    <row r="1238" spans="6:6" x14ac:dyDescent="0.3">
      <c r="F1238" s="5"/>
    </row>
    <row r="1239" spans="6:6" x14ac:dyDescent="0.3">
      <c r="F1239" s="5"/>
    </row>
    <row r="1240" spans="6:6" x14ac:dyDescent="0.3">
      <c r="F1240" s="5"/>
    </row>
    <row r="1241" spans="6:6" x14ac:dyDescent="0.3">
      <c r="F1241" s="5"/>
    </row>
    <row r="1242" spans="6:6" x14ac:dyDescent="0.3">
      <c r="F1242" s="5"/>
    </row>
    <row r="1243" spans="6:6" x14ac:dyDescent="0.3">
      <c r="F1243" s="5"/>
    </row>
    <row r="1244" spans="6:6" x14ac:dyDescent="0.3">
      <c r="F1244" s="5"/>
    </row>
    <row r="1245" spans="6:6" x14ac:dyDescent="0.3">
      <c r="F1245" s="5"/>
    </row>
    <row r="1246" spans="6:6" x14ac:dyDescent="0.3">
      <c r="F1246" s="5"/>
    </row>
    <row r="1247" spans="6:6" x14ac:dyDescent="0.3">
      <c r="F1247" s="5"/>
    </row>
    <row r="1248" spans="6:6" x14ac:dyDescent="0.3">
      <c r="F1248" s="5"/>
    </row>
    <row r="1249" spans="6:6" x14ac:dyDescent="0.3">
      <c r="F1249" s="5"/>
    </row>
    <row r="1250" spans="6:6" x14ac:dyDescent="0.3">
      <c r="F1250" s="5"/>
    </row>
    <row r="1251" spans="6:6" x14ac:dyDescent="0.3">
      <c r="F1251" s="5"/>
    </row>
    <row r="1252" spans="6:6" x14ac:dyDescent="0.3">
      <c r="F1252" s="5"/>
    </row>
    <row r="1253" spans="6:6" x14ac:dyDescent="0.3">
      <c r="F1253" s="5"/>
    </row>
    <row r="1254" spans="6:6" x14ac:dyDescent="0.3">
      <c r="F1254" s="5"/>
    </row>
    <row r="1255" spans="6:6" x14ac:dyDescent="0.3">
      <c r="F1255" s="5"/>
    </row>
    <row r="1256" spans="6:6" x14ac:dyDescent="0.3">
      <c r="F1256" s="5"/>
    </row>
    <row r="1257" spans="6:6" x14ac:dyDescent="0.3">
      <c r="F1257" s="5"/>
    </row>
    <row r="1258" spans="6:6" x14ac:dyDescent="0.3">
      <c r="F1258" s="5"/>
    </row>
    <row r="1259" spans="6:6" x14ac:dyDescent="0.3">
      <c r="F1259" s="5"/>
    </row>
    <row r="1260" spans="6:6" x14ac:dyDescent="0.3">
      <c r="F1260" s="5"/>
    </row>
    <row r="1261" spans="6:6" x14ac:dyDescent="0.3">
      <c r="F1261" s="5"/>
    </row>
    <row r="1262" spans="6:6" x14ac:dyDescent="0.3">
      <c r="F1262" s="5"/>
    </row>
    <row r="1263" spans="6:6" x14ac:dyDescent="0.3">
      <c r="F1263" s="5"/>
    </row>
    <row r="1264" spans="6:6" x14ac:dyDescent="0.3">
      <c r="F1264" s="5"/>
    </row>
    <row r="1265" spans="6:6" x14ac:dyDescent="0.3">
      <c r="F1265" s="5"/>
    </row>
    <row r="1266" spans="6:6" x14ac:dyDescent="0.3">
      <c r="F1266" s="5"/>
    </row>
    <row r="1267" spans="6:6" x14ac:dyDescent="0.3">
      <c r="F1267" s="5"/>
    </row>
    <row r="1268" spans="6:6" x14ac:dyDescent="0.3">
      <c r="F1268" s="5"/>
    </row>
    <row r="1269" spans="6:6" x14ac:dyDescent="0.3">
      <c r="F1269" s="5"/>
    </row>
    <row r="1270" spans="6:6" x14ac:dyDescent="0.3">
      <c r="F1270" s="5"/>
    </row>
    <row r="1271" spans="6:6" x14ac:dyDescent="0.3">
      <c r="F1271" s="5"/>
    </row>
    <row r="1272" spans="6:6" x14ac:dyDescent="0.3">
      <c r="F1272" s="5"/>
    </row>
    <row r="1273" spans="6:6" x14ac:dyDescent="0.3">
      <c r="F1273" s="5"/>
    </row>
    <row r="1274" spans="6:6" x14ac:dyDescent="0.3">
      <c r="F1274" s="5"/>
    </row>
    <row r="1275" spans="6:6" x14ac:dyDescent="0.3">
      <c r="F1275" s="5"/>
    </row>
    <row r="1276" spans="6:6" x14ac:dyDescent="0.3">
      <c r="F1276" s="5"/>
    </row>
    <row r="1277" spans="6:6" x14ac:dyDescent="0.3">
      <c r="F1277" s="5"/>
    </row>
    <row r="1278" spans="6:6" x14ac:dyDescent="0.3">
      <c r="F1278" s="5"/>
    </row>
    <row r="1279" spans="6:6" x14ac:dyDescent="0.3">
      <c r="F1279" s="5"/>
    </row>
    <row r="1280" spans="6:6" x14ac:dyDescent="0.3">
      <c r="F1280" s="5"/>
    </row>
    <row r="1281" spans="6:6" x14ac:dyDescent="0.3">
      <c r="F1281" s="5"/>
    </row>
    <row r="1282" spans="6:6" x14ac:dyDescent="0.3">
      <c r="F1282" s="5"/>
    </row>
    <row r="1283" spans="6:6" x14ac:dyDescent="0.3">
      <c r="F1283" s="5"/>
    </row>
    <row r="1284" spans="6:6" x14ac:dyDescent="0.3">
      <c r="F1284" s="5"/>
    </row>
    <row r="1285" spans="6:6" x14ac:dyDescent="0.3">
      <c r="F1285" s="5"/>
    </row>
    <row r="1286" spans="6:6" x14ac:dyDescent="0.3">
      <c r="F1286" s="5"/>
    </row>
    <row r="1287" spans="6:6" x14ac:dyDescent="0.3">
      <c r="F1287" s="5"/>
    </row>
    <row r="1288" spans="6:6" x14ac:dyDescent="0.3">
      <c r="F1288" s="5"/>
    </row>
    <row r="1289" spans="6:6" x14ac:dyDescent="0.3">
      <c r="F1289" s="5"/>
    </row>
    <row r="1290" spans="6:6" x14ac:dyDescent="0.3">
      <c r="F1290" s="5"/>
    </row>
    <row r="1291" spans="6:6" x14ac:dyDescent="0.3">
      <c r="F1291" s="5"/>
    </row>
    <row r="1292" spans="6:6" x14ac:dyDescent="0.3">
      <c r="F1292" s="5"/>
    </row>
    <row r="1293" spans="6:6" x14ac:dyDescent="0.3">
      <c r="F1293" s="5"/>
    </row>
    <row r="1294" spans="6:6" x14ac:dyDescent="0.3">
      <c r="F1294" s="5"/>
    </row>
    <row r="1295" spans="6:6" x14ac:dyDescent="0.3">
      <c r="F1295" s="5"/>
    </row>
    <row r="1296" spans="6:6" x14ac:dyDescent="0.3">
      <c r="F1296" s="5"/>
    </row>
    <row r="1297" spans="6:6" x14ac:dyDescent="0.3">
      <c r="F1297" s="5"/>
    </row>
    <row r="1298" spans="6:6" x14ac:dyDescent="0.3">
      <c r="F1298" s="5"/>
    </row>
    <row r="1299" spans="6:6" x14ac:dyDescent="0.3">
      <c r="F1299" s="5"/>
    </row>
    <row r="1300" spans="6:6" x14ac:dyDescent="0.3">
      <c r="F1300" s="5"/>
    </row>
    <row r="1301" spans="6:6" x14ac:dyDescent="0.3">
      <c r="F1301" s="5"/>
    </row>
    <row r="1302" spans="6:6" x14ac:dyDescent="0.3">
      <c r="F1302" s="5"/>
    </row>
    <row r="1303" spans="6:6" x14ac:dyDescent="0.3">
      <c r="F1303" s="5"/>
    </row>
    <row r="1304" spans="6:6" x14ac:dyDescent="0.3">
      <c r="F1304" s="5"/>
    </row>
    <row r="1305" spans="6:6" x14ac:dyDescent="0.3">
      <c r="F1305" s="5"/>
    </row>
    <row r="1306" spans="6:6" x14ac:dyDescent="0.3">
      <c r="F1306" s="5"/>
    </row>
    <row r="1307" spans="6:6" x14ac:dyDescent="0.3">
      <c r="F1307" s="5"/>
    </row>
    <row r="1308" spans="6:6" x14ac:dyDescent="0.3">
      <c r="F1308" s="5"/>
    </row>
    <row r="1309" spans="6:6" x14ac:dyDescent="0.3">
      <c r="F1309" s="5"/>
    </row>
    <row r="1310" spans="6:6" x14ac:dyDescent="0.3">
      <c r="F1310" s="5"/>
    </row>
    <row r="1311" spans="6:6" x14ac:dyDescent="0.3">
      <c r="F1311" s="5"/>
    </row>
    <row r="1312" spans="6:6" x14ac:dyDescent="0.3">
      <c r="F1312" s="5"/>
    </row>
    <row r="1313" spans="6:6" x14ac:dyDescent="0.3">
      <c r="F1313" s="5"/>
    </row>
    <row r="1314" spans="6:6" x14ac:dyDescent="0.3">
      <c r="F1314" s="5"/>
    </row>
    <row r="1315" spans="6:6" x14ac:dyDescent="0.3">
      <c r="F1315" s="5"/>
    </row>
    <row r="1316" spans="6:6" x14ac:dyDescent="0.3">
      <c r="F1316" s="5"/>
    </row>
    <row r="1317" spans="6:6" x14ac:dyDescent="0.3">
      <c r="F1317" s="5"/>
    </row>
    <row r="1318" spans="6:6" x14ac:dyDescent="0.3">
      <c r="F1318" s="5"/>
    </row>
    <row r="1319" spans="6:6" x14ac:dyDescent="0.3">
      <c r="F1319" s="5"/>
    </row>
    <row r="1320" spans="6:6" x14ac:dyDescent="0.3">
      <c r="F1320" s="5"/>
    </row>
    <row r="1321" spans="6:6" x14ac:dyDescent="0.3">
      <c r="F1321" s="5"/>
    </row>
    <row r="1322" spans="6:6" x14ac:dyDescent="0.3">
      <c r="F1322" s="5"/>
    </row>
    <row r="1323" spans="6:6" x14ac:dyDescent="0.3">
      <c r="F1323" s="5"/>
    </row>
    <row r="1324" spans="6:6" x14ac:dyDescent="0.3">
      <c r="F1324" s="5"/>
    </row>
    <row r="1325" spans="6:6" x14ac:dyDescent="0.3">
      <c r="F1325" s="5"/>
    </row>
    <row r="1326" spans="6:6" x14ac:dyDescent="0.3">
      <c r="F1326" s="5"/>
    </row>
    <row r="1327" spans="6:6" x14ac:dyDescent="0.3">
      <c r="F1327" s="5"/>
    </row>
    <row r="1328" spans="6:6" x14ac:dyDescent="0.3">
      <c r="F1328" s="5"/>
    </row>
    <row r="1329" spans="6:6" x14ac:dyDescent="0.3">
      <c r="F1329" s="5"/>
    </row>
    <row r="1330" spans="6:6" x14ac:dyDescent="0.3">
      <c r="F1330" s="5"/>
    </row>
    <row r="1331" spans="6:6" x14ac:dyDescent="0.3">
      <c r="F1331" s="5"/>
    </row>
    <row r="1332" spans="6:6" x14ac:dyDescent="0.3">
      <c r="F1332" s="5"/>
    </row>
    <row r="1333" spans="6:6" x14ac:dyDescent="0.3">
      <c r="F1333" s="5"/>
    </row>
    <row r="1334" spans="6:6" x14ac:dyDescent="0.3">
      <c r="F1334" s="5"/>
    </row>
    <row r="1335" spans="6:6" x14ac:dyDescent="0.3">
      <c r="F1335" s="5"/>
    </row>
    <row r="1336" spans="6:6" x14ac:dyDescent="0.3">
      <c r="F1336" s="5"/>
    </row>
    <row r="1337" spans="6:6" x14ac:dyDescent="0.3">
      <c r="F1337" s="5"/>
    </row>
    <row r="1338" spans="6:6" x14ac:dyDescent="0.3">
      <c r="F1338" s="5"/>
    </row>
    <row r="1339" spans="6:6" x14ac:dyDescent="0.3">
      <c r="F1339" s="5"/>
    </row>
    <row r="1340" spans="6:6" x14ac:dyDescent="0.3">
      <c r="F1340" s="5"/>
    </row>
    <row r="1341" spans="6:6" x14ac:dyDescent="0.3">
      <c r="F1341" s="5"/>
    </row>
    <row r="1342" spans="6:6" x14ac:dyDescent="0.3">
      <c r="F1342" s="5"/>
    </row>
    <row r="1343" spans="6:6" x14ac:dyDescent="0.3">
      <c r="F1343" s="5"/>
    </row>
    <row r="1344" spans="6:6" x14ac:dyDescent="0.3">
      <c r="F1344" s="5"/>
    </row>
    <row r="1345" spans="6:6" x14ac:dyDescent="0.3">
      <c r="F1345" s="5"/>
    </row>
    <row r="1346" spans="6:6" x14ac:dyDescent="0.3">
      <c r="F1346" s="5"/>
    </row>
    <row r="1347" spans="6:6" x14ac:dyDescent="0.3">
      <c r="F1347" s="5"/>
    </row>
    <row r="1348" spans="6:6" x14ac:dyDescent="0.3">
      <c r="F1348" s="5"/>
    </row>
    <row r="1349" spans="6:6" x14ac:dyDescent="0.3">
      <c r="F1349" s="5"/>
    </row>
    <row r="1350" spans="6:6" x14ac:dyDescent="0.3">
      <c r="F1350" s="5"/>
    </row>
    <row r="1351" spans="6:6" x14ac:dyDescent="0.3">
      <c r="F1351" s="5"/>
    </row>
    <row r="1352" spans="6:6" x14ac:dyDescent="0.3">
      <c r="F1352" s="5"/>
    </row>
    <row r="1353" spans="6:6" x14ac:dyDescent="0.3">
      <c r="F1353" s="5"/>
    </row>
    <row r="1354" spans="6:6" x14ac:dyDescent="0.3">
      <c r="F1354" s="5"/>
    </row>
    <row r="1355" spans="6:6" x14ac:dyDescent="0.3">
      <c r="F1355" s="5"/>
    </row>
    <row r="1356" spans="6:6" x14ac:dyDescent="0.3">
      <c r="F1356" s="5"/>
    </row>
    <row r="1357" spans="6:6" x14ac:dyDescent="0.3">
      <c r="F1357" s="5"/>
    </row>
    <row r="1358" spans="6:6" x14ac:dyDescent="0.3">
      <c r="F1358" s="5"/>
    </row>
    <row r="1359" spans="6:6" x14ac:dyDescent="0.3">
      <c r="F1359" s="5"/>
    </row>
    <row r="1360" spans="6:6" x14ac:dyDescent="0.3">
      <c r="F1360" s="5"/>
    </row>
    <row r="1361" spans="6:6" x14ac:dyDescent="0.3">
      <c r="F1361" s="5"/>
    </row>
    <row r="1362" spans="6:6" x14ac:dyDescent="0.3">
      <c r="F1362" s="5"/>
    </row>
    <row r="1363" spans="6:6" x14ac:dyDescent="0.3">
      <c r="F1363" s="5"/>
    </row>
    <row r="1364" spans="6:6" x14ac:dyDescent="0.3">
      <c r="F1364" s="5"/>
    </row>
    <row r="1365" spans="6:6" x14ac:dyDescent="0.3">
      <c r="F1365" s="5"/>
    </row>
    <row r="1366" spans="6:6" x14ac:dyDescent="0.3">
      <c r="F1366" s="5"/>
    </row>
    <row r="1367" spans="6:6" x14ac:dyDescent="0.3">
      <c r="F1367" s="5"/>
    </row>
    <row r="1368" spans="6:6" x14ac:dyDescent="0.3">
      <c r="F1368" s="5"/>
    </row>
    <row r="1369" spans="6:6" x14ac:dyDescent="0.3">
      <c r="F1369" s="5"/>
    </row>
    <row r="1370" spans="6:6" x14ac:dyDescent="0.3">
      <c r="F1370" s="5"/>
    </row>
    <row r="1371" spans="6:6" x14ac:dyDescent="0.3">
      <c r="F1371" s="5"/>
    </row>
    <row r="1372" spans="6:6" x14ac:dyDescent="0.3">
      <c r="F1372" s="5"/>
    </row>
    <row r="1373" spans="6:6" x14ac:dyDescent="0.3">
      <c r="F1373" s="5"/>
    </row>
    <row r="1374" spans="6:6" x14ac:dyDescent="0.3">
      <c r="F1374" s="5"/>
    </row>
    <row r="1375" spans="6:6" x14ac:dyDescent="0.3">
      <c r="F1375" s="5"/>
    </row>
    <row r="1376" spans="6:6" x14ac:dyDescent="0.3">
      <c r="F1376" s="5"/>
    </row>
    <row r="1377" spans="6:6" x14ac:dyDescent="0.3">
      <c r="F1377" s="5"/>
    </row>
    <row r="1378" spans="6:6" x14ac:dyDescent="0.3">
      <c r="F1378" s="5"/>
    </row>
    <row r="1379" spans="6:6" x14ac:dyDescent="0.3">
      <c r="F1379" s="5"/>
    </row>
    <row r="1380" spans="6:6" x14ac:dyDescent="0.3">
      <c r="F1380" s="5"/>
    </row>
    <row r="1381" spans="6:6" x14ac:dyDescent="0.3">
      <c r="F1381" s="5"/>
    </row>
    <row r="1382" spans="6:6" x14ac:dyDescent="0.3">
      <c r="F1382" s="5"/>
    </row>
    <row r="1383" spans="6:6" x14ac:dyDescent="0.3">
      <c r="F1383" s="5"/>
    </row>
    <row r="1384" spans="6:6" x14ac:dyDescent="0.3">
      <c r="F1384" s="5"/>
    </row>
    <row r="1385" spans="6:6" x14ac:dyDescent="0.3">
      <c r="F1385" s="5"/>
    </row>
    <row r="1386" spans="6:6" x14ac:dyDescent="0.3">
      <c r="F1386" s="5"/>
    </row>
    <row r="1387" spans="6:6" x14ac:dyDescent="0.3">
      <c r="F1387" s="5"/>
    </row>
    <row r="1388" spans="6:6" x14ac:dyDescent="0.3">
      <c r="F1388" s="5"/>
    </row>
    <row r="1389" spans="6:6" x14ac:dyDescent="0.3">
      <c r="F1389" s="5"/>
    </row>
    <row r="1390" spans="6:6" x14ac:dyDescent="0.3">
      <c r="F1390" s="5"/>
    </row>
    <row r="1391" spans="6:6" x14ac:dyDescent="0.3">
      <c r="F1391" s="5"/>
    </row>
    <row r="1392" spans="6:6" x14ac:dyDescent="0.3">
      <c r="F1392" s="5"/>
    </row>
    <row r="1393" spans="6:6" x14ac:dyDescent="0.3">
      <c r="F1393" s="5"/>
    </row>
    <row r="1394" spans="6:6" x14ac:dyDescent="0.3">
      <c r="F1394" s="5"/>
    </row>
    <row r="1395" spans="6:6" x14ac:dyDescent="0.3">
      <c r="F1395" s="5"/>
    </row>
    <row r="1396" spans="6:6" x14ac:dyDescent="0.3">
      <c r="F1396" s="5"/>
    </row>
    <row r="1397" spans="6:6" x14ac:dyDescent="0.3">
      <c r="F1397" s="5"/>
    </row>
    <row r="1398" spans="6:6" x14ac:dyDescent="0.3">
      <c r="F1398" s="5"/>
    </row>
    <row r="1399" spans="6:6" x14ac:dyDescent="0.3">
      <c r="F1399" s="5"/>
    </row>
    <row r="1400" spans="6:6" x14ac:dyDescent="0.3">
      <c r="F1400" s="5"/>
    </row>
    <row r="1401" spans="6:6" x14ac:dyDescent="0.3">
      <c r="F1401" s="5"/>
    </row>
    <row r="1402" spans="6:6" x14ac:dyDescent="0.3">
      <c r="F1402" s="5"/>
    </row>
    <row r="1403" spans="6:6" x14ac:dyDescent="0.3">
      <c r="F1403" s="5"/>
    </row>
    <row r="1404" spans="6:6" x14ac:dyDescent="0.3">
      <c r="F1404" s="5"/>
    </row>
    <row r="1405" spans="6:6" x14ac:dyDescent="0.3">
      <c r="F1405" s="5"/>
    </row>
    <row r="1406" spans="6:6" x14ac:dyDescent="0.3">
      <c r="F1406" s="5"/>
    </row>
    <row r="1407" spans="6:6" x14ac:dyDescent="0.3">
      <c r="F1407" s="5"/>
    </row>
    <row r="1408" spans="6:6" x14ac:dyDescent="0.3">
      <c r="F1408" s="5"/>
    </row>
    <row r="1409" spans="6:6" x14ac:dyDescent="0.3">
      <c r="F1409" s="5"/>
    </row>
    <row r="1410" spans="6:6" x14ac:dyDescent="0.3">
      <c r="F1410" s="5"/>
    </row>
    <row r="1411" spans="6:6" x14ac:dyDescent="0.3">
      <c r="F1411" s="5"/>
    </row>
    <row r="1412" spans="6:6" x14ac:dyDescent="0.3">
      <c r="F1412" s="5"/>
    </row>
    <row r="1413" spans="6:6" x14ac:dyDescent="0.3">
      <c r="F1413" s="5"/>
    </row>
    <row r="1414" spans="6:6" x14ac:dyDescent="0.3">
      <c r="F1414" s="5"/>
    </row>
    <row r="1415" spans="6:6" x14ac:dyDescent="0.3">
      <c r="F1415" s="5"/>
    </row>
    <row r="1416" spans="6:6" x14ac:dyDescent="0.3">
      <c r="F1416" s="5"/>
    </row>
    <row r="1417" spans="6:6" x14ac:dyDescent="0.3">
      <c r="F1417" s="5"/>
    </row>
    <row r="1418" spans="6:6" x14ac:dyDescent="0.3">
      <c r="F1418" s="5"/>
    </row>
    <row r="1419" spans="6:6" x14ac:dyDescent="0.3">
      <c r="F1419" s="5"/>
    </row>
    <row r="1420" spans="6:6" x14ac:dyDescent="0.3">
      <c r="F1420" s="5"/>
    </row>
    <row r="1421" spans="6:6" x14ac:dyDescent="0.3">
      <c r="F1421" s="5"/>
    </row>
    <row r="1422" spans="6:6" x14ac:dyDescent="0.3">
      <c r="F1422" s="5"/>
    </row>
    <row r="1423" spans="6:6" x14ac:dyDescent="0.3">
      <c r="F1423" s="5"/>
    </row>
    <row r="1424" spans="6:6" x14ac:dyDescent="0.3">
      <c r="F1424" s="5"/>
    </row>
    <row r="1425" spans="6:6" x14ac:dyDescent="0.3">
      <c r="F1425" s="5"/>
    </row>
    <row r="1426" spans="6:6" x14ac:dyDescent="0.3">
      <c r="F1426" s="5"/>
    </row>
    <row r="1427" spans="6:6" x14ac:dyDescent="0.3">
      <c r="F1427" s="5"/>
    </row>
    <row r="1428" spans="6:6" x14ac:dyDescent="0.3">
      <c r="F1428" s="5"/>
    </row>
    <row r="1429" spans="6:6" x14ac:dyDescent="0.3">
      <c r="F1429" s="5"/>
    </row>
    <row r="1430" spans="6:6" x14ac:dyDescent="0.3">
      <c r="F1430" s="5"/>
    </row>
    <row r="1431" spans="6:6" x14ac:dyDescent="0.3">
      <c r="F1431" s="5"/>
    </row>
    <row r="1432" spans="6:6" x14ac:dyDescent="0.3">
      <c r="F1432" s="5"/>
    </row>
    <row r="1433" spans="6:6" x14ac:dyDescent="0.3">
      <c r="F1433" s="5"/>
    </row>
    <row r="1434" spans="6:6" x14ac:dyDescent="0.3">
      <c r="F1434" s="5"/>
    </row>
    <row r="1435" spans="6:6" x14ac:dyDescent="0.3">
      <c r="F1435" s="5"/>
    </row>
    <row r="1436" spans="6:6" x14ac:dyDescent="0.3">
      <c r="F1436" s="5"/>
    </row>
    <row r="1437" spans="6:6" x14ac:dyDescent="0.3">
      <c r="F1437" s="5"/>
    </row>
    <row r="1438" spans="6:6" x14ac:dyDescent="0.3">
      <c r="F1438" s="5"/>
    </row>
    <row r="1439" spans="6:6" x14ac:dyDescent="0.3">
      <c r="F1439" s="5"/>
    </row>
    <row r="1440" spans="6:6" x14ac:dyDescent="0.3">
      <c r="F1440" s="5"/>
    </row>
    <row r="1441" spans="6:6" x14ac:dyDescent="0.3">
      <c r="F1441" s="5"/>
    </row>
    <row r="1442" spans="6:6" x14ac:dyDescent="0.3">
      <c r="F1442" s="5"/>
    </row>
    <row r="1443" spans="6:6" x14ac:dyDescent="0.3">
      <c r="F1443" s="5"/>
    </row>
    <row r="1444" spans="6:6" x14ac:dyDescent="0.3">
      <c r="F1444" s="5"/>
    </row>
    <row r="1445" spans="6:6" x14ac:dyDescent="0.3">
      <c r="F1445" s="5"/>
    </row>
    <row r="1446" spans="6:6" x14ac:dyDescent="0.3">
      <c r="F1446" s="5"/>
    </row>
    <row r="1447" spans="6:6" x14ac:dyDescent="0.3">
      <c r="F1447" s="5"/>
    </row>
    <row r="1448" spans="6:6" x14ac:dyDescent="0.3">
      <c r="F1448" s="5"/>
    </row>
    <row r="1449" spans="6:6" x14ac:dyDescent="0.3">
      <c r="F1449" s="5"/>
    </row>
    <row r="1450" spans="6:6" x14ac:dyDescent="0.3">
      <c r="F1450" s="5"/>
    </row>
    <row r="1451" spans="6:6" x14ac:dyDescent="0.3">
      <c r="F1451" s="5"/>
    </row>
    <row r="1452" spans="6:6" x14ac:dyDescent="0.3">
      <c r="F1452" s="5"/>
    </row>
    <row r="1453" spans="6:6" x14ac:dyDescent="0.3">
      <c r="F1453" s="5"/>
    </row>
    <row r="1454" spans="6:6" x14ac:dyDescent="0.3">
      <c r="F1454" s="5"/>
    </row>
    <row r="1455" spans="6:6" x14ac:dyDescent="0.3">
      <c r="F1455" s="5"/>
    </row>
    <row r="1456" spans="6:6" x14ac:dyDescent="0.3">
      <c r="F1456" s="5"/>
    </row>
    <row r="1457" spans="6:6" x14ac:dyDescent="0.3">
      <c r="F1457" s="5"/>
    </row>
    <row r="1458" spans="6:6" x14ac:dyDescent="0.3">
      <c r="F1458" s="5"/>
    </row>
    <row r="1459" spans="6:6" x14ac:dyDescent="0.3">
      <c r="F1459" s="5"/>
    </row>
    <row r="1460" spans="6:6" x14ac:dyDescent="0.3">
      <c r="F1460" s="5"/>
    </row>
    <row r="1461" spans="6:6" x14ac:dyDescent="0.3">
      <c r="F1461" s="5"/>
    </row>
    <row r="1462" spans="6:6" x14ac:dyDescent="0.3">
      <c r="F1462" s="5"/>
    </row>
    <row r="1463" spans="6:6" x14ac:dyDescent="0.3">
      <c r="F1463" s="5"/>
    </row>
    <row r="1464" spans="6:6" x14ac:dyDescent="0.3">
      <c r="F1464" s="5"/>
    </row>
    <row r="1465" spans="6:6" x14ac:dyDescent="0.3">
      <c r="F1465" s="5"/>
    </row>
    <row r="1466" spans="6:6" x14ac:dyDescent="0.3">
      <c r="F1466" s="5"/>
    </row>
    <row r="1467" spans="6:6" x14ac:dyDescent="0.3">
      <c r="F1467" s="5"/>
    </row>
    <row r="1468" spans="6:6" x14ac:dyDescent="0.3">
      <c r="F1468" s="5"/>
    </row>
    <row r="1469" spans="6:6" x14ac:dyDescent="0.3">
      <c r="F1469" s="5"/>
    </row>
    <row r="1470" spans="6:6" x14ac:dyDescent="0.3">
      <c r="F1470" s="5"/>
    </row>
    <row r="1471" spans="6:6" x14ac:dyDescent="0.3">
      <c r="F1471" s="5"/>
    </row>
    <row r="1472" spans="6:6" x14ac:dyDescent="0.3">
      <c r="F1472" s="5"/>
    </row>
    <row r="1473" spans="6:6" x14ac:dyDescent="0.3">
      <c r="F1473" s="5"/>
    </row>
    <row r="1474" spans="6:6" x14ac:dyDescent="0.3">
      <c r="F1474" s="5"/>
    </row>
    <row r="1475" spans="6:6" x14ac:dyDescent="0.3">
      <c r="F1475" s="5"/>
    </row>
    <row r="1476" spans="6:6" x14ac:dyDescent="0.3">
      <c r="F1476" s="5"/>
    </row>
    <row r="1477" spans="6:6" x14ac:dyDescent="0.3">
      <c r="F1477" s="5"/>
    </row>
    <row r="1478" spans="6:6" x14ac:dyDescent="0.3">
      <c r="F1478" s="5"/>
    </row>
    <row r="1479" spans="6:6" x14ac:dyDescent="0.3">
      <c r="F1479" s="5"/>
    </row>
    <row r="1480" spans="6:6" x14ac:dyDescent="0.3">
      <c r="F1480" s="5"/>
    </row>
    <row r="1481" spans="6:6" x14ac:dyDescent="0.3">
      <c r="F1481" s="5"/>
    </row>
    <row r="1482" spans="6:6" x14ac:dyDescent="0.3">
      <c r="F1482" s="5"/>
    </row>
    <row r="1483" spans="6:6" x14ac:dyDescent="0.3">
      <c r="F1483" s="5"/>
    </row>
    <row r="1484" spans="6:6" x14ac:dyDescent="0.3">
      <c r="F1484" s="5"/>
    </row>
    <row r="1485" spans="6:6" x14ac:dyDescent="0.3">
      <c r="F1485" s="5"/>
    </row>
    <row r="1486" spans="6:6" x14ac:dyDescent="0.3">
      <c r="F1486" s="5"/>
    </row>
    <row r="1487" spans="6:6" x14ac:dyDescent="0.3">
      <c r="F1487" s="5"/>
    </row>
    <row r="1488" spans="6:6" x14ac:dyDescent="0.3">
      <c r="F1488" s="5"/>
    </row>
    <row r="1489" spans="6:6" x14ac:dyDescent="0.3">
      <c r="F1489" s="5"/>
    </row>
    <row r="1490" spans="6:6" x14ac:dyDescent="0.3">
      <c r="F1490" s="5"/>
    </row>
    <row r="1491" spans="6:6" x14ac:dyDescent="0.3">
      <c r="F1491" s="5"/>
    </row>
    <row r="1492" spans="6:6" x14ac:dyDescent="0.3">
      <c r="F1492" s="5"/>
    </row>
    <row r="1493" spans="6:6" x14ac:dyDescent="0.3">
      <c r="F1493" s="5"/>
    </row>
    <row r="1494" spans="6:6" x14ac:dyDescent="0.3">
      <c r="F1494" s="5"/>
    </row>
    <row r="1495" spans="6:6" x14ac:dyDescent="0.3">
      <c r="F1495" s="5"/>
    </row>
    <row r="1496" spans="6:6" x14ac:dyDescent="0.3">
      <c r="F1496" s="5"/>
    </row>
    <row r="1497" spans="6:6" x14ac:dyDescent="0.3">
      <c r="F1497" s="5"/>
    </row>
    <row r="1498" spans="6:6" x14ac:dyDescent="0.3">
      <c r="F1498" s="5"/>
    </row>
    <row r="1499" spans="6:6" x14ac:dyDescent="0.3">
      <c r="F1499" s="5"/>
    </row>
    <row r="1500" spans="6:6" x14ac:dyDescent="0.3">
      <c r="F1500" s="5"/>
    </row>
    <row r="1501" spans="6:6" x14ac:dyDescent="0.3">
      <c r="F1501" s="5"/>
    </row>
    <row r="1502" spans="6:6" x14ac:dyDescent="0.3">
      <c r="F1502" s="5"/>
    </row>
    <row r="1503" spans="6:6" x14ac:dyDescent="0.3">
      <c r="F1503" s="5"/>
    </row>
    <row r="1504" spans="6:6" x14ac:dyDescent="0.3">
      <c r="F1504" s="5"/>
    </row>
    <row r="1505" spans="6:6" x14ac:dyDescent="0.3">
      <c r="F1505" s="5"/>
    </row>
    <row r="1506" spans="6:6" x14ac:dyDescent="0.3">
      <c r="F1506" s="5"/>
    </row>
    <row r="1507" spans="6:6" x14ac:dyDescent="0.3">
      <c r="F1507" s="5"/>
    </row>
    <row r="1508" spans="6:6" x14ac:dyDescent="0.3">
      <c r="F1508" s="5"/>
    </row>
    <row r="1509" spans="6:6" x14ac:dyDescent="0.3">
      <c r="F1509" s="5"/>
    </row>
    <row r="1510" spans="6:6" x14ac:dyDescent="0.3">
      <c r="F1510" s="5"/>
    </row>
    <row r="1511" spans="6:6" x14ac:dyDescent="0.3">
      <c r="F1511" s="5"/>
    </row>
    <row r="1512" spans="6:6" x14ac:dyDescent="0.3">
      <c r="F1512" s="5"/>
    </row>
    <row r="1513" spans="6:6" x14ac:dyDescent="0.3">
      <c r="F1513" s="5"/>
    </row>
    <row r="1514" spans="6:6" x14ac:dyDescent="0.3">
      <c r="F1514" s="5"/>
    </row>
    <row r="1515" spans="6:6" x14ac:dyDescent="0.3">
      <c r="F1515" s="5"/>
    </row>
    <row r="1516" spans="6:6" x14ac:dyDescent="0.3">
      <c r="F1516" s="5"/>
    </row>
    <row r="1517" spans="6:6" x14ac:dyDescent="0.3">
      <c r="F1517" s="5"/>
    </row>
    <row r="1518" spans="6:6" x14ac:dyDescent="0.3">
      <c r="F1518" s="5"/>
    </row>
    <row r="1519" spans="6:6" x14ac:dyDescent="0.3">
      <c r="F1519" s="5"/>
    </row>
    <row r="1520" spans="6:6" x14ac:dyDescent="0.3">
      <c r="F1520" s="5"/>
    </row>
    <row r="1521" spans="6:6" x14ac:dyDescent="0.3">
      <c r="F1521" s="5"/>
    </row>
    <row r="1522" spans="6:6" x14ac:dyDescent="0.3">
      <c r="F1522" s="5"/>
    </row>
    <row r="1523" spans="6:6" x14ac:dyDescent="0.3">
      <c r="F1523" s="5"/>
    </row>
    <row r="1524" spans="6:6" x14ac:dyDescent="0.3">
      <c r="F1524" s="5"/>
    </row>
    <row r="1525" spans="6:6" x14ac:dyDescent="0.3">
      <c r="F1525" s="5"/>
    </row>
    <row r="1526" spans="6:6" x14ac:dyDescent="0.3">
      <c r="F1526" s="5"/>
    </row>
    <row r="1527" spans="6:6" x14ac:dyDescent="0.3">
      <c r="F1527" s="5"/>
    </row>
    <row r="1528" spans="6:6" x14ac:dyDescent="0.3">
      <c r="F1528" s="5"/>
    </row>
    <row r="1529" spans="6:6" x14ac:dyDescent="0.3">
      <c r="F1529" s="5"/>
    </row>
    <row r="1530" spans="6:6" x14ac:dyDescent="0.3">
      <c r="F1530" s="5"/>
    </row>
    <row r="1531" spans="6:6" x14ac:dyDescent="0.3">
      <c r="F1531" s="5"/>
    </row>
    <row r="1532" spans="6:6" x14ac:dyDescent="0.3">
      <c r="F1532" s="5"/>
    </row>
    <row r="1533" spans="6:6" x14ac:dyDescent="0.3">
      <c r="F1533" s="5"/>
    </row>
    <row r="1534" spans="6:6" x14ac:dyDescent="0.3">
      <c r="F1534" s="5"/>
    </row>
    <row r="1535" spans="6:6" x14ac:dyDescent="0.3">
      <c r="F1535" s="5"/>
    </row>
    <row r="1536" spans="6:6" x14ac:dyDescent="0.3">
      <c r="F1536" s="5"/>
    </row>
    <row r="1537" spans="6:6" x14ac:dyDescent="0.3">
      <c r="F1537" s="5"/>
    </row>
    <row r="1538" spans="6:6" x14ac:dyDescent="0.3">
      <c r="F1538" s="5"/>
    </row>
    <row r="1539" spans="6:6" x14ac:dyDescent="0.3">
      <c r="F1539" s="5"/>
    </row>
    <row r="1540" spans="6:6" x14ac:dyDescent="0.3">
      <c r="F1540" s="5"/>
    </row>
    <row r="1541" spans="6:6" x14ac:dyDescent="0.3">
      <c r="F1541" s="5"/>
    </row>
    <row r="1542" spans="6:6" x14ac:dyDescent="0.3">
      <c r="F1542" s="5"/>
    </row>
    <row r="1543" spans="6:6" x14ac:dyDescent="0.3">
      <c r="F1543" s="5"/>
    </row>
    <row r="1544" spans="6:6" x14ac:dyDescent="0.3">
      <c r="F1544" s="5"/>
    </row>
    <row r="1545" spans="6:6" x14ac:dyDescent="0.3">
      <c r="F1545" s="5"/>
    </row>
    <row r="1546" spans="6:6" x14ac:dyDescent="0.3">
      <c r="F1546" s="5"/>
    </row>
    <row r="1547" spans="6:6" x14ac:dyDescent="0.3">
      <c r="F1547" s="5"/>
    </row>
    <row r="1548" spans="6:6" x14ac:dyDescent="0.3">
      <c r="F1548" s="5"/>
    </row>
    <row r="1549" spans="6:6" x14ac:dyDescent="0.3">
      <c r="F1549" s="5"/>
    </row>
    <row r="1550" spans="6:6" x14ac:dyDescent="0.3">
      <c r="F1550" s="5"/>
    </row>
    <row r="1551" spans="6:6" x14ac:dyDescent="0.3">
      <c r="F1551" s="5"/>
    </row>
    <row r="1552" spans="6:6" x14ac:dyDescent="0.3">
      <c r="F1552" s="5"/>
    </row>
    <row r="1553" spans="6:6" x14ac:dyDescent="0.3">
      <c r="F1553" s="5"/>
    </row>
    <row r="1554" spans="6:6" x14ac:dyDescent="0.3">
      <c r="F1554" s="5"/>
    </row>
    <row r="1555" spans="6:6" x14ac:dyDescent="0.3">
      <c r="F1555" s="5"/>
    </row>
    <row r="1556" spans="6:6" x14ac:dyDescent="0.3">
      <c r="F1556" s="5"/>
    </row>
    <row r="1557" spans="6:6" x14ac:dyDescent="0.3">
      <c r="F1557" s="5"/>
    </row>
    <row r="1558" spans="6:6" x14ac:dyDescent="0.3">
      <c r="F1558" s="5"/>
    </row>
    <row r="1559" spans="6:6" x14ac:dyDescent="0.3">
      <c r="F1559" s="5"/>
    </row>
    <row r="1560" spans="6:6" x14ac:dyDescent="0.3">
      <c r="F1560" s="5"/>
    </row>
    <row r="1561" spans="6:6" x14ac:dyDescent="0.3">
      <c r="F1561" s="5"/>
    </row>
    <row r="1562" spans="6:6" x14ac:dyDescent="0.3">
      <c r="F1562" s="5"/>
    </row>
    <row r="1563" spans="6:6" x14ac:dyDescent="0.3">
      <c r="F1563" s="5"/>
    </row>
    <row r="1564" spans="6:6" x14ac:dyDescent="0.3">
      <c r="F1564" s="5"/>
    </row>
    <row r="1565" spans="6:6" x14ac:dyDescent="0.3">
      <c r="F1565" s="5"/>
    </row>
    <row r="1566" spans="6:6" x14ac:dyDescent="0.3">
      <c r="F1566" s="5"/>
    </row>
    <row r="1567" spans="6:6" x14ac:dyDescent="0.3">
      <c r="F1567" s="5"/>
    </row>
    <row r="1568" spans="6:6" x14ac:dyDescent="0.3">
      <c r="F1568" s="5"/>
    </row>
    <row r="1569" spans="6:6" x14ac:dyDescent="0.3">
      <c r="F1569" s="5"/>
    </row>
    <row r="1570" spans="6:6" x14ac:dyDescent="0.3">
      <c r="F1570" s="5"/>
    </row>
    <row r="1571" spans="6:6" x14ac:dyDescent="0.3">
      <c r="F1571" s="5"/>
    </row>
    <row r="1572" spans="6:6" x14ac:dyDescent="0.3">
      <c r="F1572" s="5"/>
    </row>
    <row r="1573" spans="6:6" x14ac:dyDescent="0.3">
      <c r="F1573" s="5"/>
    </row>
    <row r="1574" spans="6:6" x14ac:dyDescent="0.3">
      <c r="F1574" s="5"/>
    </row>
    <row r="1575" spans="6:6" x14ac:dyDescent="0.3">
      <c r="F1575" s="5"/>
    </row>
    <row r="1576" spans="6:6" x14ac:dyDescent="0.3">
      <c r="F1576" s="5"/>
    </row>
    <row r="1577" spans="6:6" x14ac:dyDescent="0.3">
      <c r="F1577" s="5"/>
    </row>
    <row r="1578" spans="6:6" x14ac:dyDescent="0.3">
      <c r="F1578" s="5"/>
    </row>
    <row r="1579" spans="6:6" x14ac:dyDescent="0.3">
      <c r="F1579" s="5"/>
    </row>
    <row r="1580" spans="6:6" x14ac:dyDescent="0.3">
      <c r="F1580" s="5"/>
    </row>
    <row r="1581" spans="6:6" x14ac:dyDescent="0.3">
      <c r="F1581" s="5"/>
    </row>
    <row r="1582" spans="6:6" x14ac:dyDescent="0.3">
      <c r="F1582" s="5"/>
    </row>
    <row r="1583" spans="6:6" x14ac:dyDescent="0.3">
      <c r="F1583" s="5"/>
    </row>
    <row r="1584" spans="6:6" x14ac:dyDescent="0.3">
      <c r="F1584" s="5"/>
    </row>
    <row r="1585" spans="6:6" x14ac:dyDescent="0.3">
      <c r="F1585" s="5"/>
    </row>
    <row r="1586" spans="6:6" x14ac:dyDescent="0.3">
      <c r="F1586" s="5"/>
    </row>
    <row r="1587" spans="6:6" x14ac:dyDescent="0.3">
      <c r="F1587" s="5"/>
    </row>
    <row r="1588" spans="6:6" x14ac:dyDescent="0.3">
      <c r="F1588" s="5"/>
    </row>
    <row r="1589" spans="6:6" x14ac:dyDescent="0.3">
      <c r="F1589" s="5"/>
    </row>
    <row r="1590" spans="6:6" x14ac:dyDescent="0.3">
      <c r="F1590" s="5"/>
    </row>
    <row r="1591" spans="6:6" x14ac:dyDescent="0.3">
      <c r="F1591" s="5"/>
    </row>
    <row r="1592" spans="6:6" x14ac:dyDescent="0.3">
      <c r="F1592" s="5"/>
    </row>
    <row r="1593" spans="6:6" x14ac:dyDescent="0.3">
      <c r="F1593" s="5"/>
    </row>
    <row r="1594" spans="6:6" x14ac:dyDescent="0.3">
      <c r="F1594" s="5"/>
    </row>
    <row r="1595" spans="6:6" x14ac:dyDescent="0.3">
      <c r="F1595" s="5"/>
    </row>
    <row r="1596" spans="6:6" x14ac:dyDescent="0.3">
      <c r="F1596" s="5"/>
    </row>
    <row r="1597" spans="6:6" x14ac:dyDescent="0.3">
      <c r="F1597" s="5"/>
    </row>
    <row r="1598" spans="6:6" x14ac:dyDescent="0.3">
      <c r="F1598" s="5"/>
    </row>
    <row r="1599" spans="6:6" x14ac:dyDescent="0.3">
      <c r="F1599" s="5"/>
    </row>
    <row r="1600" spans="6:6" x14ac:dyDescent="0.3">
      <c r="F1600" s="5"/>
    </row>
    <row r="1601" spans="6:6" x14ac:dyDescent="0.3">
      <c r="F1601" s="5"/>
    </row>
    <row r="1602" spans="6:6" x14ac:dyDescent="0.3">
      <c r="F1602" s="5"/>
    </row>
    <row r="1603" spans="6:6" x14ac:dyDescent="0.3">
      <c r="F1603" s="5"/>
    </row>
    <row r="1604" spans="6:6" x14ac:dyDescent="0.3">
      <c r="F1604" s="5"/>
    </row>
    <row r="1605" spans="6:6" x14ac:dyDescent="0.3">
      <c r="F1605" s="5"/>
    </row>
    <row r="1606" spans="6:6" x14ac:dyDescent="0.3">
      <c r="F1606" s="5"/>
    </row>
    <row r="1607" spans="6:6" x14ac:dyDescent="0.3">
      <c r="F1607" s="5"/>
    </row>
    <row r="1608" spans="6:6" x14ac:dyDescent="0.3">
      <c r="F1608" s="5"/>
    </row>
    <row r="1609" spans="6:6" x14ac:dyDescent="0.3">
      <c r="F1609" s="5"/>
    </row>
    <row r="1610" spans="6:6" x14ac:dyDescent="0.3">
      <c r="F1610" s="5"/>
    </row>
    <row r="1611" spans="6:6" x14ac:dyDescent="0.3">
      <c r="F1611" s="5"/>
    </row>
    <row r="1612" spans="6:6" x14ac:dyDescent="0.3">
      <c r="F1612" s="5"/>
    </row>
    <row r="1613" spans="6:6" x14ac:dyDescent="0.3">
      <c r="F1613" s="5"/>
    </row>
    <row r="1614" spans="6:6" x14ac:dyDescent="0.3">
      <c r="F1614" s="5"/>
    </row>
    <row r="1615" spans="6:6" x14ac:dyDescent="0.3">
      <c r="F1615" s="5"/>
    </row>
    <row r="1616" spans="6:6" x14ac:dyDescent="0.3">
      <c r="F1616" s="5"/>
    </row>
    <row r="1617" spans="6:6" x14ac:dyDescent="0.3">
      <c r="F1617" s="5"/>
    </row>
    <row r="1618" spans="6:6" x14ac:dyDescent="0.3">
      <c r="F1618" s="5"/>
    </row>
    <row r="1619" spans="6:6" x14ac:dyDescent="0.3">
      <c r="F1619" s="5"/>
    </row>
    <row r="1620" spans="6:6" x14ac:dyDescent="0.3">
      <c r="F1620" s="5"/>
    </row>
    <row r="1621" spans="6:6" x14ac:dyDescent="0.3">
      <c r="F1621" s="5"/>
    </row>
    <row r="1622" spans="6:6" x14ac:dyDescent="0.3">
      <c r="F1622" s="5"/>
    </row>
    <row r="1623" spans="6:6" x14ac:dyDescent="0.3">
      <c r="F1623" s="5"/>
    </row>
    <row r="1624" spans="6:6" x14ac:dyDescent="0.3">
      <c r="F1624" s="5"/>
    </row>
    <row r="1625" spans="6:6" x14ac:dyDescent="0.3">
      <c r="F1625" s="5"/>
    </row>
    <row r="1626" spans="6:6" x14ac:dyDescent="0.3">
      <c r="F1626" s="5"/>
    </row>
    <row r="1627" spans="6:6" x14ac:dyDescent="0.3">
      <c r="F1627" s="5"/>
    </row>
    <row r="1628" spans="6:6" x14ac:dyDescent="0.3">
      <c r="F1628" s="5"/>
    </row>
    <row r="1629" spans="6:6" x14ac:dyDescent="0.3">
      <c r="F1629" s="5"/>
    </row>
    <row r="1630" spans="6:6" x14ac:dyDescent="0.3">
      <c r="F1630" s="5"/>
    </row>
    <row r="1631" spans="6:6" x14ac:dyDescent="0.3">
      <c r="F1631" s="5"/>
    </row>
    <row r="1632" spans="6:6" x14ac:dyDescent="0.3">
      <c r="F1632" s="5"/>
    </row>
    <row r="1633" spans="6:6" x14ac:dyDescent="0.3">
      <c r="F1633" s="5"/>
    </row>
    <row r="1634" spans="6:6" x14ac:dyDescent="0.3">
      <c r="F1634" s="5"/>
    </row>
    <row r="1635" spans="6:6" x14ac:dyDescent="0.3">
      <c r="F1635" s="5"/>
    </row>
    <row r="1636" spans="6:6" x14ac:dyDescent="0.3">
      <c r="F1636" s="5"/>
    </row>
    <row r="1637" spans="6:6" x14ac:dyDescent="0.3">
      <c r="F1637" s="5"/>
    </row>
    <row r="1638" spans="6:6" x14ac:dyDescent="0.3">
      <c r="F1638" s="5"/>
    </row>
    <row r="1639" spans="6:6" x14ac:dyDescent="0.3">
      <c r="F1639" s="5"/>
    </row>
    <row r="1640" spans="6:6" x14ac:dyDescent="0.3">
      <c r="F1640" s="5"/>
    </row>
    <row r="1641" spans="6:6" x14ac:dyDescent="0.3">
      <c r="F1641" s="5"/>
    </row>
    <row r="1642" spans="6:6" x14ac:dyDescent="0.3">
      <c r="F1642" s="5"/>
    </row>
    <row r="1643" spans="6:6" x14ac:dyDescent="0.3">
      <c r="F1643" s="5"/>
    </row>
    <row r="1644" spans="6:6" x14ac:dyDescent="0.3">
      <c r="F1644" s="5"/>
    </row>
    <row r="1645" spans="6:6" x14ac:dyDescent="0.3">
      <c r="F1645" s="5"/>
    </row>
    <row r="1646" spans="6:6" x14ac:dyDescent="0.3">
      <c r="F1646" s="5"/>
    </row>
    <row r="1647" spans="6:6" x14ac:dyDescent="0.3">
      <c r="F1647" s="5"/>
    </row>
    <row r="1648" spans="6:6" x14ac:dyDescent="0.3">
      <c r="F1648" s="5"/>
    </row>
    <row r="1649" spans="6:6" x14ac:dyDescent="0.3">
      <c r="F1649" s="5"/>
    </row>
    <row r="1650" spans="6:6" x14ac:dyDescent="0.3">
      <c r="F1650" s="5"/>
    </row>
    <row r="1651" spans="6:6" x14ac:dyDescent="0.3">
      <c r="F1651" s="5"/>
    </row>
    <row r="1652" spans="6:6" x14ac:dyDescent="0.3">
      <c r="F1652" s="5"/>
    </row>
    <row r="1653" spans="6:6" x14ac:dyDescent="0.3">
      <c r="F1653" s="5"/>
    </row>
    <row r="1654" spans="6:6" x14ac:dyDescent="0.3">
      <c r="F1654" s="5"/>
    </row>
    <row r="1655" spans="6:6" x14ac:dyDescent="0.3">
      <c r="F1655" s="5"/>
    </row>
    <row r="1656" spans="6:6" x14ac:dyDescent="0.3">
      <c r="F1656" s="5"/>
    </row>
    <row r="1657" spans="6:6" x14ac:dyDescent="0.3">
      <c r="F1657" s="5"/>
    </row>
    <row r="1658" spans="6:6" x14ac:dyDescent="0.3">
      <c r="F1658" s="5"/>
    </row>
    <row r="1659" spans="6:6" x14ac:dyDescent="0.3">
      <c r="F1659" s="5"/>
    </row>
    <row r="1660" spans="6:6" x14ac:dyDescent="0.3">
      <c r="F1660" s="5"/>
    </row>
    <row r="1661" spans="6:6" x14ac:dyDescent="0.3">
      <c r="F1661" s="5"/>
    </row>
    <row r="1662" spans="6:6" x14ac:dyDescent="0.3">
      <c r="F1662" s="5"/>
    </row>
    <row r="1663" spans="6:6" x14ac:dyDescent="0.3">
      <c r="F1663" s="5"/>
    </row>
    <row r="1664" spans="6:6" x14ac:dyDescent="0.3">
      <c r="F1664" s="5"/>
    </row>
    <row r="1665" spans="6:6" x14ac:dyDescent="0.3">
      <c r="F1665" s="5"/>
    </row>
    <row r="1666" spans="6:6" x14ac:dyDescent="0.3">
      <c r="F1666" s="5"/>
    </row>
    <row r="1667" spans="6:6" x14ac:dyDescent="0.3">
      <c r="F1667" s="5"/>
    </row>
    <row r="1668" spans="6:6" x14ac:dyDescent="0.3">
      <c r="F1668" s="5"/>
    </row>
    <row r="1669" spans="6:6" x14ac:dyDescent="0.3">
      <c r="F1669" s="5"/>
    </row>
    <row r="1670" spans="6:6" x14ac:dyDescent="0.3">
      <c r="F1670" s="5"/>
    </row>
    <row r="1671" spans="6:6" x14ac:dyDescent="0.3">
      <c r="F1671" s="5"/>
    </row>
    <row r="1672" spans="6:6" x14ac:dyDescent="0.3">
      <c r="F1672" s="5"/>
    </row>
    <row r="1673" spans="6:6" x14ac:dyDescent="0.3">
      <c r="F1673" s="5"/>
    </row>
    <row r="1674" spans="6:6" x14ac:dyDescent="0.3">
      <c r="F1674" s="5"/>
    </row>
    <row r="1675" spans="6:6" x14ac:dyDescent="0.3">
      <c r="F1675" s="5"/>
    </row>
    <row r="1676" spans="6:6" x14ac:dyDescent="0.3">
      <c r="F1676" s="5"/>
    </row>
    <row r="1677" spans="6:6" x14ac:dyDescent="0.3">
      <c r="F1677" s="5"/>
    </row>
    <row r="1678" spans="6:6" x14ac:dyDescent="0.3">
      <c r="F1678" s="5"/>
    </row>
    <row r="1679" spans="6:6" x14ac:dyDescent="0.3">
      <c r="F1679" s="5"/>
    </row>
    <row r="1680" spans="6:6" x14ac:dyDescent="0.3">
      <c r="F1680" s="5"/>
    </row>
    <row r="1681" spans="6:6" x14ac:dyDescent="0.3">
      <c r="F1681" s="5"/>
    </row>
    <row r="1682" spans="6:6" x14ac:dyDescent="0.3">
      <c r="F1682" s="5"/>
    </row>
    <row r="1683" spans="6:6" x14ac:dyDescent="0.3">
      <c r="F1683" s="5"/>
    </row>
    <row r="1684" spans="6:6" x14ac:dyDescent="0.3">
      <c r="F1684" s="5"/>
    </row>
    <row r="1685" spans="6:6" x14ac:dyDescent="0.3">
      <c r="F1685" s="5"/>
    </row>
    <row r="1686" spans="6:6" x14ac:dyDescent="0.3">
      <c r="F1686" s="5"/>
    </row>
    <row r="1687" spans="6:6" x14ac:dyDescent="0.3">
      <c r="F1687" s="5"/>
    </row>
    <row r="1688" spans="6:6" x14ac:dyDescent="0.3">
      <c r="F1688" s="5"/>
    </row>
    <row r="1689" spans="6:6" x14ac:dyDescent="0.3">
      <c r="F1689" s="5"/>
    </row>
    <row r="1690" spans="6:6" x14ac:dyDescent="0.3">
      <c r="F1690" s="5"/>
    </row>
    <row r="1691" spans="6:6" x14ac:dyDescent="0.3">
      <c r="F1691" s="5"/>
    </row>
    <row r="1692" spans="6:6" x14ac:dyDescent="0.3">
      <c r="F1692" s="5"/>
    </row>
    <row r="1693" spans="6:6" x14ac:dyDescent="0.3">
      <c r="F1693" s="5"/>
    </row>
    <row r="1694" spans="6:6" x14ac:dyDescent="0.3">
      <c r="F1694" s="5"/>
    </row>
    <row r="1695" spans="6:6" x14ac:dyDescent="0.3">
      <c r="F1695" s="5"/>
    </row>
    <row r="1696" spans="6:6" x14ac:dyDescent="0.3">
      <c r="F1696" s="5"/>
    </row>
    <row r="1697" spans="6:6" x14ac:dyDescent="0.3">
      <c r="F1697" s="5"/>
    </row>
    <row r="1698" spans="6:6" x14ac:dyDescent="0.3">
      <c r="F1698" s="5"/>
    </row>
    <row r="1699" spans="6:6" x14ac:dyDescent="0.3">
      <c r="F1699" s="5"/>
    </row>
    <row r="1700" spans="6:6" x14ac:dyDescent="0.3">
      <c r="F1700" s="5"/>
    </row>
    <row r="1701" spans="6:6" x14ac:dyDescent="0.3">
      <c r="F1701" s="5"/>
    </row>
    <row r="1702" spans="6:6" x14ac:dyDescent="0.3">
      <c r="F1702" s="5"/>
    </row>
    <row r="1703" spans="6:6" x14ac:dyDescent="0.3">
      <c r="F1703" s="5"/>
    </row>
    <row r="1704" spans="6:6" x14ac:dyDescent="0.3">
      <c r="F1704" s="5"/>
    </row>
    <row r="1705" spans="6:6" x14ac:dyDescent="0.3">
      <c r="F1705" s="5"/>
    </row>
    <row r="1706" spans="6:6" x14ac:dyDescent="0.3">
      <c r="F1706" s="5"/>
    </row>
    <row r="1707" spans="6:6" x14ac:dyDescent="0.3">
      <c r="F1707" s="5"/>
    </row>
    <row r="1708" spans="6:6" x14ac:dyDescent="0.3">
      <c r="F1708" s="5"/>
    </row>
    <row r="1709" spans="6:6" x14ac:dyDescent="0.3">
      <c r="F1709" s="5"/>
    </row>
    <row r="1710" spans="6:6" x14ac:dyDescent="0.3">
      <c r="F1710" s="5"/>
    </row>
    <row r="1711" spans="6:6" x14ac:dyDescent="0.3">
      <c r="F1711" s="5"/>
    </row>
    <row r="1712" spans="6:6" x14ac:dyDescent="0.3">
      <c r="F1712" s="5"/>
    </row>
    <row r="1713" spans="6:6" x14ac:dyDescent="0.3">
      <c r="F1713" s="5"/>
    </row>
    <row r="1714" spans="6:6" x14ac:dyDescent="0.3">
      <c r="F1714" s="5"/>
    </row>
    <row r="1715" spans="6:6" x14ac:dyDescent="0.3">
      <c r="F1715" s="5"/>
    </row>
    <row r="1716" spans="6:6" x14ac:dyDescent="0.3">
      <c r="F1716" s="5"/>
    </row>
    <row r="1717" spans="6:6" x14ac:dyDescent="0.3">
      <c r="F1717" s="5"/>
    </row>
    <row r="1718" spans="6:6" x14ac:dyDescent="0.3">
      <c r="F1718" s="5"/>
    </row>
    <row r="1719" spans="6:6" x14ac:dyDescent="0.3">
      <c r="F1719" s="5"/>
    </row>
    <row r="1720" spans="6:6" x14ac:dyDescent="0.3">
      <c r="F1720" s="5"/>
    </row>
    <row r="1721" spans="6:6" x14ac:dyDescent="0.3">
      <c r="F1721" s="5"/>
    </row>
    <row r="1722" spans="6:6" x14ac:dyDescent="0.3">
      <c r="F1722" s="5"/>
    </row>
    <row r="1723" spans="6:6" x14ac:dyDescent="0.3">
      <c r="F1723" s="5"/>
    </row>
    <row r="1724" spans="6:6" x14ac:dyDescent="0.3">
      <c r="F1724" s="5"/>
    </row>
    <row r="1725" spans="6:6" x14ac:dyDescent="0.3">
      <c r="F1725" s="5"/>
    </row>
    <row r="1726" spans="6:6" x14ac:dyDescent="0.3">
      <c r="F1726" s="5"/>
    </row>
    <row r="1727" spans="6:6" x14ac:dyDescent="0.3">
      <c r="F1727" s="5"/>
    </row>
    <row r="1728" spans="6:6" x14ac:dyDescent="0.3">
      <c r="F1728" s="5"/>
    </row>
    <row r="1729" spans="6:6" x14ac:dyDescent="0.3">
      <c r="F1729" s="5"/>
    </row>
    <row r="1730" spans="6:6" x14ac:dyDescent="0.3">
      <c r="F1730" s="5"/>
    </row>
    <row r="1731" spans="6:6" x14ac:dyDescent="0.3">
      <c r="F1731" s="5"/>
    </row>
    <row r="1732" spans="6:6" x14ac:dyDescent="0.3">
      <c r="F1732" s="5"/>
    </row>
    <row r="1733" spans="6:6" x14ac:dyDescent="0.3">
      <c r="F1733" s="5"/>
    </row>
    <row r="1734" spans="6:6" x14ac:dyDescent="0.3">
      <c r="F1734" s="5"/>
    </row>
    <row r="1735" spans="6:6" x14ac:dyDescent="0.3">
      <c r="F1735" s="5"/>
    </row>
    <row r="1736" spans="6:6" x14ac:dyDescent="0.3">
      <c r="F1736" s="5"/>
    </row>
    <row r="1737" spans="6:6" x14ac:dyDescent="0.3">
      <c r="F1737" s="5"/>
    </row>
    <row r="1738" spans="6:6" x14ac:dyDescent="0.3">
      <c r="F1738" s="5"/>
    </row>
    <row r="1739" spans="6:6" x14ac:dyDescent="0.3">
      <c r="F1739" s="5"/>
    </row>
    <row r="1740" spans="6:6" x14ac:dyDescent="0.3">
      <c r="F1740" s="5"/>
    </row>
    <row r="1741" spans="6:6" x14ac:dyDescent="0.3">
      <c r="F1741" s="5"/>
    </row>
    <row r="1742" spans="6:6" x14ac:dyDescent="0.3">
      <c r="F1742" s="5"/>
    </row>
    <row r="1743" spans="6:6" x14ac:dyDescent="0.3">
      <c r="F1743" s="5"/>
    </row>
    <row r="1744" spans="6:6" x14ac:dyDescent="0.3">
      <c r="F1744" s="5"/>
    </row>
    <row r="1745" spans="6:6" x14ac:dyDescent="0.3">
      <c r="F1745" s="5"/>
    </row>
    <row r="1746" spans="6:6" x14ac:dyDescent="0.3">
      <c r="F1746" s="5"/>
    </row>
    <row r="1747" spans="6:6" x14ac:dyDescent="0.3">
      <c r="F1747" s="5"/>
    </row>
    <row r="1748" spans="6:6" x14ac:dyDescent="0.3">
      <c r="F1748" s="5"/>
    </row>
    <row r="1749" spans="6:6" x14ac:dyDescent="0.3">
      <c r="F1749" s="5"/>
    </row>
    <row r="1750" spans="6:6" x14ac:dyDescent="0.3">
      <c r="F1750" s="5"/>
    </row>
    <row r="1751" spans="6:6" x14ac:dyDescent="0.3">
      <c r="F1751" s="5"/>
    </row>
    <row r="1752" spans="6:6" x14ac:dyDescent="0.3">
      <c r="F1752" s="5"/>
    </row>
    <row r="1753" spans="6:6" x14ac:dyDescent="0.3">
      <c r="F1753" s="5"/>
    </row>
    <row r="1754" spans="6:6" x14ac:dyDescent="0.3">
      <c r="F1754" s="5"/>
    </row>
    <row r="1755" spans="6:6" x14ac:dyDescent="0.3">
      <c r="F1755" s="5"/>
    </row>
    <row r="1756" spans="6:6" x14ac:dyDescent="0.3">
      <c r="F1756" s="5"/>
    </row>
    <row r="1757" spans="6:6" x14ac:dyDescent="0.3">
      <c r="F1757" s="5"/>
    </row>
    <row r="1758" spans="6:6" x14ac:dyDescent="0.3">
      <c r="F1758" s="5"/>
    </row>
    <row r="1759" spans="6:6" x14ac:dyDescent="0.3">
      <c r="F1759" s="5"/>
    </row>
    <row r="1760" spans="6:6" x14ac:dyDescent="0.3">
      <c r="F1760" s="5"/>
    </row>
  </sheetData>
  <mergeCells count="1">
    <mergeCell ref="G11:H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243A-7C4D-4482-AB70-4EB3430A47EC}">
  <dimension ref="A1:AD4103"/>
  <sheetViews>
    <sheetView topLeftCell="A1756" workbookViewId="0">
      <selection activeCell="F1771" sqref="F1771:F1777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AVERAGE(B12:B1769)</f>
        <v>3.7886743059143449E-4</v>
      </c>
      <c r="E1" s="18"/>
      <c r="F1" s="18"/>
    </row>
    <row r="2" spans="1:30" ht="16.5" customHeight="1" x14ac:dyDescent="0.3">
      <c r="A2" s="1" t="s">
        <v>1</v>
      </c>
      <c r="B2" s="3">
        <f>_xlfn.STDEV.S(B12:B1769)</f>
        <v>1.612832181627807E-2</v>
      </c>
      <c r="E2" s="4"/>
      <c r="F2" s="4"/>
    </row>
    <row r="3" spans="1:30" ht="16.5" customHeight="1" x14ac:dyDescent="0.3">
      <c r="A3" s="1" t="s">
        <v>2</v>
      </c>
      <c r="B3" s="5">
        <f>B2^2</f>
        <v>2.6012276460943116E-4</v>
      </c>
      <c r="E3" s="4"/>
      <c r="F3" s="4" t="s">
        <v>15</v>
      </c>
      <c r="H3" s="4"/>
    </row>
    <row r="4" spans="1:30" ht="16.5" customHeight="1" x14ac:dyDescent="0.3">
      <c r="B4" s="18"/>
      <c r="E4" s="4"/>
      <c r="F4" s="4"/>
      <c r="H4" s="4"/>
    </row>
    <row r="5" spans="1:30" ht="16.5" customHeight="1" x14ac:dyDescent="0.3">
      <c r="A5" s="1" t="s">
        <v>3</v>
      </c>
      <c r="B5" s="14">
        <v>1.38E-2</v>
      </c>
      <c r="D5" s="2"/>
      <c r="E5" s="4"/>
      <c r="F5" s="4"/>
      <c r="H5" s="4"/>
    </row>
    <row r="6" spans="1:30" x14ac:dyDescent="0.3">
      <c r="A6" s="1" t="s">
        <v>16</v>
      </c>
      <c r="B6" s="14">
        <v>5.9799999999999999E-2</v>
      </c>
      <c r="C6" s="2"/>
      <c r="D6" s="18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7">
        <v>1.1299999999999999E-2</v>
      </c>
      <c r="C7" s="2"/>
      <c r="F7" s="4"/>
      <c r="I7" s="10">
        <f>AVERAGE(I14:I1770)</f>
        <v>4.1824671201895029E-3</v>
      </c>
      <c r="J7" s="10">
        <f>1-AVERAGE(J14:J1770)</f>
        <v>0.62075593851714661</v>
      </c>
      <c r="K7" s="10">
        <f t="shared" ref="K7" si="0">AVERAGE(K14:K1770)</f>
        <v>0.11468336508754301</v>
      </c>
    </row>
    <row r="8" spans="1:30" x14ac:dyDescent="0.3">
      <c r="A8" s="1" t="s">
        <v>5</v>
      </c>
      <c r="B8" s="14">
        <v>0.92479999999999996</v>
      </c>
      <c r="C8" s="2"/>
      <c r="D8" s="6"/>
      <c r="F8" s="18"/>
      <c r="AD8" s="18"/>
    </row>
    <row r="9" spans="1:30" x14ac:dyDescent="0.3">
      <c r="A9" s="1" t="s">
        <v>24</v>
      </c>
      <c r="B9" s="14">
        <v>8.8300000000000003E-2</v>
      </c>
      <c r="C9" s="2"/>
      <c r="D9" s="6"/>
      <c r="F9" s="18"/>
      <c r="AD9" s="18"/>
    </row>
    <row r="10" spans="1:30" x14ac:dyDescent="0.3">
      <c r="A10" s="1" t="s">
        <v>17</v>
      </c>
      <c r="B10" s="18">
        <f>SUM(B7,B8)</f>
        <v>0.93609999999999993</v>
      </c>
      <c r="C10" s="2"/>
      <c r="D10" s="6"/>
      <c r="F10" s="18"/>
      <c r="AC10" s="11"/>
      <c r="AD10" s="12"/>
    </row>
    <row r="11" spans="1:30" x14ac:dyDescent="0.3">
      <c r="G11" s="19" t="s">
        <v>7</v>
      </c>
      <c r="H11" s="19"/>
      <c r="AC11" s="11"/>
      <c r="AD11" s="12"/>
    </row>
    <row r="12" spans="1:30" x14ac:dyDescent="0.3">
      <c r="A12" t="s">
        <v>8</v>
      </c>
      <c r="B12" s="18" t="s">
        <v>23</v>
      </c>
      <c r="C12" s="18" t="s">
        <v>10</v>
      </c>
      <c r="D12" s="18" t="s">
        <v>11</v>
      </c>
      <c r="E12" s="18" t="s">
        <v>18</v>
      </c>
      <c r="F12" s="18" t="s">
        <v>12</v>
      </c>
      <c r="G12" s="18" t="s">
        <v>13</v>
      </c>
      <c r="H12" s="18" t="s">
        <v>14</v>
      </c>
      <c r="I12" s="1" t="s">
        <v>19</v>
      </c>
      <c r="J12" s="1" t="s">
        <v>20</v>
      </c>
      <c r="K12" s="1" t="s">
        <v>22</v>
      </c>
      <c r="AC12" s="11"/>
      <c r="AD12" s="12"/>
    </row>
    <row r="13" spans="1:30" x14ac:dyDescent="0.3">
      <c r="A13" s="15">
        <v>42474</v>
      </c>
      <c r="B13" s="16">
        <v>-1.400161182772751E-2</v>
      </c>
      <c r="C13" s="8">
        <f t="shared" ref="C13:C76" si="1">B13-B$5</f>
        <v>-2.7801611827727508E-2</v>
      </c>
      <c r="D13" s="5">
        <f t="shared" ref="D13:D76" si="2">C13^2</f>
        <v>7.7292962021963812E-4</v>
      </c>
      <c r="E13" s="5"/>
      <c r="F13" s="5"/>
      <c r="G13" s="13">
        <v>1.7008769934542478E-2</v>
      </c>
      <c r="H13" s="8"/>
      <c r="I13" s="7"/>
      <c r="J13" s="9"/>
      <c r="AC13" s="11"/>
      <c r="AD13" s="12"/>
    </row>
    <row r="14" spans="1:30" x14ac:dyDescent="0.3">
      <c r="A14" s="15">
        <v>42475</v>
      </c>
      <c r="B14" s="16">
        <v>1.5468080721266739E-2</v>
      </c>
      <c r="C14" s="8">
        <f t="shared" si="1"/>
        <v>1.6680807212667396E-3</v>
      </c>
      <c r="D14" s="5">
        <f t="shared" si="2"/>
        <v>2.7824932926617664E-6</v>
      </c>
      <c r="E14" s="5">
        <f>D13</f>
        <v>7.7292962021963812E-4</v>
      </c>
      <c r="F14" s="5">
        <f>IF(C13&gt;0,B$6+B$7*E14+B$8*(G13*100)^2,B$6+B$7*E14+B$8*(G13*100)^2+E14*$B$9)</f>
        <v>2.7353072431281156</v>
      </c>
      <c r="G14" s="13">
        <v>9.0781765828267039E-3</v>
      </c>
      <c r="H14" s="8">
        <f>SQRT(F14)/100</f>
        <v>1.6538764292195821E-2</v>
      </c>
      <c r="I14" s="7">
        <f t="shared" ref="I14:I77" si="3">SQRT((G14-H14)^2)</f>
        <v>7.4605877093691167E-3</v>
      </c>
      <c r="J14" s="9">
        <f>ABS(G14-H14)/G14</f>
        <v>0.82181566323378208</v>
      </c>
      <c r="K14" s="9">
        <f>G14/H14-LN(G14/H14)-1</f>
        <v>0.14873657540407459</v>
      </c>
      <c r="AC14" s="11"/>
      <c r="AD14" s="12"/>
    </row>
    <row r="15" spans="1:30" x14ac:dyDescent="0.3">
      <c r="A15" s="15">
        <v>42478</v>
      </c>
      <c r="B15" s="16">
        <v>-6.2946628000472432E-3</v>
      </c>
      <c r="C15" s="8">
        <f t="shared" si="1"/>
        <v>-2.0094662800047243E-2</v>
      </c>
      <c r="D15" s="5">
        <f t="shared" si="2"/>
        <v>4.0379547304760248E-4</v>
      </c>
      <c r="E15" s="5">
        <f t="shared" ref="E15:E78" si="4">D14</f>
        <v>2.7824932926617664E-6</v>
      </c>
      <c r="F15" s="5">
        <f>IF(C13&gt;0,B$6+B$7*E14+B$8*(H14*100)^2,B$6+B$7*E14+B$8*(H14*100)^2+E14*$B$9)</f>
        <v>2.5894891222350545</v>
      </c>
      <c r="G15" s="13">
        <v>1.4746597716732276E-2</v>
      </c>
      <c r="H15" s="8">
        <f t="shared" ref="H15:H78" si="5">SQRT(F15)/100</f>
        <v>1.6091889641167239E-2</v>
      </c>
      <c r="I15" s="7">
        <f t="shared" si="3"/>
        <v>1.3452919244349628E-3</v>
      </c>
      <c r="J15" s="9">
        <f>ABS(G15-H15)/G15</f>
        <v>9.122727494685251E-2</v>
      </c>
      <c r="K15" s="9">
        <f t="shared" ref="K15:K78" si="6">G15/H15-LN(G15/H15)-1</f>
        <v>3.7023848130304238E-3</v>
      </c>
      <c r="AC15" s="11"/>
      <c r="AD15" s="12"/>
    </row>
    <row r="16" spans="1:30" x14ac:dyDescent="0.3">
      <c r="A16" s="15">
        <v>42479</v>
      </c>
      <c r="B16" s="16">
        <v>1.5309293035919255E-2</v>
      </c>
      <c r="C16" s="8">
        <f t="shared" si="1"/>
        <v>1.5092930359192555E-3</v>
      </c>
      <c r="D16" s="5">
        <f t="shared" si="2"/>
        <v>2.277965468274363E-6</v>
      </c>
      <c r="E16" s="5">
        <f t="shared" si="4"/>
        <v>4.0379547304760248E-4</v>
      </c>
      <c r="F16" s="5">
        <f>IF(C13&gt;0,B$6+B$7*E14+B$8*(H15*100)^2,B$6+B$7*E14+B$8*(H15*100)^2+E14*$B$9)</f>
        <v>2.4546365240331522</v>
      </c>
      <c r="G16" s="13">
        <v>1.2345877024801406E-2</v>
      </c>
      <c r="H16" s="8">
        <f t="shared" si="5"/>
        <v>1.5667279674637689E-2</v>
      </c>
      <c r="I16" s="7">
        <f t="shared" si="3"/>
        <v>3.3214026498362831E-3</v>
      </c>
      <c r="J16" s="9">
        <f t="shared" ref="J16:J79" si="7">ABS(G16-H16)/G16</f>
        <v>0.26902929967340339</v>
      </c>
      <c r="K16" s="9">
        <f t="shared" si="6"/>
        <v>2.625614781744634E-2</v>
      </c>
      <c r="AC16" s="11"/>
      <c r="AD16" s="12"/>
    </row>
    <row r="17" spans="1:30" x14ac:dyDescent="0.3">
      <c r="A17" s="15">
        <v>42480</v>
      </c>
      <c r="B17" s="16">
        <v>-1.471944816306744E-3</v>
      </c>
      <c r="C17" s="8">
        <f t="shared" si="1"/>
        <v>-1.5271944816306744E-2</v>
      </c>
      <c r="D17" s="5">
        <f t="shared" si="2"/>
        <v>2.3323229847231841E-4</v>
      </c>
      <c r="E17" s="5">
        <f t="shared" si="4"/>
        <v>2.277965468274363E-6</v>
      </c>
      <c r="F17" s="5">
        <f>IF(C13&gt;0,B$6+B$7*E14+B$8*(H16*100)^2,B$6+B$7*E14+B$8*(H16*100)^2+E14*$B$9)</f>
        <v>2.3299248412160329</v>
      </c>
      <c r="G17" s="13">
        <v>9.5526525015947172E-3</v>
      </c>
      <c r="H17" s="8">
        <f t="shared" si="5"/>
        <v>1.5264091329705916E-2</v>
      </c>
      <c r="I17" s="7">
        <f t="shared" si="3"/>
        <v>5.7114388281111986E-3</v>
      </c>
      <c r="J17" s="9">
        <f t="shared" si="7"/>
        <v>0.59789035842743499</v>
      </c>
      <c r="K17" s="9">
        <f t="shared" si="6"/>
        <v>9.4509399985725828E-2</v>
      </c>
      <c r="AC17" s="11"/>
      <c r="AD17" s="12"/>
    </row>
    <row r="18" spans="1:30" x14ac:dyDescent="0.3">
      <c r="A18" s="15">
        <v>42482</v>
      </c>
      <c r="B18" s="16">
        <v>-1.3572702937260395E-2</v>
      </c>
      <c r="C18" s="8">
        <f t="shared" si="1"/>
        <v>-2.7372702937260393E-2</v>
      </c>
      <c r="D18" s="5">
        <f t="shared" si="2"/>
        <v>7.4926486609150377E-4</v>
      </c>
      <c r="E18" s="5">
        <f t="shared" si="4"/>
        <v>2.3323229847231841E-4</v>
      </c>
      <c r="F18" s="5">
        <f>IF(C13&gt;0,B$6+B$7*E14+B$8*(H17*100)^2,B$6+B$7*E14+B$8*(H17*100)^2+E14*$B$9)</f>
        <v>2.2145914769467612</v>
      </c>
      <c r="G18" s="13">
        <v>1.0574953966946675E-2</v>
      </c>
      <c r="H18" s="8">
        <f t="shared" si="5"/>
        <v>1.488150354281032E-2</v>
      </c>
      <c r="I18" s="7">
        <f t="shared" si="3"/>
        <v>4.3065495758636448E-3</v>
      </c>
      <c r="J18" s="9">
        <f>ABS(G18-H18)/G18</f>
        <v>0.40724050329904954</v>
      </c>
      <c r="K18" s="9">
        <f t="shared" si="6"/>
        <v>5.2241283857818344E-2</v>
      </c>
      <c r="AC18" s="11"/>
      <c r="AD18" s="12"/>
    </row>
    <row r="19" spans="1:30" x14ac:dyDescent="0.3">
      <c r="A19" s="15">
        <v>42485</v>
      </c>
      <c r="B19" s="16">
        <v>-1.9968211428607992E-2</v>
      </c>
      <c r="C19" s="8">
        <f t="shared" si="1"/>
        <v>-3.3768211428607989E-2</v>
      </c>
      <c r="D19" s="5">
        <f t="shared" si="2"/>
        <v>1.1402921030871712E-3</v>
      </c>
      <c r="E19" s="5">
        <f t="shared" si="4"/>
        <v>7.4926486609150377E-4</v>
      </c>
      <c r="F19" s="5">
        <f>IF(C13&gt;0,B$6+B$7*E14+B$8*(H18*100)^2,B$6+B$7*E14+B$8*(H18*100)^2+E14*$B$9)</f>
        <v>2.1079311816705379</v>
      </c>
      <c r="G19" s="13">
        <v>1.0619073083265908E-2</v>
      </c>
      <c r="H19" s="8">
        <f t="shared" si="5"/>
        <v>1.4518716133565455E-2</v>
      </c>
      <c r="I19" s="7">
        <f t="shared" si="3"/>
        <v>3.899643050299547E-3</v>
      </c>
      <c r="J19" s="9">
        <f t="shared" si="7"/>
        <v>0.36723007928486801</v>
      </c>
      <c r="K19" s="9">
        <f t="shared" si="6"/>
        <v>4.4192645966403932E-2</v>
      </c>
      <c r="AC19" s="11"/>
      <c r="AD19" s="12"/>
    </row>
    <row r="20" spans="1:30" x14ac:dyDescent="0.3">
      <c r="A20" s="15">
        <v>42486</v>
      </c>
      <c r="B20" s="16">
        <v>2.327038159440354E-2</v>
      </c>
      <c r="C20" s="8">
        <f t="shared" si="1"/>
        <v>9.4703815944035402E-3</v>
      </c>
      <c r="D20" s="5">
        <f t="shared" si="2"/>
        <v>8.9688127543617336E-5</v>
      </c>
      <c r="E20" s="5">
        <f t="shared" si="4"/>
        <v>1.1402921030871712E-3</v>
      </c>
      <c r="F20" s="5">
        <f>IF(C13&gt;0,B$6+B$7*E14+B$8*(H19*100)^2,B$6+B$7*E14+B$8*(H19*100)^2+E14*$B$9)</f>
        <v>2.0092917405990876</v>
      </c>
      <c r="G20" s="13">
        <v>9.942310742925408E-3</v>
      </c>
      <c r="H20" s="8">
        <f t="shared" si="5"/>
        <v>1.4174948820362942E-2</v>
      </c>
      <c r="I20" s="7">
        <f t="shared" si="3"/>
        <v>4.2326380774375342E-3</v>
      </c>
      <c r="J20" s="9">
        <f t="shared" si="7"/>
        <v>0.42571975337316104</v>
      </c>
      <c r="K20" s="9">
        <f t="shared" si="6"/>
        <v>5.6076892011823087E-2</v>
      </c>
      <c r="AC20" s="11"/>
      <c r="AD20" s="12"/>
    </row>
    <row r="21" spans="1:30" x14ac:dyDescent="0.3">
      <c r="A21" s="15">
        <v>42487</v>
      </c>
      <c r="B21" s="16">
        <v>2.5940224118275464E-2</v>
      </c>
      <c r="C21" s="8">
        <f t="shared" si="1"/>
        <v>1.2140224118275464E-2</v>
      </c>
      <c r="D21" s="5">
        <f t="shared" si="2"/>
        <v>1.4738504164195726E-4</v>
      </c>
      <c r="E21" s="5">
        <f t="shared" si="4"/>
        <v>8.9688127543617336E-5</v>
      </c>
      <c r="F21" s="5">
        <f>IF(C13&gt;0,B$6+B$7*E14+B$8*(H20*100)^2,B$6+B$7*E14+B$8*(H20*100)^2+E14*$B$9)</f>
        <v>1.91806998549621</v>
      </c>
      <c r="G21" s="13">
        <v>1.1454734653080488E-2</v>
      </c>
      <c r="H21" s="8">
        <f t="shared" si="5"/>
        <v>1.3849440369546382E-2</v>
      </c>
      <c r="I21" s="7">
        <f t="shared" si="3"/>
        <v>2.394705716465894E-3</v>
      </c>
      <c r="J21" s="9">
        <f t="shared" si="7"/>
        <v>0.20905815708458098</v>
      </c>
      <c r="K21" s="9">
        <f t="shared" si="6"/>
        <v>1.6931747429584476E-2</v>
      </c>
      <c r="AC21" s="11"/>
      <c r="AD21" s="12"/>
    </row>
    <row r="22" spans="1:30" x14ac:dyDescent="0.3">
      <c r="A22" s="15">
        <v>42488</v>
      </c>
      <c r="B22" s="16">
        <v>-3.0517534485258722E-3</v>
      </c>
      <c r="C22" s="8">
        <f t="shared" si="1"/>
        <v>-1.6851753448525873E-2</v>
      </c>
      <c r="D22" s="5">
        <f t="shared" si="2"/>
        <v>2.8398159428990368E-4</v>
      </c>
      <c r="E22" s="5">
        <f t="shared" si="4"/>
        <v>1.4738504164195726E-4</v>
      </c>
      <c r="F22" s="5">
        <f>IF(C13&gt;0,B$6+B$7*E14+B$8*(H21*100)^2,B$6+B$7*E14+B$8*(H21*100)^2+E14*$B$9)</f>
        <v>1.8337081063770688</v>
      </c>
      <c r="G22" s="13">
        <v>1.2210668788062406E-2</v>
      </c>
      <c r="H22" s="8">
        <f t="shared" si="5"/>
        <v>1.3541447878188909E-2</v>
      </c>
      <c r="I22" s="7">
        <f t="shared" si="3"/>
        <v>1.3307790901265024E-3</v>
      </c>
      <c r="J22" s="9">
        <f t="shared" si="7"/>
        <v>0.10898494695290732</v>
      </c>
      <c r="K22" s="9">
        <f t="shared" si="6"/>
        <v>5.1706295288094228E-3</v>
      </c>
      <c r="AC22" s="11"/>
      <c r="AD22" s="12"/>
    </row>
    <row r="23" spans="1:30" x14ac:dyDescent="0.3">
      <c r="A23" s="15">
        <v>42489</v>
      </c>
      <c r="B23" s="16">
        <v>-7.4106582735649264E-3</v>
      </c>
      <c r="C23" s="8">
        <f t="shared" si="1"/>
        <v>-2.1210658273564928E-2</v>
      </c>
      <c r="D23" s="5">
        <f t="shared" si="2"/>
        <v>4.4989202439794831E-4</v>
      </c>
      <c r="E23" s="5">
        <f t="shared" si="4"/>
        <v>2.8398159428990368E-4</v>
      </c>
      <c r="F23" s="5">
        <f>IF(C13&gt;0,B$6+B$7*E14+B$8*(H22*100)^2,B$6+B$7*E14+B$8*(H22*100)^2+E14*$B$9)</f>
        <v>1.7556902405676871</v>
      </c>
      <c r="G23" s="13">
        <v>1.2857169855747662E-2</v>
      </c>
      <c r="H23" s="8">
        <f t="shared" si="5"/>
        <v>1.3250246188534336E-2</v>
      </c>
      <c r="I23" s="7">
        <f t="shared" si="3"/>
        <v>3.930763327866741E-4</v>
      </c>
      <c r="J23" s="9">
        <f t="shared" si="7"/>
        <v>3.0572539462170478E-2</v>
      </c>
      <c r="K23" s="9">
        <f t="shared" si="6"/>
        <v>4.4892423313003249E-4</v>
      </c>
      <c r="AC23" s="11"/>
      <c r="AD23" s="12"/>
    </row>
    <row r="24" spans="1:30" x14ac:dyDescent="0.3">
      <c r="A24" s="15">
        <v>42492</v>
      </c>
      <c r="B24" s="16">
        <v>-6.4946773005009903E-3</v>
      </c>
      <c r="C24" s="8">
        <f t="shared" si="1"/>
        <v>-2.0294677300500989E-2</v>
      </c>
      <c r="D24" s="5">
        <f t="shared" si="2"/>
        <v>4.1187392673147009E-4</v>
      </c>
      <c r="E24" s="5">
        <f t="shared" si="4"/>
        <v>4.4989202439794831E-4</v>
      </c>
      <c r="F24" s="5">
        <f>IF(C23&gt;0,B$6+B$7*E24+B$8*(G23*100)^2,B$6+B$7*E24+B$8*(G23*100)^2+E24*$B$9)</f>
        <v>1.5886022500830341</v>
      </c>
      <c r="G24" s="13">
        <v>9.8071982200230445E-3</v>
      </c>
      <c r="H24" s="8">
        <f t="shared" si="5"/>
        <v>1.2603976555369475E-2</v>
      </c>
      <c r="I24" s="7">
        <f t="shared" si="3"/>
        <v>2.7967783353464309E-3</v>
      </c>
      <c r="J24" s="9">
        <f t="shared" si="7"/>
        <v>0.2851760791003834</v>
      </c>
      <c r="K24" s="9">
        <f t="shared" si="6"/>
        <v>2.899923140100924E-2</v>
      </c>
      <c r="AC24" s="11"/>
      <c r="AD24" s="12"/>
    </row>
    <row r="25" spans="1:30" x14ac:dyDescent="0.3">
      <c r="A25" s="15">
        <v>42493</v>
      </c>
      <c r="B25" s="16">
        <v>-2.4608601332813593E-2</v>
      </c>
      <c r="C25" s="8">
        <f t="shared" si="1"/>
        <v>-3.8408601332813597E-2</v>
      </c>
      <c r="D25" s="5">
        <f t="shared" si="2"/>
        <v>1.4752206563430105E-3</v>
      </c>
      <c r="E25" s="5">
        <f t="shared" si="4"/>
        <v>4.1187392673147009E-4</v>
      </c>
      <c r="F25" s="5">
        <f>IF(C23&gt;0,B$6+B$7*E24+B$8*(H24*100)^2,B$6+B$7*E24+B$8*(H24*100)^2+E24*$B$9)</f>
        <v>1.5289841701224198</v>
      </c>
      <c r="G25" s="13">
        <v>9.3420436489692268E-3</v>
      </c>
      <c r="H25" s="8">
        <f t="shared" si="5"/>
        <v>1.2365209946144951E-2</v>
      </c>
      <c r="I25" s="7">
        <f t="shared" si="3"/>
        <v>3.023166297175724E-3</v>
      </c>
      <c r="J25" s="9">
        <f t="shared" si="7"/>
        <v>0.32360866752204603</v>
      </c>
      <c r="K25" s="9">
        <f t="shared" si="6"/>
        <v>3.5872159479466426E-2</v>
      </c>
      <c r="AC25" s="11"/>
      <c r="AD25" s="12"/>
    </row>
    <row r="26" spans="1:30" x14ac:dyDescent="0.3">
      <c r="A26" s="15">
        <v>42494</v>
      </c>
      <c r="B26" s="16">
        <v>5.5909240881632195E-3</v>
      </c>
      <c r="C26" s="8">
        <f t="shared" si="1"/>
        <v>-8.2090759118367794E-3</v>
      </c>
      <c r="D26" s="5">
        <f t="shared" si="2"/>
        <v>6.7388927326298852E-5</v>
      </c>
      <c r="E26" s="5">
        <f t="shared" si="4"/>
        <v>1.4752206563430105E-3</v>
      </c>
      <c r="F26" s="5">
        <f>IF(C23&gt;0,B$6+B$7*E24+B$8*(H25*100)^2,B$6+B$7*E24+B$8*(H25*100)^2+E24*$B$9)</f>
        <v>1.4738493697748438</v>
      </c>
      <c r="G26" s="13">
        <v>9.1175237929108748E-3</v>
      </c>
      <c r="H26" s="8">
        <f t="shared" si="5"/>
        <v>1.21402198076264E-2</v>
      </c>
      <c r="I26" s="7">
        <f t="shared" si="3"/>
        <v>3.0226960147155257E-3</v>
      </c>
      <c r="J26" s="9">
        <f t="shared" si="7"/>
        <v>0.33152598044940174</v>
      </c>
      <c r="K26" s="9">
        <f t="shared" si="6"/>
        <v>3.7343654180505448E-2</v>
      </c>
      <c r="AC26" s="11"/>
      <c r="AD26" s="12"/>
    </row>
    <row r="27" spans="1:30" x14ac:dyDescent="0.3">
      <c r="A27" s="15">
        <v>42495</v>
      </c>
      <c r="B27" s="16">
        <v>-1.6925488478723653E-2</v>
      </c>
      <c r="C27" s="8">
        <f t="shared" si="1"/>
        <v>-3.0725488478723653E-2</v>
      </c>
      <c r="D27" s="5">
        <f t="shared" si="2"/>
        <v>9.4405564225617995E-4</v>
      </c>
      <c r="E27" s="5">
        <f t="shared" si="4"/>
        <v>6.7388927326298852E-5</v>
      </c>
      <c r="F27" s="5">
        <f>IF(C23&gt;0,B$6+B$7*E24+B$8*(H26*100)^2,B$6+B$7*E24+B$8*(H26*100)^2+E24*$B$9)</f>
        <v>1.4228607064134053</v>
      </c>
      <c r="G27" s="13">
        <v>2.0128151071007169E-2</v>
      </c>
      <c r="H27" s="8">
        <f t="shared" si="5"/>
        <v>1.1928372505976685E-2</v>
      </c>
      <c r="I27" s="7">
        <f t="shared" si="3"/>
        <v>8.1997785650304838E-3</v>
      </c>
      <c r="J27" s="9">
        <f t="shared" si="7"/>
        <v>0.40737862787812357</v>
      </c>
      <c r="K27" s="9">
        <f t="shared" si="6"/>
        <v>0.16421847028536796</v>
      </c>
      <c r="AC27" s="11"/>
      <c r="AD27" s="12"/>
    </row>
    <row r="28" spans="1:30" x14ac:dyDescent="0.3">
      <c r="A28" s="15">
        <v>42496</v>
      </c>
      <c r="B28" s="16">
        <v>9.0918769380897164E-4</v>
      </c>
      <c r="C28" s="8">
        <f t="shared" si="1"/>
        <v>-1.2890812306191029E-2</v>
      </c>
      <c r="D28" s="5">
        <f t="shared" si="2"/>
        <v>1.6617304191344609E-4</v>
      </c>
      <c r="E28" s="5">
        <f t="shared" si="4"/>
        <v>9.4405564225617995E-4</v>
      </c>
      <c r="F28" s="5">
        <f>IF(C23&gt;0,B$6+B$7*E24+B$8*(H27*100)^2,B$6+B$7*E24+B$8*(H27*100)^2+E24*$B$9)</f>
        <v>1.3757063905367468</v>
      </c>
      <c r="G28" s="13">
        <v>1.2077322318874014E-2</v>
      </c>
      <c r="H28" s="8">
        <f t="shared" si="5"/>
        <v>1.1729051072174368E-2</v>
      </c>
      <c r="I28" s="7">
        <f t="shared" si="3"/>
        <v>3.4827124669964578E-4</v>
      </c>
      <c r="J28" s="9">
        <f t="shared" si="7"/>
        <v>2.8836793248067889E-2</v>
      </c>
      <c r="K28" s="9">
        <f t="shared" si="6"/>
        <v>4.3230175001851556E-4</v>
      </c>
      <c r="AC28" s="11"/>
      <c r="AD28" s="12"/>
    </row>
    <row r="29" spans="1:30" x14ac:dyDescent="0.3">
      <c r="A29" s="15">
        <v>42499</v>
      </c>
      <c r="B29" s="16">
        <v>-1.4176348328650416E-2</v>
      </c>
      <c r="C29" s="8">
        <f t="shared" si="1"/>
        <v>-2.7976348328650417E-2</v>
      </c>
      <c r="D29" s="5">
        <f t="shared" si="2"/>
        <v>7.8267606580598105E-4</v>
      </c>
      <c r="E29" s="5">
        <f t="shared" si="4"/>
        <v>1.6617304191344609E-4</v>
      </c>
      <c r="F29" s="5">
        <f>IF(C23&gt;0,B$6+B$7*E24+B$8*(H28*100)^2,B$6+B$7*E24+B$8*(H28*100)^2+E24*$B$9)</f>
        <v>1.3320980792140131</v>
      </c>
      <c r="G29" s="13">
        <v>2.6112939920749416E-2</v>
      </c>
      <c r="H29" s="8">
        <f t="shared" si="5"/>
        <v>1.1541655337142994E-2</v>
      </c>
      <c r="I29" s="7">
        <f t="shared" si="3"/>
        <v>1.4571284583606422E-2</v>
      </c>
      <c r="J29" s="9">
        <f t="shared" si="7"/>
        <v>0.55801011405950651</v>
      </c>
      <c r="K29" s="9">
        <f t="shared" si="6"/>
        <v>0.44602693077874145</v>
      </c>
      <c r="AC29" s="11"/>
      <c r="AD29" s="12"/>
    </row>
    <row r="30" spans="1:30" x14ac:dyDescent="0.3">
      <c r="A30" s="15">
        <v>42500</v>
      </c>
      <c r="B30" s="16">
        <v>4.0001104632709159E-2</v>
      </c>
      <c r="C30" s="8">
        <f t="shared" si="1"/>
        <v>2.6201104632709159E-2</v>
      </c>
      <c r="D30" s="5">
        <f t="shared" si="2"/>
        <v>6.8649788397417337E-4</v>
      </c>
      <c r="E30" s="5">
        <f t="shared" si="4"/>
        <v>7.8267606580598105E-4</v>
      </c>
      <c r="F30" s="5">
        <f>IF(C23&gt;0,B$6+B$7*E24+B$8*(H29*100)^2,B$6+B$7*E24+B$8*(H29*100)^2+E24*$B$9)</f>
        <v>1.2917691129027493</v>
      </c>
      <c r="G30" s="13">
        <v>1.5212801002523467E-2</v>
      </c>
      <c r="H30" s="8">
        <f t="shared" si="5"/>
        <v>1.1365602108567541E-2</v>
      </c>
      <c r="I30" s="7">
        <f t="shared" si="3"/>
        <v>3.8471988939559262E-3</v>
      </c>
      <c r="J30" s="9">
        <f t="shared" si="7"/>
        <v>0.25289221184959698</v>
      </c>
      <c r="K30" s="9">
        <f t="shared" si="6"/>
        <v>4.6949138385967482E-2</v>
      </c>
      <c r="AC30" s="11"/>
      <c r="AD30" s="12"/>
    </row>
    <row r="31" spans="1:30" x14ac:dyDescent="0.3">
      <c r="A31" s="15">
        <v>42501</v>
      </c>
      <c r="B31" s="16">
        <v>-5.8014997131000572E-3</v>
      </c>
      <c r="C31" s="8">
        <f t="shared" si="1"/>
        <v>-1.9601499713100056E-2</v>
      </c>
      <c r="D31" s="5">
        <f t="shared" si="2"/>
        <v>3.8421879100266156E-4</v>
      </c>
      <c r="E31" s="5">
        <f t="shared" si="4"/>
        <v>6.8649788397417337E-4</v>
      </c>
      <c r="F31" s="5">
        <f>IF(C23&gt;0,B$6+B$7*E24+B$8*(H30*100)^2,B$6+B$7*E24+B$8*(H30*100)^2+E24*$B$9)</f>
        <v>1.2544728848580924</v>
      </c>
      <c r="G31" s="13">
        <v>1.832167291831753E-2</v>
      </c>
      <c r="H31" s="8">
        <f t="shared" si="5"/>
        <v>1.1200325374104505E-2</v>
      </c>
      <c r="I31" s="7">
        <f t="shared" si="3"/>
        <v>7.1213475442130254E-3</v>
      </c>
      <c r="J31" s="9">
        <f t="shared" si="7"/>
        <v>0.38868435082111352</v>
      </c>
      <c r="K31" s="9">
        <f t="shared" si="6"/>
        <v>0.14367428846203678</v>
      </c>
      <c r="AC31" s="11"/>
      <c r="AD31" s="12"/>
    </row>
    <row r="32" spans="1:30" x14ac:dyDescent="0.3">
      <c r="A32" s="15">
        <v>42502</v>
      </c>
      <c r="B32" s="16">
        <v>8.9996362338640914E-3</v>
      </c>
      <c r="C32" s="8">
        <f t="shared" si="1"/>
        <v>-4.8003637661359084E-3</v>
      </c>
      <c r="D32" s="5">
        <f t="shared" si="2"/>
        <v>2.3043492287230521E-5</v>
      </c>
      <c r="E32" s="5">
        <f t="shared" si="4"/>
        <v>3.8421879100266156E-4</v>
      </c>
      <c r="F32" s="5">
        <f>IF(C23&gt;0,B$6+B$7*E24+B$8*(H31*100)^2,B$6+B$7*E24+B$8*(H31*100)^2+E24*$B$9)</f>
        <v>1.2199813331623934</v>
      </c>
      <c r="G32" s="13">
        <v>1.5084953592827618E-2</v>
      </c>
      <c r="H32" s="8">
        <f t="shared" si="5"/>
        <v>1.1045276516060581E-2</v>
      </c>
      <c r="I32" s="7">
        <f t="shared" si="3"/>
        <v>4.0396770767670374E-3</v>
      </c>
      <c r="J32" s="9">
        <f t="shared" si="7"/>
        <v>0.26779512790067622</v>
      </c>
      <c r="K32" s="9">
        <f t="shared" si="6"/>
        <v>5.4043051684939947E-2</v>
      </c>
      <c r="AC32" s="11"/>
      <c r="AD32" s="12"/>
    </row>
    <row r="33" spans="1:30" x14ac:dyDescent="0.3">
      <c r="A33" s="15">
        <v>42503</v>
      </c>
      <c r="B33" s="16">
        <v>-2.7361409859196786E-2</v>
      </c>
      <c r="C33" s="8">
        <f t="shared" si="1"/>
        <v>-4.1161409859196786E-2</v>
      </c>
      <c r="D33" s="5">
        <f t="shared" si="2"/>
        <v>1.6942616615967824E-3</v>
      </c>
      <c r="E33" s="5">
        <f t="shared" si="4"/>
        <v>2.3043492287230521E-5</v>
      </c>
      <c r="F33" s="5">
        <f>IF(C23&gt;0,B$6+B$7*E24+B$8*(H32*100)^2,B$6+B$7*E24+B$8*(H32*100)^2+E24*$B$9)</f>
        <v>1.1880835461542112</v>
      </c>
      <c r="G33" s="13">
        <v>1.9331070777394082E-2</v>
      </c>
      <c r="H33" s="8">
        <f t="shared" si="5"/>
        <v>1.0899924523381854E-2</v>
      </c>
      <c r="I33" s="7">
        <f t="shared" si="3"/>
        <v>8.4311462540122284E-3</v>
      </c>
      <c r="J33" s="9">
        <f t="shared" si="7"/>
        <v>0.43614481324395554</v>
      </c>
      <c r="K33" s="9">
        <f t="shared" si="6"/>
        <v>0.20054719091252116</v>
      </c>
      <c r="AC33" s="11"/>
      <c r="AD33" s="12"/>
    </row>
    <row r="34" spans="1:30" x14ac:dyDescent="0.3">
      <c r="A34" s="15">
        <v>42506</v>
      </c>
      <c r="B34" s="16">
        <v>-1.9303715000573791E-5</v>
      </c>
      <c r="C34" s="8">
        <f t="shared" si="1"/>
        <v>-1.3819303715000574E-2</v>
      </c>
      <c r="D34" s="5">
        <f t="shared" si="2"/>
        <v>1.9097315516742867E-4</v>
      </c>
      <c r="E34" s="5">
        <f t="shared" si="4"/>
        <v>1.6942616615967824E-3</v>
      </c>
      <c r="F34" s="5">
        <f>IF(C33&gt;0,B$6+B$7*E34+B$8*(G33*100)^2,B$6+B$7*E34+B$8*(G33*100)^2+E34*$B$9)</f>
        <v>3.515856618822423</v>
      </c>
      <c r="G34" s="13">
        <v>9.7315394229504568E-3</v>
      </c>
      <c r="H34" s="8">
        <f t="shared" si="5"/>
        <v>1.875061764002035E-2</v>
      </c>
      <c r="I34" s="7">
        <f t="shared" si="3"/>
        <v>9.0190782170698931E-3</v>
      </c>
      <c r="J34" s="9">
        <f t="shared" si="7"/>
        <v>0.92678843758261675</v>
      </c>
      <c r="K34" s="9">
        <f t="shared" si="6"/>
        <v>0.17485293458612983</v>
      </c>
      <c r="AC34" s="11"/>
      <c r="AD34" s="12"/>
    </row>
    <row r="35" spans="1:30" x14ac:dyDescent="0.3">
      <c r="A35" s="15">
        <v>42507</v>
      </c>
      <c r="B35" s="16">
        <v>-1.8784286070069343E-2</v>
      </c>
      <c r="C35" s="8">
        <f t="shared" si="1"/>
        <v>-3.2584286070069343E-2</v>
      </c>
      <c r="D35" s="5">
        <f t="shared" si="2"/>
        <v>1.0617356986961151E-3</v>
      </c>
      <c r="E35" s="5">
        <f t="shared" si="4"/>
        <v>1.9097315516742867E-4</v>
      </c>
      <c r="F35" s="5">
        <f>IF(C33&gt;0,B$6+B$7*E34+B$8*(H34*100)^2,B$6+B$7*E34+B$8*(H34*100)^2+E34*$B$9)</f>
        <v>3.3114329495484722</v>
      </c>
      <c r="G35" s="13">
        <v>1.2591269342631812E-2</v>
      </c>
      <c r="H35" s="8">
        <f t="shared" si="5"/>
        <v>1.8197343074054718E-2</v>
      </c>
      <c r="I35" s="7">
        <f t="shared" si="3"/>
        <v>5.6060737314229062E-3</v>
      </c>
      <c r="J35" s="9">
        <f t="shared" si="7"/>
        <v>0.44523499409560968</v>
      </c>
      <c r="K35" s="9">
        <f t="shared" si="6"/>
        <v>6.0200931087406762E-2</v>
      </c>
      <c r="AC35" s="11"/>
      <c r="AD35" s="12"/>
    </row>
    <row r="36" spans="1:30" x14ac:dyDescent="0.3">
      <c r="A36" s="15">
        <v>42508</v>
      </c>
      <c r="B36" s="16">
        <v>-5.4634705579996012E-3</v>
      </c>
      <c r="C36" s="8">
        <f t="shared" si="1"/>
        <v>-1.9263470557999603E-2</v>
      </c>
      <c r="D36" s="5">
        <f t="shared" si="2"/>
        <v>3.7108129793891751E-4</v>
      </c>
      <c r="E36" s="5">
        <f t="shared" si="4"/>
        <v>1.0617356986961151E-3</v>
      </c>
      <c r="F36" s="5">
        <f>IF(C33&gt;0,B$6+B$7*E34+B$8*(H35*100)^2,B$6+B$7*E34+B$8*(H35*100)^2+E34*$B$9)</f>
        <v>3.1223819402039226</v>
      </c>
      <c r="G36" s="13">
        <v>1.392757354420163E-2</v>
      </c>
      <c r="H36" s="8">
        <f t="shared" si="5"/>
        <v>1.7670262986735435E-2</v>
      </c>
      <c r="I36" s="7">
        <f t="shared" si="3"/>
        <v>3.7426894425338052E-3</v>
      </c>
      <c r="J36" s="9">
        <f t="shared" si="7"/>
        <v>0.26872516096617366</v>
      </c>
      <c r="K36" s="9">
        <f t="shared" si="6"/>
        <v>2.6205356848293171E-2</v>
      </c>
      <c r="AC36" s="11"/>
      <c r="AD36" s="12"/>
    </row>
    <row r="37" spans="1:30" x14ac:dyDescent="0.3">
      <c r="A37" s="15">
        <v>42509</v>
      </c>
      <c r="B37" s="16">
        <v>-8.5208321289159932E-3</v>
      </c>
      <c r="C37" s="8">
        <f t="shared" si="1"/>
        <v>-2.2320832128915995E-2</v>
      </c>
      <c r="D37" s="5">
        <f t="shared" si="2"/>
        <v>4.9821954692724855E-4</v>
      </c>
      <c r="E37" s="5">
        <f t="shared" si="4"/>
        <v>3.7108129793891751E-4</v>
      </c>
      <c r="F37" s="5">
        <f>IF(C33&gt;0,B$6+B$7*E34+B$8*(H36*100)^2,B$6+B$7*E34+B$8*(H36*100)^2+E34*$B$9)</f>
        <v>2.9475475667620832</v>
      </c>
      <c r="G37" s="13">
        <v>1.3816653599585341E-2</v>
      </c>
      <c r="H37" s="8">
        <f t="shared" si="5"/>
        <v>1.7168423243740478E-2</v>
      </c>
      <c r="I37" s="7">
        <f t="shared" si="3"/>
        <v>3.3517696441551365E-3</v>
      </c>
      <c r="J37" s="9">
        <f t="shared" si="7"/>
        <v>0.24258910596526267</v>
      </c>
      <c r="K37" s="9">
        <f t="shared" si="6"/>
        <v>2.1968451101637587E-2</v>
      </c>
      <c r="AC37" s="11"/>
      <c r="AD37" s="12"/>
    </row>
    <row r="38" spans="1:30" x14ac:dyDescent="0.3">
      <c r="A38" s="15">
        <v>42510</v>
      </c>
      <c r="B38" s="16">
        <v>-8.2118711749060262E-3</v>
      </c>
      <c r="C38" s="8">
        <f t="shared" si="1"/>
        <v>-2.2011871174906026E-2</v>
      </c>
      <c r="D38" s="5">
        <f t="shared" si="2"/>
        <v>4.8452247262065879E-4</v>
      </c>
      <c r="E38" s="5">
        <f t="shared" si="4"/>
        <v>4.9821954692724855E-4</v>
      </c>
      <c r="F38" s="5">
        <f>IF(C33&gt;0,B$6+B$7*E34+B$8*(H37*100)^2,B$6+B$7*E34+B$8*(H37*100)^2+E34*$B$9)</f>
        <v>2.7858607382030693</v>
      </c>
      <c r="G38" s="13">
        <v>1.627488479116012E-2</v>
      </c>
      <c r="H38" s="8">
        <f t="shared" si="5"/>
        <v>1.669089793331404E-2</v>
      </c>
      <c r="I38" s="7">
        <f t="shared" si="3"/>
        <v>4.1601314215392038E-4</v>
      </c>
      <c r="J38" s="9">
        <f t="shared" si="7"/>
        <v>2.5561664336934811E-2</v>
      </c>
      <c r="K38" s="9">
        <f t="shared" si="6"/>
        <v>3.1587639673991141E-4</v>
      </c>
      <c r="AC38" s="11"/>
      <c r="AD38" s="12"/>
    </row>
    <row r="39" spans="1:30" x14ac:dyDescent="0.3">
      <c r="A39" s="15">
        <v>42513</v>
      </c>
      <c r="B39" s="16">
        <v>-7.9351874688023995E-3</v>
      </c>
      <c r="C39" s="8">
        <f t="shared" si="1"/>
        <v>-2.1735187468802399E-2</v>
      </c>
      <c r="D39" s="5">
        <f t="shared" si="2"/>
        <v>4.7241837430398484E-4</v>
      </c>
      <c r="E39" s="5">
        <f t="shared" si="4"/>
        <v>4.8452247262065879E-4</v>
      </c>
      <c r="F39" s="5">
        <f>IF(C33&gt;0,B$6+B$7*E34+B$8*(H38*100)^2,B$6+B$7*E34+B$8*(H38*100)^2+E34*$B$9)</f>
        <v>2.636332759151693</v>
      </c>
      <c r="G39" s="13">
        <v>1.5389386025427292E-2</v>
      </c>
      <c r="H39" s="8">
        <f t="shared" si="5"/>
        <v>1.623678773388287E-2</v>
      </c>
      <c r="I39" s="7">
        <f t="shared" si="3"/>
        <v>8.4740170845557829E-4</v>
      </c>
      <c r="J39" s="9">
        <f t="shared" si="7"/>
        <v>5.5064036151633924E-2</v>
      </c>
      <c r="K39" s="9">
        <f t="shared" si="6"/>
        <v>1.4112314950651683E-3</v>
      </c>
      <c r="AC39" s="11"/>
      <c r="AD39" s="12"/>
    </row>
    <row r="40" spans="1:30" x14ac:dyDescent="0.3">
      <c r="A40" s="15">
        <v>42514</v>
      </c>
      <c r="B40" s="16">
        <v>3.040283783237267E-4</v>
      </c>
      <c r="C40" s="8">
        <f t="shared" si="1"/>
        <v>-1.3495971621676274E-2</v>
      </c>
      <c r="D40" s="5">
        <f t="shared" si="2"/>
        <v>1.8214125001309131E-4</v>
      </c>
      <c r="E40" s="5">
        <f t="shared" si="4"/>
        <v>4.7241837430398484E-4</v>
      </c>
      <c r="F40" s="5">
        <f>IF(C33&gt;0,B$6+B$7*E34+B$8*(H39*100)^2,B$6+B$7*E34+B$8*(H39*100)^2+E34*$B$9)</f>
        <v>2.49804928412498</v>
      </c>
      <c r="G40" s="13">
        <v>1.2844057020143223E-2</v>
      </c>
      <c r="H40" s="8">
        <f t="shared" si="5"/>
        <v>1.5805218391800158E-2</v>
      </c>
      <c r="I40" s="7">
        <f t="shared" si="3"/>
        <v>2.9611613716569347E-3</v>
      </c>
      <c r="J40" s="9">
        <f t="shared" si="7"/>
        <v>0.23054719914533009</v>
      </c>
      <c r="K40" s="9">
        <f t="shared" si="6"/>
        <v>2.0105549820983004E-2</v>
      </c>
      <c r="AC40" s="11"/>
      <c r="AD40" s="12"/>
    </row>
    <row r="41" spans="1:30" x14ac:dyDescent="0.3">
      <c r="A41" s="15">
        <v>42515</v>
      </c>
      <c r="B41" s="16">
        <v>2.7927326201598619E-3</v>
      </c>
      <c r="C41" s="8">
        <f t="shared" si="1"/>
        <v>-1.1007267379840138E-2</v>
      </c>
      <c r="D41" s="5">
        <f t="shared" si="2"/>
        <v>1.2115993517129278E-4</v>
      </c>
      <c r="E41" s="5">
        <f t="shared" si="4"/>
        <v>1.8214125001309131E-4</v>
      </c>
      <c r="F41" s="5">
        <f>IF(C33&gt;0,B$6+B$7*E34+B$8*(H40*100)^2,B$6+B$7*E34+B$8*(H40*100)^2+E34*$B$9)</f>
        <v>2.3701647264202759</v>
      </c>
      <c r="G41" s="13">
        <v>1.7444973559008106E-2</v>
      </c>
      <c r="H41" s="8">
        <f t="shared" si="5"/>
        <v>1.5395339315585987E-2</v>
      </c>
      <c r="I41" s="7">
        <f t="shared" si="3"/>
        <v>2.0496342434221191E-3</v>
      </c>
      <c r="J41" s="9">
        <f t="shared" si="7"/>
        <v>0.11749139294990471</v>
      </c>
      <c r="K41" s="9">
        <f t="shared" si="6"/>
        <v>8.1466872439825977E-3</v>
      </c>
      <c r="AC41" s="11"/>
      <c r="AD41" s="12"/>
    </row>
    <row r="42" spans="1:30" x14ac:dyDescent="0.3">
      <c r="A42" s="15">
        <v>42517</v>
      </c>
      <c r="B42" s="16">
        <v>-8.768603080740742E-3</v>
      </c>
      <c r="C42" s="8">
        <f t="shared" si="1"/>
        <v>-2.256860308074074E-2</v>
      </c>
      <c r="D42" s="5">
        <f t="shared" si="2"/>
        <v>5.0934184501602044E-4</v>
      </c>
      <c r="E42" s="5">
        <f t="shared" si="4"/>
        <v>1.2115993517129278E-4</v>
      </c>
      <c r="F42" s="5">
        <f>IF(C33&gt;0,B$6+B$7*E34+B$8*(H41*100)^2,B$6+B$7*E34+B$8*(H41*100)^2+E34*$B$9)</f>
        <v>2.2518970874549664</v>
      </c>
      <c r="G42" s="13">
        <v>1.164969955753053E-2</v>
      </c>
      <c r="H42" s="8">
        <f t="shared" si="5"/>
        <v>1.5006322292470484E-2</v>
      </c>
      <c r="I42" s="7">
        <f t="shared" si="3"/>
        <v>3.3566227349399545E-3</v>
      </c>
      <c r="J42" s="9">
        <f t="shared" si="7"/>
        <v>0.28812955375919425</v>
      </c>
      <c r="K42" s="9">
        <f t="shared" si="6"/>
        <v>2.9510637110451654E-2</v>
      </c>
      <c r="AC42" s="11"/>
      <c r="AD42" s="12"/>
    </row>
    <row r="43" spans="1:30" x14ac:dyDescent="0.3">
      <c r="A43" s="15">
        <v>42520</v>
      </c>
      <c r="B43" s="16">
        <v>-1.7752389501235184E-3</v>
      </c>
      <c r="C43" s="8">
        <f t="shared" si="1"/>
        <v>-1.5575238950123518E-2</v>
      </c>
      <c r="D43" s="5">
        <f t="shared" si="2"/>
        <v>2.4258806835344475E-4</v>
      </c>
      <c r="E43" s="5">
        <f t="shared" si="4"/>
        <v>5.0934184501602044E-4</v>
      </c>
      <c r="F43" s="5">
        <f>IF(C33&gt;0,B$6+B$7*E34+B$8*(H42*100)^2,B$6+B$7*E34+B$8*(H42*100)^2+E34*$B$9)</f>
        <v>2.1425231749398477</v>
      </c>
      <c r="G43" s="13">
        <v>5.3101407171016485E-3</v>
      </c>
      <c r="H43" s="8">
        <f t="shared" si="5"/>
        <v>1.4637360332176863E-2</v>
      </c>
      <c r="I43" s="7">
        <f t="shared" si="3"/>
        <v>9.3272196150752142E-3</v>
      </c>
      <c r="J43" s="9">
        <f t="shared" si="7"/>
        <v>1.7564919861796329</v>
      </c>
      <c r="K43" s="9">
        <f t="shared" si="6"/>
        <v>0.37673879275747368</v>
      </c>
      <c r="AC43" s="11"/>
      <c r="AD43" s="12"/>
    </row>
    <row r="44" spans="1:30" x14ac:dyDescent="0.3">
      <c r="A44" s="15">
        <v>42521</v>
      </c>
      <c r="B44" s="16">
        <v>-1.0099022570578084E-2</v>
      </c>
      <c r="C44" s="8">
        <f t="shared" si="1"/>
        <v>-2.3899022570578084E-2</v>
      </c>
      <c r="D44" s="5">
        <f t="shared" si="2"/>
        <v>5.7116327982900065E-4</v>
      </c>
      <c r="E44" s="5">
        <f t="shared" si="4"/>
        <v>2.4258806835344475E-4</v>
      </c>
      <c r="F44" s="5">
        <f>IF(C43&gt;0,B$6+B$7*E44+B$8*(G43*100)^2,B$6+B$7*E44+B$8*(G43*100)^2+E44*$B$9)</f>
        <v>0.32059551511037965</v>
      </c>
      <c r="G44" s="13">
        <v>1.2061765003959557E-2</v>
      </c>
      <c r="H44" s="8">
        <f t="shared" si="5"/>
        <v>5.6621154625314703E-3</v>
      </c>
      <c r="I44" s="7">
        <f t="shared" si="3"/>
        <v>6.3996495414280867E-3</v>
      </c>
      <c r="J44" s="9">
        <f t="shared" si="7"/>
        <v>0.53057322368055193</v>
      </c>
      <c r="K44" s="9">
        <f t="shared" si="6"/>
        <v>0.37401473621016068</v>
      </c>
      <c r="AC44" s="11"/>
      <c r="AD44" s="12"/>
    </row>
    <row r="45" spans="1:30" x14ac:dyDescent="0.3">
      <c r="A45" s="15">
        <v>42522</v>
      </c>
      <c r="B45" s="16">
        <v>1.1099257402941778E-2</v>
      </c>
      <c r="C45" s="8">
        <f t="shared" si="1"/>
        <v>-2.7007425970582213E-3</v>
      </c>
      <c r="D45" s="5">
        <f t="shared" si="2"/>
        <v>7.2940105755647862E-6</v>
      </c>
      <c r="E45" s="5">
        <f t="shared" si="4"/>
        <v>5.7116327982900065E-4</v>
      </c>
      <c r="F45" s="5">
        <f>IF(C43&gt;0,B$6+B$7*E44+B$8*(H44*100)^2,B$6+B$7*E44+B$8*(H44*100)^2+E44*$B$9)</f>
        <v>0.35631089414568712</v>
      </c>
      <c r="G45" s="13">
        <v>1.0329799102184636E-2</v>
      </c>
      <c r="H45" s="8">
        <f t="shared" si="5"/>
        <v>5.9691782863781776E-3</v>
      </c>
      <c r="I45" s="7">
        <f t="shared" si="3"/>
        <v>4.3606208158064588E-3</v>
      </c>
      <c r="J45" s="9">
        <f t="shared" si="7"/>
        <v>0.42213994412381523</v>
      </c>
      <c r="K45" s="9">
        <f t="shared" si="6"/>
        <v>0.18209923922050186</v>
      </c>
      <c r="AC45" s="11"/>
      <c r="AD45" s="12"/>
    </row>
    <row r="46" spans="1:30" x14ac:dyDescent="0.3">
      <c r="A46" s="15">
        <v>42523</v>
      </c>
      <c r="B46" s="16">
        <v>1.7674878728257171E-2</v>
      </c>
      <c r="C46" s="8">
        <f t="shared" si="1"/>
        <v>3.8748787282571716E-3</v>
      </c>
      <c r="D46" s="5">
        <f t="shared" si="2"/>
        <v>1.5014685158699916E-5</v>
      </c>
      <c r="E46" s="5">
        <f t="shared" si="4"/>
        <v>7.2940105755647862E-6</v>
      </c>
      <c r="F46" s="5">
        <f>IF(C43&gt;0,B$6+B$7*E44+B$8*(H45*100)^2,B$6+B$7*E44+B$8*(H45*100)^2+E44*$B$9)</f>
        <v>0.3893404766775394</v>
      </c>
      <c r="G46" s="13">
        <v>1.1865057311057869E-2</v>
      </c>
      <c r="H46" s="8">
        <f t="shared" si="5"/>
        <v>6.2397153515007355E-3</v>
      </c>
      <c r="I46" s="7">
        <f t="shared" si="3"/>
        <v>5.6253419595571333E-3</v>
      </c>
      <c r="J46" s="9">
        <f t="shared" si="7"/>
        <v>0.47410996947435624</v>
      </c>
      <c r="K46" s="9">
        <f t="shared" si="6"/>
        <v>0.25887507860082026</v>
      </c>
      <c r="AC46" s="11"/>
      <c r="AD46" s="12"/>
    </row>
    <row r="47" spans="1:30" x14ac:dyDescent="0.3">
      <c r="A47" s="15">
        <v>42524</v>
      </c>
      <c r="B47" s="16">
        <v>1.4566552110423117E-2</v>
      </c>
      <c r="C47" s="8">
        <f t="shared" si="1"/>
        <v>7.6655211042311704E-4</v>
      </c>
      <c r="D47" s="5">
        <f t="shared" si="2"/>
        <v>5.8760213799413464E-7</v>
      </c>
      <c r="E47" s="5">
        <f t="shared" si="4"/>
        <v>1.5014685158699916E-5</v>
      </c>
      <c r="F47" s="5">
        <f>IF(C43&gt;0,B$6+B$7*E44+B$8*(H46*100)^2,B$6+B$7*E44+B$8*(H46*100)^2+E44*$B$9)</f>
        <v>0.41988623460299646</v>
      </c>
      <c r="G47" s="13">
        <v>5.8723178918526318E-3</v>
      </c>
      <c r="H47" s="8">
        <f t="shared" si="5"/>
        <v>6.4798629198694968E-3</v>
      </c>
      <c r="I47" s="7">
        <f t="shared" si="3"/>
        <v>6.07545028016865E-4</v>
      </c>
      <c r="J47" s="9">
        <f t="shared" si="7"/>
        <v>0.1034591517703401</v>
      </c>
      <c r="K47" s="9">
        <f t="shared" si="6"/>
        <v>4.6909968800805668E-3</v>
      </c>
      <c r="AC47" s="11"/>
      <c r="AD47" s="12"/>
    </row>
    <row r="48" spans="1:30" x14ac:dyDescent="0.3">
      <c r="A48" s="15">
        <v>42527</v>
      </c>
      <c r="B48" s="16">
        <v>-3.7011056488961921E-3</v>
      </c>
      <c r="C48" s="8">
        <f t="shared" si="1"/>
        <v>-1.7501105648896193E-2</v>
      </c>
      <c r="D48" s="5">
        <f t="shared" si="2"/>
        <v>3.0628869893382623E-4</v>
      </c>
      <c r="E48" s="5">
        <f t="shared" si="4"/>
        <v>5.8760213799413464E-7</v>
      </c>
      <c r="F48" s="5">
        <f>IF(C43&gt;0,B$6+B$7*E44+B$8*(H47*100)^2,B$6+B$7*E44+B$8*(H47*100)^2+E44*$B$9)</f>
        <v>0.44813495153245902</v>
      </c>
      <c r="G48" s="13">
        <v>1.0520668138293171E-2</v>
      </c>
      <c r="H48" s="8">
        <f t="shared" si="5"/>
        <v>6.6942882484432873E-3</v>
      </c>
      <c r="I48" s="7">
        <f t="shared" si="3"/>
        <v>3.8263798898498834E-3</v>
      </c>
      <c r="J48" s="9">
        <f t="shared" si="7"/>
        <v>0.3637012250127547</v>
      </c>
      <c r="K48" s="9">
        <f t="shared" si="6"/>
        <v>0.11950170168618168</v>
      </c>
      <c r="AC48" s="11"/>
      <c r="AD48" s="12"/>
    </row>
    <row r="49" spans="1:30" x14ac:dyDescent="0.3">
      <c r="A49" s="15">
        <v>42528</v>
      </c>
      <c r="B49" s="16">
        <v>1.1097900465243909E-3</v>
      </c>
      <c r="C49" s="8">
        <f t="shared" si="1"/>
        <v>-1.2690209953475608E-2</v>
      </c>
      <c r="D49" s="5">
        <f t="shared" si="2"/>
        <v>1.6104142866329139E-4</v>
      </c>
      <c r="E49" s="5">
        <f t="shared" si="4"/>
        <v>3.0628869893382623E-4</v>
      </c>
      <c r="F49" s="5">
        <f>IF(C43&gt;0,B$6+B$7*E44+B$8*(H48*100)^2,B$6+B$7*E44+B$8*(H48*100)^2+E44*$B$9)</f>
        <v>0.47425936494882603</v>
      </c>
      <c r="G49" s="13">
        <v>8.9857204694688674E-3</v>
      </c>
      <c r="H49" s="8">
        <f t="shared" si="5"/>
        <v>6.8866491485251816E-3</v>
      </c>
      <c r="I49" s="7">
        <f t="shared" si="3"/>
        <v>2.0990713209436858E-3</v>
      </c>
      <c r="J49" s="9">
        <f t="shared" si="7"/>
        <v>0.2336007811589268</v>
      </c>
      <c r="K49" s="9">
        <f t="shared" si="6"/>
        <v>3.8750928492867542E-2</v>
      </c>
      <c r="AC49" s="11"/>
      <c r="AD49" s="12"/>
    </row>
    <row r="50" spans="1:30" x14ac:dyDescent="0.3">
      <c r="A50" s="15">
        <v>42529</v>
      </c>
      <c r="B50" s="16">
        <v>2.2347845837889322E-2</v>
      </c>
      <c r="C50" s="8">
        <f t="shared" si="1"/>
        <v>8.5478458378893223E-3</v>
      </c>
      <c r="D50" s="5">
        <f t="shared" si="2"/>
        <v>7.3065668468321813E-5</v>
      </c>
      <c r="E50" s="5">
        <f t="shared" si="4"/>
        <v>1.6104142866329139E-4</v>
      </c>
      <c r="F50" s="5">
        <f>IF(C43&gt;0,B$6+B$7*E44+B$8*(H49*100)^2,B$6+B$7*E44+B$8*(H49*100)^2+E44*$B$9)</f>
        <v>0.49841922247628229</v>
      </c>
      <c r="G50" s="13">
        <v>1.2265163087887937E-2</v>
      </c>
      <c r="H50" s="8">
        <f t="shared" si="5"/>
        <v>7.059881178010592E-3</v>
      </c>
      <c r="I50" s="7">
        <f t="shared" si="3"/>
        <v>5.2052819098773453E-3</v>
      </c>
      <c r="J50" s="9">
        <f t="shared" si="7"/>
        <v>0.42439565398177642</v>
      </c>
      <c r="K50" s="9">
        <f t="shared" si="6"/>
        <v>0.18496971070264423</v>
      </c>
      <c r="AC50" s="11"/>
      <c r="AD50" s="12"/>
    </row>
    <row r="51" spans="1:30" x14ac:dyDescent="0.3">
      <c r="A51" s="15">
        <v>42530</v>
      </c>
      <c r="B51" s="16">
        <v>-9.9468444465706102E-3</v>
      </c>
      <c r="C51" s="8">
        <f t="shared" si="1"/>
        <v>-2.374684444657061E-2</v>
      </c>
      <c r="D51" s="5">
        <f t="shared" si="2"/>
        <v>5.6391262116962145E-4</v>
      </c>
      <c r="E51" s="5">
        <f t="shared" si="4"/>
        <v>7.3065668468321813E-5</v>
      </c>
      <c r="F51" s="5">
        <f>IF(C43&gt;0,B$6+B$7*E44+B$8*(H50*100)^2,B$6+B$7*E44+B$8*(H50*100)^2+E44*$B$9)</f>
        <v>0.52076225871767379</v>
      </c>
      <c r="G51" s="13">
        <v>9.464723846424104E-3</v>
      </c>
      <c r="H51" s="8">
        <f t="shared" si="5"/>
        <v>7.2163859286880835E-3</v>
      </c>
      <c r="I51" s="7">
        <f t="shared" si="3"/>
        <v>2.2483379177360204E-3</v>
      </c>
      <c r="J51" s="9">
        <f t="shared" si="7"/>
        <v>0.23754923590142271</v>
      </c>
      <c r="K51" s="9">
        <f t="shared" si="6"/>
        <v>4.0342755207828151E-2</v>
      </c>
      <c r="AC51" s="11"/>
      <c r="AD51" s="12"/>
    </row>
    <row r="52" spans="1:30" x14ac:dyDescent="0.3">
      <c r="A52" s="15">
        <v>42531</v>
      </c>
      <c r="B52" s="16">
        <v>-3.3741016486090521E-2</v>
      </c>
      <c r="C52" s="8">
        <f t="shared" si="1"/>
        <v>-4.754101648609052E-2</v>
      </c>
      <c r="D52" s="5">
        <f t="shared" si="2"/>
        <v>2.2601482485307307E-3</v>
      </c>
      <c r="E52" s="5">
        <f t="shared" si="4"/>
        <v>5.6391262116962145E-4</v>
      </c>
      <c r="F52" s="5">
        <f>IF(C43&gt;0,B$6+B$7*E44+B$8*(H51*100)^2,B$6+B$7*E44+B$8*(H51*100)^2+E44*$B$9)</f>
        <v>0.54142509863371269</v>
      </c>
      <c r="G52" s="13">
        <v>1.2872321725965617E-2</v>
      </c>
      <c r="H52" s="8">
        <f t="shared" si="5"/>
        <v>7.3581594073090905E-3</v>
      </c>
      <c r="I52" s="7">
        <f t="shared" si="3"/>
        <v>5.514162318656526E-3</v>
      </c>
      <c r="J52" s="9">
        <f t="shared" si="7"/>
        <v>0.42837356275313898</v>
      </c>
      <c r="K52" s="9">
        <f t="shared" si="6"/>
        <v>0.19012466299374831</v>
      </c>
      <c r="AC52" s="11"/>
      <c r="AD52" s="12"/>
    </row>
    <row r="53" spans="1:30" x14ac:dyDescent="0.3">
      <c r="A53" s="15">
        <v>42534</v>
      </c>
      <c r="B53" s="16">
        <v>4.8242476212401932E-3</v>
      </c>
      <c r="C53" s="8">
        <f t="shared" si="1"/>
        <v>-8.9757523787598065E-3</v>
      </c>
      <c r="D53" s="5">
        <f t="shared" si="2"/>
        <v>8.0564130764812332E-5</v>
      </c>
      <c r="E53" s="5">
        <f t="shared" si="4"/>
        <v>2.2601482485307307E-3</v>
      </c>
      <c r="F53" s="5">
        <f>IF(C43&gt;0,B$6+B$7*E44+B$8*(H52*100)^2,B$6+B$7*E44+B$8*(H52*100)^2+E44*$B$9)</f>
        <v>0.56053409298806545</v>
      </c>
      <c r="G53" s="13">
        <v>1.4217166648582956E-2</v>
      </c>
      <c r="H53" s="8">
        <f t="shared" si="5"/>
        <v>7.4868824819684819E-3</v>
      </c>
      <c r="I53" s="7">
        <f t="shared" si="3"/>
        <v>6.7302841666144744E-3</v>
      </c>
      <c r="J53" s="9">
        <f t="shared" si="7"/>
        <v>0.4733913819097908</v>
      </c>
      <c r="K53" s="9">
        <f t="shared" si="6"/>
        <v>0.25764580999710063</v>
      </c>
      <c r="AC53" s="11"/>
      <c r="AD53" s="12"/>
    </row>
    <row r="54" spans="1:30" x14ac:dyDescent="0.3">
      <c r="A54" s="15">
        <v>42535</v>
      </c>
      <c r="B54" s="16">
        <v>-2.0609218990598383E-2</v>
      </c>
      <c r="C54" s="8">
        <f t="shared" si="1"/>
        <v>-3.4409218990598386E-2</v>
      </c>
      <c r="D54" s="5">
        <f t="shared" si="2"/>
        <v>1.1839943515429567E-3</v>
      </c>
      <c r="E54" s="5">
        <f t="shared" si="4"/>
        <v>8.0564130764812332E-5</v>
      </c>
      <c r="F54" s="5">
        <f>IF(C53&gt;0,B$6+B$7*E54+B$8*(G53*100)^2,B$6+B$7*E54+B$8*(G53*100)^2+E54*$B$9)</f>
        <v>1.9290861730330078</v>
      </c>
      <c r="G54" s="13">
        <v>1.969388805694048E-2</v>
      </c>
      <c r="H54" s="8">
        <f t="shared" si="5"/>
        <v>1.3889154664820347E-2</v>
      </c>
      <c r="I54" s="7">
        <f t="shared" si="3"/>
        <v>5.8047333921201327E-3</v>
      </c>
      <c r="J54" s="9">
        <f t="shared" si="7"/>
        <v>0.29474796319228802</v>
      </c>
      <c r="K54" s="9">
        <f t="shared" si="6"/>
        <v>6.873276568663278E-2</v>
      </c>
      <c r="AC54" s="11"/>
      <c r="AD54" s="12"/>
    </row>
    <row r="55" spans="1:30" x14ac:dyDescent="0.3">
      <c r="A55" s="15">
        <v>42536</v>
      </c>
      <c r="B55" s="16">
        <v>5.4734000915835357E-3</v>
      </c>
      <c r="C55" s="8">
        <f t="shared" si="1"/>
        <v>-8.3265999084164641E-3</v>
      </c>
      <c r="D55" s="5">
        <f t="shared" si="2"/>
        <v>6.9332266034841068E-5</v>
      </c>
      <c r="E55" s="5">
        <f t="shared" si="4"/>
        <v>1.1839943515429567E-3</v>
      </c>
      <c r="F55" s="5">
        <f>IF(C53&gt;0,B$6+B$7*E54+B$8*(H54*100)^2,B$6+B$7*E54+B$8*(H54*100)^2+E54*$B$9)</f>
        <v>1.8438269170083499</v>
      </c>
      <c r="G55" s="13">
        <v>1.4483737954685239E-2</v>
      </c>
      <c r="H55" s="8">
        <f t="shared" si="5"/>
        <v>1.3578758842428677E-2</v>
      </c>
      <c r="I55" s="7">
        <f t="shared" si="3"/>
        <v>9.0497911225656189E-4</v>
      </c>
      <c r="J55" s="9">
        <f t="shared" si="7"/>
        <v>6.2482427884841478E-2</v>
      </c>
      <c r="K55" s="9">
        <f t="shared" si="6"/>
        <v>2.126896155539626E-3</v>
      </c>
      <c r="AC55" s="11"/>
      <c r="AD55" s="12"/>
    </row>
    <row r="56" spans="1:30" x14ac:dyDescent="0.3">
      <c r="A56" s="15">
        <v>42537</v>
      </c>
      <c r="B56" s="16">
        <v>1.0109211765175043E-2</v>
      </c>
      <c r="C56" s="8">
        <f t="shared" si="1"/>
        <v>-3.6907882348249568E-3</v>
      </c>
      <c r="D56" s="5">
        <f t="shared" si="2"/>
        <v>1.362191779432232E-5</v>
      </c>
      <c r="E56" s="5">
        <f t="shared" si="4"/>
        <v>6.9332266034841068E-5</v>
      </c>
      <c r="F56" s="5">
        <f>IF(C53&gt;0,B$6+B$7*E54+B$8*(H55*100)^2,B$6+B$7*E54+B$8*(H55*100)^2+E54*$B$9)</f>
        <v>1.7649791570367463</v>
      </c>
      <c r="G56" s="13">
        <v>2.0532231137984976E-2</v>
      </c>
      <c r="H56" s="8">
        <f t="shared" si="5"/>
        <v>1.328525181182783E-2</v>
      </c>
      <c r="I56" s="7">
        <f t="shared" si="3"/>
        <v>7.2469793261571453E-3</v>
      </c>
      <c r="J56" s="9">
        <f t="shared" si="7"/>
        <v>0.35295625095268435</v>
      </c>
      <c r="K56" s="9">
        <f t="shared" si="6"/>
        <v>0.11014918217879188</v>
      </c>
      <c r="AC56" s="11"/>
      <c r="AD56" s="12"/>
    </row>
    <row r="57" spans="1:30" x14ac:dyDescent="0.3">
      <c r="A57" s="15">
        <v>42538</v>
      </c>
      <c r="B57" s="16">
        <v>2.4659928006129234E-3</v>
      </c>
      <c r="C57" s="8">
        <f t="shared" si="1"/>
        <v>-1.1334007199387076E-2</v>
      </c>
      <c r="D57" s="5">
        <f t="shared" si="2"/>
        <v>1.2845971919575808E-4</v>
      </c>
      <c r="E57" s="5">
        <f t="shared" si="4"/>
        <v>1.362191779432232E-5</v>
      </c>
      <c r="F57" s="5">
        <f>IF(C53&gt;0,B$6+B$7*E54+B$8*(H56*100)^2,B$6+B$7*E54+B$8*(H56*100)^2+E54*$B$9)</f>
        <v>1.692060748615007</v>
      </c>
      <c r="G57" s="13">
        <v>1.3340866872007534E-2</v>
      </c>
      <c r="H57" s="8">
        <f t="shared" si="5"/>
        <v>1.3007923541499647E-2</v>
      </c>
      <c r="I57" s="7">
        <f t="shared" si="3"/>
        <v>3.3294333050788716E-4</v>
      </c>
      <c r="J57" s="9">
        <f t="shared" si="7"/>
        <v>2.4956648897118169E-2</v>
      </c>
      <c r="K57" s="9">
        <f t="shared" si="6"/>
        <v>3.2207862737809734E-4</v>
      </c>
      <c r="AC57" s="11"/>
      <c r="AD57" s="12"/>
    </row>
    <row r="58" spans="1:30" x14ac:dyDescent="0.3">
      <c r="A58" s="15">
        <v>42541</v>
      </c>
      <c r="B58" s="16">
        <v>1.5922149250212212E-2</v>
      </c>
      <c r="C58" s="8">
        <f t="shared" si="1"/>
        <v>2.1221492502122123E-3</v>
      </c>
      <c r="D58" s="5">
        <f t="shared" si="2"/>
        <v>4.5035174401762548E-6</v>
      </c>
      <c r="E58" s="5">
        <f t="shared" si="4"/>
        <v>1.2845971919575808E-4</v>
      </c>
      <c r="F58" s="5">
        <f>IF(C53&gt;0,B$6+B$7*E54+B$8*(H57*100)^2,B$6+B$7*E54+B$8*(H57*100)^2+E54*$B$9)</f>
        <v>1.6246258045065824</v>
      </c>
      <c r="G58" s="13">
        <v>1.5038933871794932E-2</v>
      </c>
      <c r="H58" s="8">
        <f t="shared" si="5"/>
        <v>1.2746080983998896E-2</v>
      </c>
      <c r="I58" s="7">
        <f t="shared" si="3"/>
        <v>2.2928528877960361E-3</v>
      </c>
      <c r="J58" s="9">
        <f t="shared" si="7"/>
        <v>0.15246113237429768</v>
      </c>
      <c r="K58" s="9">
        <f t="shared" si="6"/>
        <v>1.4468312287091667E-2</v>
      </c>
      <c r="AC58" s="11"/>
      <c r="AD58" s="12"/>
    </row>
    <row r="59" spans="1:30" x14ac:dyDescent="0.3">
      <c r="A59" s="15">
        <v>42542</v>
      </c>
      <c r="B59" s="16">
        <v>1.0062654718989768E-2</v>
      </c>
      <c r="C59" s="8">
        <f t="shared" si="1"/>
        <v>-3.737345281010232E-3</v>
      </c>
      <c r="D59" s="5">
        <f t="shared" si="2"/>
        <v>1.396774974948945E-5</v>
      </c>
      <c r="E59" s="5">
        <f t="shared" si="4"/>
        <v>4.5035174401762548E-6</v>
      </c>
      <c r="F59" s="5">
        <f>IF(C53&gt;0,B$6+B$7*E54+B$8*(H58*100)^2,B$6+B$7*E54+B$8*(H58*100)^2+E54*$B$9)</f>
        <v>1.5622619681951115</v>
      </c>
      <c r="G59" s="13">
        <v>1.6624184669843955E-2</v>
      </c>
      <c r="H59" s="8">
        <f t="shared" si="5"/>
        <v>1.2499047836515833E-2</v>
      </c>
      <c r="I59" s="7">
        <f t="shared" si="3"/>
        <v>4.1251368333281215E-3</v>
      </c>
      <c r="J59" s="9">
        <f t="shared" si="7"/>
        <v>0.2481407007473313</v>
      </c>
      <c r="K59" s="9">
        <f t="shared" si="6"/>
        <v>4.4830011935361735E-2</v>
      </c>
      <c r="AC59" s="11"/>
      <c r="AD59" s="12"/>
    </row>
    <row r="60" spans="1:30" x14ac:dyDescent="0.3">
      <c r="A60" s="15">
        <v>42543</v>
      </c>
      <c r="B60" s="16">
        <v>-1.3505958116090641E-2</v>
      </c>
      <c r="C60" s="8">
        <f t="shared" si="1"/>
        <v>-2.7305958116090642E-2</v>
      </c>
      <c r="D60" s="5">
        <f t="shared" si="2"/>
        <v>7.4561534863769644E-4</v>
      </c>
      <c r="E60" s="5">
        <f t="shared" si="4"/>
        <v>1.396774974948945E-5</v>
      </c>
      <c r="F60" s="5">
        <f>IF(C53&gt;0,B$6+B$7*E54+B$8*(H59*100)^2,B$6+B$7*E54+B$8*(H59*100)^2+E54*$B$9)</f>
        <v>1.504587892374263</v>
      </c>
      <c r="G60" s="13">
        <v>1.3998894597523192E-2</v>
      </c>
      <c r="H60" s="8">
        <f t="shared" si="5"/>
        <v>1.2266164406098033E-2</v>
      </c>
      <c r="I60" s="7">
        <f t="shared" si="3"/>
        <v>1.7327301914251587E-3</v>
      </c>
      <c r="J60" s="9">
        <f t="shared" si="7"/>
        <v>0.12377621528286445</v>
      </c>
      <c r="K60" s="9">
        <f t="shared" si="6"/>
        <v>9.1272039360612567E-3</v>
      </c>
      <c r="AC60" s="11"/>
      <c r="AD60" s="12"/>
    </row>
    <row r="61" spans="1:30" x14ac:dyDescent="0.3">
      <c r="A61" s="15">
        <v>42544</v>
      </c>
      <c r="B61" s="16">
        <v>2.7608029742695293E-2</v>
      </c>
      <c r="C61" s="8">
        <f t="shared" si="1"/>
        <v>1.3808029742695294E-2</v>
      </c>
      <c r="D61" s="5">
        <f t="shared" si="2"/>
        <v>1.9066168537515787E-4</v>
      </c>
      <c r="E61" s="5">
        <f t="shared" si="4"/>
        <v>7.4561534863769644E-4</v>
      </c>
      <c r="F61" s="5">
        <f>IF(C53&gt;0,B$6+B$7*E54+B$8*(H60*100)^2,B$6+B$7*E54+B$8*(H60*100)^2+E54*$B$9)</f>
        <v>1.4512509070551425</v>
      </c>
      <c r="G61" s="13">
        <v>1.2863081777089648E-2</v>
      </c>
      <c r="H61" s="8">
        <f t="shared" si="5"/>
        <v>1.2046787567875274E-2</v>
      </c>
      <c r="I61" s="7">
        <f t="shared" si="3"/>
        <v>8.1629420921437365E-4</v>
      </c>
      <c r="J61" s="9">
        <f t="shared" si="7"/>
        <v>6.3460236307310902E-2</v>
      </c>
      <c r="K61" s="9">
        <f t="shared" si="6"/>
        <v>2.1970242743576396E-3</v>
      </c>
      <c r="AC61" s="11"/>
      <c r="AD61" s="12"/>
    </row>
    <row r="62" spans="1:30" x14ac:dyDescent="0.3">
      <c r="A62" s="15">
        <v>42545</v>
      </c>
      <c r="B62" s="16">
        <v>-2.8625374560694423E-2</v>
      </c>
      <c r="C62" s="8">
        <f t="shared" si="1"/>
        <v>-4.2425374560694423E-2</v>
      </c>
      <c r="D62" s="5">
        <f t="shared" si="2"/>
        <v>1.7999124066152175E-3</v>
      </c>
      <c r="E62" s="5">
        <f t="shared" si="4"/>
        <v>1.9066168537515787E-4</v>
      </c>
      <c r="F62" s="5">
        <f>IF(C53&gt;0,B$6+B$7*E54+B$8*(H61*100)^2,B$6+B$7*E54+B$8*(H61*100)^2+E54*$B$9)</f>
        <v>1.40192486303202</v>
      </c>
      <c r="G62" s="13">
        <v>2.243234297077883E-2</v>
      </c>
      <c r="H62" s="8">
        <f t="shared" si="5"/>
        <v>1.1840290803151838E-2</v>
      </c>
      <c r="I62" s="7">
        <f t="shared" si="3"/>
        <v>1.0592052167626992E-2</v>
      </c>
      <c r="J62" s="9">
        <f t="shared" si="7"/>
        <v>0.47217770258882796</v>
      </c>
      <c r="K62" s="9">
        <f t="shared" si="6"/>
        <v>0.25558141901127751</v>
      </c>
      <c r="AC62" s="11"/>
      <c r="AD62" s="12"/>
    </row>
    <row r="63" spans="1:30" x14ac:dyDescent="0.3">
      <c r="A63" s="15">
        <v>42548</v>
      </c>
      <c r="B63" s="16">
        <v>-1.7292657464688648E-2</v>
      </c>
      <c r="C63" s="8">
        <f t="shared" si="1"/>
        <v>-3.1092657464688648E-2</v>
      </c>
      <c r="D63" s="5">
        <f t="shared" si="2"/>
        <v>9.667533482164587E-4</v>
      </c>
      <c r="E63" s="5">
        <f t="shared" si="4"/>
        <v>1.7999124066152175E-3</v>
      </c>
      <c r="F63" s="5">
        <f>IF(C53&gt;0,B$6+B$7*E54+B$8*(H62*100)^2,B$6+B$7*E54+B$8*(H62*100)^2+E54*$B$9)</f>
        <v>1.3563081375194361</v>
      </c>
      <c r="G63" s="13">
        <v>1.3392514538753673E-2</v>
      </c>
      <c r="H63" s="8">
        <f t="shared" si="5"/>
        <v>1.1646064303100152E-2</v>
      </c>
      <c r="I63" s="7">
        <f t="shared" si="3"/>
        <v>1.7464502356535211E-3</v>
      </c>
      <c r="J63" s="9">
        <f t="shared" si="7"/>
        <v>0.13040495349845244</v>
      </c>
      <c r="K63" s="9">
        <f t="shared" si="6"/>
        <v>1.0232912868164856E-2</v>
      </c>
      <c r="AC63" s="11"/>
      <c r="AD63" s="12"/>
    </row>
    <row r="64" spans="1:30" x14ac:dyDescent="0.3">
      <c r="A64" s="15">
        <v>42549</v>
      </c>
      <c r="B64" s="16">
        <v>1.5334849583457027E-2</v>
      </c>
      <c r="C64" s="8">
        <f t="shared" si="1"/>
        <v>1.5348495834570271E-3</v>
      </c>
      <c r="D64" s="5">
        <f t="shared" si="2"/>
        <v>2.3557632438382095E-6</v>
      </c>
      <c r="E64" s="5">
        <f t="shared" si="4"/>
        <v>9.667533482164587E-4</v>
      </c>
      <c r="F64" s="5">
        <f>IF(C63&gt;0,B$6+B$7*E64+B$8*(G63*100)^2,B$6+B$7*E64+B$8*(G63*100)^2+E64*$B$9)</f>
        <v>1.7186124421963795</v>
      </c>
      <c r="G64" s="13">
        <v>1.1799237942295537E-2</v>
      </c>
      <c r="H64" s="8">
        <f t="shared" si="5"/>
        <v>1.3109585966751124E-2</v>
      </c>
      <c r="I64" s="7">
        <f t="shared" si="3"/>
        <v>1.3103480244555862E-3</v>
      </c>
      <c r="J64" s="9">
        <f t="shared" si="7"/>
        <v>0.11105361472188928</v>
      </c>
      <c r="K64" s="9">
        <f t="shared" si="6"/>
        <v>5.3553420539653729E-3</v>
      </c>
      <c r="AC64" s="11"/>
      <c r="AD64" s="12"/>
    </row>
    <row r="65" spans="1:30" x14ac:dyDescent="0.3">
      <c r="A65" s="15">
        <v>42550</v>
      </c>
      <c r="B65" s="16">
        <v>1.9701852012624702E-2</v>
      </c>
      <c r="C65" s="8">
        <f t="shared" si="1"/>
        <v>5.9018520126247025E-3</v>
      </c>
      <c r="D65" s="5">
        <f t="shared" si="2"/>
        <v>3.4831857178922249E-5</v>
      </c>
      <c r="E65" s="5">
        <f t="shared" si="4"/>
        <v>2.3557632438382095E-6</v>
      </c>
      <c r="F65" s="5">
        <f>IF(C63&gt;0,B$6+B$7*E64+B$8*(H64*100)^2,B$6+B$7*E64+B$8*(H64*100)^2+E64*$B$9)</f>
        <v>1.6492690751766943</v>
      </c>
      <c r="G65" s="13">
        <v>1.2150356453083388E-2</v>
      </c>
      <c r="H65" s="8">
        <f t="shared" si="5"/>
        <v>1.2842387142492997E-2</v>
      </c>
      <c r="I65" s="7">
        <f t="shared" si="3"/>
        <v>6.9203068940960899E-4</v>
      </c>
      <c r="J65" s="9">
        <f t="shared" si="7"/>
        <v>5.6955587441551381E-2</v>
      </c>
      <c r="K65" s="9">
        <f t="shared" si="6"/>
        <v>1.5062355841108932E-3</v>
      </c>
      <c r="AC65" s="11"/>
      <c r="AD65" s="12"/>
    </row>
    <row r="66" spans="1:30" x14ac:dyDescent="0.3">
      <c r="A66" s="15">
        <v>42551</v>
      </c>
      <c r="B66" s="16">
        <v>1.0241094490196907E-2</v>
      </c>
      <c r="C66" s="8">
        <f t="shared" si="1"/>
        <v>-3.5589055098030932E-3</v>
      </c>
      <c r="D66" s="5">
        <f t="shared" si="2"/>
        <v>1.2665808427706815E-5</v>
      </c>
      <c r="E66" s="5">
        <f t="shared" si="4"/>
        <v>3.4831857178922249E-5</v>
      </c>
      <c r="F66" s="5">
        <f>IF(C63&gt;0,B$6+B$7*E64+B$8*(H65*100)^2,B$6+B$7*E64+B$8*(H65*100)^2+E64*$B$9)</f>
        <v>1.5851403293568893</v>
      </c>
      <c r="G66" s="13">
        <v>1.2760365729711801E-2</v>
      </c>
      <c r="H66" s="8">
        <f t="shared" si="5"/>
        <v>1.2590235618751895E-2</v>
      </c>
      <c r="I66" s="7">
        <f t="shared" si="3"/>
        <v>1.7013011095990543E-4</v>
      </c>
      <c r="J66" s="9">
        <f t="shared" si="7"/>
        <v>1.3332698651713951E-2</v>
      </c>
      <c r="K66" s="9">
        <f t="shared" si="6"/>
        <v>9.0484488904252203E-5</v>
      </c>
      <c r="AC66" s="11"/>
      <c r="AD66" s="12"/>
    </row>
    <row r="67" spans="1:30" x14ac:dyDescent="0.3">
      <c r="A67" s="15">
        <v>42552</v>
      </c>
      <c r="B67" s="16">
        <v>1.3608536920688946E-2</v>
      </c>
      <c r="C67" s="8">
        <f t="shared" si="1"/>
        <v>-1.9146307931105361E-4</v>
      </c>
      <c r="D67" s="5">
        <f t="shared" si="2"/>
        <v>3.6658110739270807E-8</v>
      </c>
      <c r="E67" s="5">
        <f t="shared" si="4"/>
        <v>1.2665808427706815E-5</v>
      </c>
      <c r="F67" s="5">
        <f>IF(C63&gt;0,B$6+B$7*E64+B$8*(H66*100)^2,B$6+B$7*E64+B$8*(H66*100)^2+E64*$B$9)</f>
        <v>1.5258340652227333</v>
      </c>
      <c r="G67" s="13">
        <v>9.4133026413383628E-3</v>
      </c>
      <c r="H67" s="8">
        <f t="shared" si="5"/>
        <v>1.2352465604982406E-2</v>
      </c>
      <c r="I67" s="7">
        <f t="shared" si="3"/>
        <v>2.9391629636440434E-3</v>
      </c>
      <c r="J67" s="9">
        <f t="shared" si="7"/>
        <v>0.31223504391931028</v>
      </c>
      <c r="K67" s="9">
        <f t="shared" si="6"/>
        <v>3.379042346994221E-2</v>
      </c>
      <c r="AC67" s="11"/>
      <c r="AD67" s="12"/>
    </row>
    <row r="68" spans="1:30" x14ac:dyDescent="0.3">
      <c r="A68" s="15">
        <v>42555</v>
      </c>
      <c r="B68" s="16">
        <v>6.4121133418205568E-3</v>
      </c>
      <c r="C68" s="8">
        <f t="shared" si="1"/>
        <v>-7.387886658179443E-3</v>
      </c>
      <c r="D68" s="5">
        <f t="shared" si="2"/>
        <v>5.4580869274105818E-5</v>
      </c>
      <c r="E68" s="5">
        <f t="shared" si="4"/>
        <v>3.6658110739270807E-8</v>
      </c>
      <c r="F68" s="5">
        <f>IF(C63&gt;0,B$6+B$7*E64+B$8*(H67*100)^2,B$6+B$7*E64+B$8*(H67*100)^2+E64*$B$9)</f>
        <v>1.4709876321514661</v>
      </c>
      <c r="G68" s="13">
        <v>8.8622795198863378E-3</v>
      </c>
      <c r="H68" s="8">
        <f t="shared" si="5"/>
        <v>1.2128427895450697E-2</v>
      </c>
      <c r="I68" s="7">
        <f t="shared" si="3"/>
        <v>3.2661483755643591E-3</v>
      </c>
      <c r="J68" s="9">
        <f t="shared" si="7"/>
        <v>0.3685449514693539</v>
      </c>
      <c r="K68" s="9">
        <f t="shared" si="6"/>
        <v>4.4451168062252577E-2</v>
      </c>
      <c r="AC68" s="11"/>
      <c r="AD68" s="12"/>
    </row>
    <row r="69" spans="1:30" x14ac:dyDescent="0.3">
      <c r="A69" s="15">
        <v>42556</v>
      </c>
      <c r="B69" s="16">
        <v>-1.3925960847657478E-2</v>
      </c>
      <c r="C69" s="8">
        <f t="shared" si="1"/>
        <v>-2.772596084765748E-2</v>
      </c>
      <c r="D69" s="5">
        <f t="shared" si="2"/>
        <v>7.6872890492583543E-4</v>
      </c>
      <c r="E69" s="5">
        <f t="shared" si="4"/>
        <v>5.4580869274105818E-5</v>
      </c>
      <c r="F69" s="5">
        <f>IF(C63&gt;0,B$6+B$7*E64+B$8*(H68*100)^2,B$6+B$7*E64+B$8*(H68*100)^2+E64*$B$9)</f>
        <v>1.4202656508471585</v>
      </c>
      <c r="G69" s="13">
        <v>1.1798378231417621E-2</v>
      </c>
      <c r="H69" s="8">
        <f t="shared" si="5"/>
        <v>1.1917489881880154E-2</v>
      </c>
      <c r="I69" s="7">
        <f t="shared" si="3"/>
        <v>1.1911165046253266E-4</v>
      </c>
      <c r="J69" s="9">
        <f t="shared" si="7"/>
        <v>1.0095595184883384E-2</v>
      </c>
      <c r="K69" s="9">
        <f t="shared" si="6"/>
        <v>5.0282259913325689E-5</v>
      </c>
      <c r="AC69" s="11"/>
      <c r="AD69" s="12"/>
    </row>
    <row r="70" spans="1:30" x14ac:dyDescent="0.3">
      <c r="A70" s="15">
        <v>42557</v>
      </c>
      <c r="B70" s="16">
        <v>1.1566935281019388E-3</v>
      </c>
      <c r="C70" s="8">
        <f t="shared" si="1"/>
        <v>-1.2643306471898061E-2</v>
      </c>
      <c r="D70" s="5">
        <f t="shared" si="2"/>
        <v>1.5985319854233939E-4</v>
      </c>
      <c r="E70" s="5">
        <f t="shared" si="4"/>
        <v>7.6872890492583543E-4</v>
      </c>
      <c r="F70" s="5">
        <f>IF(C63&gt;0,B$6+B$7*E64+B$8*(H69*100)^2,B$6+B$7*E64+B$8*(H69*100)^2+E64*$B$9)</f>
        <v>1.3733579625369345</v>
      </c>
      <c r="G70" s="13">
        <v>1.8853740568164388E-2</v>
      </c>
      <c r="H70" s="8">
        <f t="shared" si="5"/>
        <v>1.1719035636676487E-2</v>
      </c>
      <c r="I70" s="7">
        <f t="shared" si="3"/>
        <v>7.1347049314879011E-3</v>
      </c>
      <c r="J70" s="9">
        <f t="shared" si="7"/>
        <v>0.37842384144901492</v>
      </c>
      <c r="K70" s="9">
        <f t="shared" si="6"/>
        <v>0.13331647910343092</v>
      </c>
      <c r="AC70" s="11"/>
      <c r="AD70" s="12"/>
    </row>
    <row r="71" spans="1:30" x14ac:dyDescent="0.3">
      <c r="A71" s="15">
        <v>42558</v>
      </c>
      <c r="B71" s="16">
        <v>2.1748134480225013E-3</v>
      </c>
      <c r="C71" s="8">
        <f t="shared" si="1"/>
        <v>-1.1625186551977498E-2</v>
      </c>
      <c r="D71" s="5">
        <f t="shared" si="2"/>
        <v>1.3514496236827846E-4</v>
      </c>
      <c r="E71" s="5">
        <f t="shared" si="4"/>
        <v>1.5985319854233939E-4</v>
      </c>
      <c r="F71" s="5">
        <f>IF(C63&gt;0,B$6+B$7*E64+B$8*(H70*100)^2,B$6+B$7*E64+B$8*(H70*100)^2+E64*$B$9)</f>
        <v>1.3299777323876396</v>
      </c>
      <c r="G71" s="13">
        <v>1.3443785298307212E-2</v>
      </c>
      <c r="H71" s="8">
        <f t="shared" si="5"/>
        <v>1.1532466051923325E-2</v>
      </c>
      <c r="I71" s="7">
        <f t="shared" si="3"/>
        <v>1.9113192463838871E-3</v>
      </c>
      <c r="J71" s="9">
        <f t="shared" si="7"/>
        <v>0.14217121175124336</v>
      </c>
      <c r="K71" s="9">
        <f t="shared" si="6"/>
        <v>1.2383037856428691E-2</v>
      </c>
      <c r="AC71" s="11"/>
      <c r="AD71" s="12"/>
    </row>
    <row r="72" spans="1:30" x14ac:dyDescent="0.3">
      <c r="A72" s="15">
        <v>42559</v>
      </c>
      <c r="B72" s="16">
        <v>2.1416619847781714E-2</v>
      </c>
      <c r="C72" s="8">
        <f t="shared" si="1"/>
        <v>7.6166198477817144E-3</v>
      </c>
      <c r="D72" s="5">
        <f t="shared" si="2"/>
        <v>5.8012897905622345E-5</v>
      </c>
      <c r="E72" s="5">
        <f t="shared" si="4"/>
        <v>1.3514496236827846E-4</v>
      </c>
      <c r="F72" s="5">
        <f>IF(C63&gt;0,B$6+B$7*E64+B$8*(H71*100)^2,B$6+B$7*E64+B$8*(H71*100)^2+E64*$B$9)</f>
        <v>1.2898596955455714</v>
      </c>
      <c r="G72" s="13">
        <v>8.6471337247423941E-3</v>
      </c>
      <c r="H72" s="8">
        <f t="shared" si="5"/>
        <v>1.1357199018884769E-2</v>
      </c>
      <c r="I72" s="7">
        <f t="shared" si="3"/>
        <v>2.7100652941423747E-3</v>
      </c>
      <c r="J72" s="9">
        <f t="shared" si="7"/>
        <v>0.31340619682889315</v>
      </c>
      <c r="K72" s="9">
        <f t="shared" si="6"/>
        <v>3.4002991545255545E-2</v>
      </c>
      <c r="AC72" s="11"/>
      <c r="AD72" s="12"/>
    </row>
    <row r="73" spans="1:30" x14ac:dyDescent="0.3">
      <c r="A73" s="15">
        <v>42562</v>
      </c>
      <c r="B73" s="16">
        <v>1.5294272968914915E-2</v>
      </c>
      <c r="C73" s="8">
        <f t="shared" si="1"/>
        <v>1.4942729689149149E-3</v>
      </c>
      <c r="D73" s="5">
        <f t="shared" si="2"/>
        <v>2.2328517056297943E-6</v>
      </c>
      <c r="E73" s="5">
        <f t="shared" si="4"/>
        <v>5.8012897905622345E-5</v>
      </c>
      <c r="F73" s="5">
        <f>IF(C63&gt;0,B$6+B$7*E64+B$8*(H72*100)^2,B$6+B$7*E64+B$8*(H72*100)^2+E64*$B$9)</f>
        <v>1.2527585350740271</v>
      </c>
      <c r="G73" s="13">
        <v>7.0444774797397414E-3</v>
      </c>
      <c r="H73" s="8">
        <f t="shared" si="5"/>
        <v>1.1192669632728499E-2</v>
      </c>
      <c r="I73" s="7">
        <f t="shared" si="3"/>
        <v>4.1481921529887573E-3</v>
      </c>
      <c r="J73" s="9">
        <f t="shared" si="7"/>
        <v>0.58885732333152585</v>
      </c>
      <c r="K73" s="9">
        <f t="shared" si="6"/>
        <v>9.2398226267142336E-2</v>
      </c>
      <c r="AC73" s="11"/>
      <c r="AD73" s="12"/>
    </row>
    <row r="74" spans="1:30" x14ac:dyDescent="0.3">
      <c r="A74" s="15">
        <v>42563</v>
      </c>
      <c r="B74" s="16">
        <v>5.4705540437276247E-3</v>
      </c>
      <c r="C74" s="8">
        <f t="shared" si="1"/>
        <v>-8.3294459562723751E-3</v>
      </c>
      <c r="D74" s="5">
        <f t="shared" si="2"/>
        <v>6.9379669938462223E-5</v>
      </c>
      <c r="E74" s="5">
        <f t="shared" si="4"/>
        <v>2.2328517056297943E-6</v>
      </c>
      <c r="F74" s="5">
        <f>IF(C73&gt;0,B$6+B$7*E74+B$8*(G73*100)^2,B$6+B$7*E74+B$8*(G73*100)^2+E74*$B$9)</f>
        <v>0.51872890830898266</v>
      </c>
      <c r="G74" s="13">
        <v>1.0738373529973951E-2</v>
      </c>
      <c r="H74" s="8">
        <f t="shared" si="5"/>
        <v>7.202283723299039E-3</v>
      </c>
      <c r="I74" s="7">
        <f t="shared" si="3"/>
        <v>3.5360898066749118E-3</v>
      </c>
      <c r="J74" s="9">
        <f t="shared" si="7"/>
        <v>0.32929472948623439</v>
      </c>
      <c r="K74" s="9">
        <f t="shared" si="6"/>
        <v>9.1542379534978124E-2</v>
      </c>
      <c r="AC74" s="11"/>
      <c r="AD74" s="12"/>
    </row>
    <row r="75" spans="1:30" x14ac:dyDescent="0.3">
      <c r="A75" s="15">
        <v>42564</v>
      </c>
      <c r="B75" s="16">
        <v>6.2836666600502526E-3</v>
      </c>
      <c r="C75" s="8">
        <f t="shared" si="1"/>
        <v>-7.5163333399497472E-3</v>
      </c>
      <c r="D75" s="5">
        <f t="shared" si="2"/>
        <v>5.6495266877240122E-5</v>
      </c>
      <c r="E75" s="5">
        <f t="shared" si="4"/>
        <v>6.9379669938462223E-5</v>
      </c>
      <c r="F75" s="5">
        <f>IF(C73&gt;0,B$6+B$7*E74+B$8*(H74*100)^2,B$6+B$7*E74+B$8*(H74*100)^2+E74*$B$9)</f>
        <v>0.5395205196353714</v>
      </c>
      <c r="G75" s="13">
        <v>1.197777660427928E-2</v>
      </c>
      <c r="H75" s="8">
        <f t="shared" si="5"/>
        <v>7.3452060531708115E-3</v>
      </c>
      <c r="I75" s="7">
        <f t="shared" si="3"/>
        <v>4.6325705511084687E-3</v>
      </c>
      <c r="J75" s="9">
        <f t="shared" si="7"/>
        <v>0.38676381303132651</v>
      </c>
      <c r="K75" s="9">
        <f t="shared" si="6"/>
        <v>0.14168794900368264</v>
      </c>
      <c r="AC75" s="11"/>
      <c r="AD75" s="12"/>
    </row>
    <row r="76" spans="1:30" x14ac:dyDescent="0.3">
      <c r="A76" s="15">
        <v>42565</v>
      </c>
      <c r="B76" s="16">
        <v>1.604336775419624E-2</v>
      </c>
      <c r="C76" s="8">
        <f t="shared" si="1"/>
        <v>2.2433677541962398E-3</v>
      </c>
      <c r="D76" s="5">
        <f t="shared" si="2"/>
        <v>5.0326988805674802E-6</v>
      </c>
      <c r="E76" s="5">
        <f t="shared" si="4"/>
        <v>5.6495266877240122E-5</v>
      </c>
      <c r="F76" s="5">
        <f>IF(C73&gt;0,B$6+B$7*E74+B$8*(H75*100)^2,B$6+B$7*E74+B$8*(H75*100)^2+E74*$B$9)</f>
        <v>0.55874860179001573</v>
      </c>
      <c r="G76" s="13">
        <v>9.013361472073966E-3</v>
      </c>
      <c r="H76" s="8">
        <f t="shared" si="5"/>
        <v>7.4749488412297225E-3</v>
      </c>
      <c r="I76" s="7">
        <f t="shared" si="3"/>
        <v>1.5384126308442434E-3</v>
      </c>
      <c r="J76" s="9">
        <f t="shared" si="7"/>
        <v>0.17068134187347267</v>
      </c>
      <c r="K76" s="9">
        <f t="shared" si="6"/>
        <v>1.8658309233179571E-2</v>
      </c>
      <c r="AC76" s="11"/>
      <c r="AD76" s="12"/>
    </row>
    <row r="77" spans="1:30" x14ac:dyDescent="0.3">
      <c r="A77" s="15">
        <v>42566</v>
      </c>
      <c r="B77" s="16">
        <v>1.7468197024159895E-3</v>
      </c>
      <c r="C77" s="8">
        <f t="shared" ref="C77:C140" si="8">B77-B$5</f>
        <v>-1.205318029758401E-2</v>
      </c>
      <c r="D77" s="5">
        <f t="shared" ref="D77:D140" si="9">C77^2</f>
        <v>1.4527915528606735E-4</v>
      </c>
      <c r="E77" s="5">
        <f t="shared" si="4"/>
        <v>5.0326988805674802E-6</v>
      </c>
      <c r="F77" s="5">
        <f>IF(C73&gt;0,B$6+B$7*E74+B$8*(H76*100)^2,B$6+B$7*E74+B$8*(H76*100)^2+E74*$B$9)</f>
        <v>0.57653073216663087</v>
      </c>
      <c r="G77" s="13">
        <v>5.2588849681644741E-3</v>
      </c>
      <c r="H77" s="8">
        <f t="shared" si="5"/>
        <v>7.5929620845005593E-3</v>
      </c>
      <c r="I77" s="7">
        <f t="shared" si="3"/>
        <v>2.3340771163360852E-3</v>
      </c>
      <c r="J77" s="9">
        <f t="shared" si="7"/>
        <v>0.44383498221881734</v>
      </c>
      <c r="K77" s="9">
        <f t="shared" si="6"/>
        <v>5.9902680423510768E-2</v>
      </c>
      <c r="AC77" s="11"/>
      <c r="AD77" s="12"/>
    </row>
    <row r="78" spans="1:30" x14ac:dyDescent="0.3">
      <c r="A78" s="15">
        <v>42569</v>
      </c>
      <c r="B78" s="16">
        <v>1.6169972707060182E-2</v>
      </c>
      <c r="C78" s="8">
        <f t="shared" si="8"/>
        <v>2.3699727070601827E-3</v>
      </c>
      <c r="D78" s="5">
        <f t="shared" si="9"/>
        <v>5.6167706322101704E-6</v>
      </c>
      <c r="E78" s="5">
        <f t="shared" si="4"/>
        <v>1.4527915528606735E-4</v>
      </c>
      <c r="F78" s="5">
        <f>IF(C73&gt;0,B$6+B$7*E74+B$8*(H77*100)^2,B$6+B$7*E74+B$8*(H77*100)^2+E74*$B$9)</f>
        <v>0.59297564633892452</v>
      </c>
      <c r="G78" s="13">
        <v>1.0608959992873996E-2</v>
      </c>
      <c r="H78" s="8">
        <f t="shared" si="5"/>
        <v>7.7004911943260122E-3</v>
      </c>
      <c r="I78" s="7">
        <f t="shared" ref="I78:I141" si="10">SQRT((G78-H78)^2)</f>
        <v>2.9084687985479838E-3</v>
      </c>
      <c r="J78" s="9">
        <f t="shared" si="7"/>
        <v>0.27415211297823661</v>
      </c>
      <c r="K78" s="9">
        <f t="shared" si="6"/>
        <v>5.7284318489065456E-2</v>
      </c>
      <c r="AC78" s="11"/>
      <c r="AD78" s="12"/>
    </row>
    <row r="79" spans="1:30" x14ac:dyDescent="0.3">
      <c r="A79" s="15">
        <v>42570</v>
      </c>
      <c r="B79" s="16">
        <v>3.7815245359741887E-3</v>
      </c>
      <c r="C79" s="8">
        <f t="shared" si="8"/>
        <v>-1.0018475464025811E-2</v>
      </c>
      <c r="D79" s="5">
        <f t="shared" si="9"/>
        <v>1.0036985062328719E-4</v>
      </c>
      <c r="E79" s="5">
        <f t="shared" ref="E79:E142" si="11">D78</f>
        <v>5.6167706322101704E-6</v>
      </c>
      <c r="F79" s="5">
        <f>IF(C73&gt;0,B$6+B$7*E74+B$8*(H78*100)^2,B$6+B$7*E74+B$8*(H78*100)^2+E74*$B$9)</f>
        <v>0.60818390296546165</v>
      </c>
      <c r="G79" s="13">
        <v>5.5923281683867513E-3</v>
      </c>
      <c r="H79" s="8">
        <f t="shared" ref="H79:H142" si="12">SQRT(F79)/100</f>
        <v>7.7986146395719646E-3</v>
      </c>
      <c r="I79" s="7">
        <f t="shared" si="10"/>
        <v>2.2062864711852133E-3</v>
      </c>
      <c r="J79" s="9">
        <f t="shared" si="7"/>
        <v>0.39452020781921898</v>
      </c>
      <c r="K79" s="9">
        <f t="shared" ref="K79:K142" si="13">G79/H79-LN(G79/H79)-1</f>
        <v>4.964293188385871E-2</v>
      </c>
      <c r="AC79" s="11"/>
      <c r="AD79" s="12"/>
    </row>
    <row r="80" spans="1:30" x14ac:dyDescent="0.3">
      <c r="A80" s="15">
        <v>42571</v>
      </c>
      <c r="B80" s="16">
        <v>-2.118719673889091E-3</v>
      </c>
      <c r="C80" s="8">
        <f t="shared" si="8"/>
        <v>-1.5918719673889092E-2</v>
      </c>
      <c r="D80" s="5">
        <f t="shared" si="9"/>
        <v>2.5340563605586364E-4</v>
      </c>
      <c r="E80" s="5">
        <f t="shared" si="11"/>
        <v>1.0036985062328719E-4</v>
      </c>
      <c r="F80" s="5">
        <f>IF(C73&gt;0,B$6+B$7*E74+B$8*(H79*100)^2,B$6+B$7*E74+B$8*(H79*100)^2+E74*$B$9)</f>
        <v>0.62224849869368326</v>
      </c>
      <c r="G80" s="13">
        <v>8.2199416479298952E-3</v>
      </c>
      <c r="H80" s="8">
        <f t="shared" si="12"/>
        <v>7.8882729332451686E-3</v>
      </c>
      <c r="I80" s="7">
        <f t="shared" si="10"/>
        <v>3.3166871468472657E-4</v>
      </c>
      <c r="J80" s="9">
        <f t="shared" ref="J80:J143" si="14">ABS(G80-H80)/G80</f>
        <v>4.0349278485237644E-2</v>
      </c>
      <c r="K80" s="9">
        <f t="shared" si="13"/>
        <v>8.5990353935483377E-4</v>
      </c>
      <c r="AC80" s="11"/>
      <c r="AD80" s="12"/>
    </row>
    <row r="81" spans="1:30" x14ac:dyDescent="0.3">
      <c r="A81" s="15">
        <v>42572</v>
      </c>
      <c r="B81" s="16">
        <v>1.1128875277511148E-3</v>
      </c>
      <c r="C81" s="8">
        <f t="shared" si="8"/>
        <v>-1.2687112472248884E-2</v>
      </c>
      <c r="D81" s="5">
        <f t="shared" si="9"/>
        <v>1.6096282288349321E-4</v>
      </c>
      <c r="E81" s="5">
        <f t="shared" si="11"/>
        <v>2.5340563605586364E-4</v>
      </c>
      <c r="F81" s="5">
        <f>IF(C73&gt;0,B$6+B$7*E74+B$8*(H80*100)^2,B$6+B$7*E74+B$8*(H80*100)^2+E74*$B$9)</f>
        <v>0.63525543682314267</v>
      </c>
      <c r="G81" s="13">
        <v>7.8128898475457766E-3</v>
      </c>
      <c r="H81" s="8">
        <f t="shared" si="12"/>
        <v>7.9702913172803331E-3</v>
      </c>
      <c r="I81" s="7">
        <f t="shared" si="10"/>
        <v>1.5740146973455653E-4</v>
      </c>
      <c r="J81" s="9">
        <f t="shared" si="14"/>
        <v>2.0146382811732619E-2</v>
      </c>
      <c r="K81" s="9">
        <f t="shared" si="13"/>
        <v>1.976080228747179E-4</v>
      </c>
      <c r="AC81" s="11"/>
      <c r="AD81" s="12"/>
    </row>
    <row r="82" spans="1:30" x14ac:dyDescent="0.3">
      <c r="A82" s="15">
        <v>42573</v>
      </c>
      <c r="B82" s="16">
        <v>6.3532503414469293E-3</v>
      </c>
      <c r="C82" s="8">
        <f t="shared" si="8"/>
        <v>-7.4467496585530705E-3</v>
      </c>
      <c r="D82" s="5">
        <f t="shared" si="9"/>
        <v>5.545408047716027E-5</v>
      </c>
      <c r="E82" s="5">
        <f t="shared" si="11"/>
        <v>1.6096282288349321E-4</v>
      </c>
      <c r="F82" s="5">
        <f>IF(C73&gt;0,B$6+B$7*E74+B$8*(H81*100)^2,B$6+B$7*E74+B$8*(H81*100)^2+E74*$B$9)</f>
        <v>0.64728425320526672</v>
      </c>
      <c r="G82" s="13">
        <v>6.7287134104275729E-3</v>
      </c>
      <c r="H82" s="8">
        <f t="shared" si="12"/>
        <v>8.0453977726726907E-3</v>
      </c>
      <c r="I82" s="7">
        <f t="shared" si="10"/>
        <v>1.3166843622451178E-3</v>
      </c>
      <c r="J82" s="9">
        <f t="shared" si="14"/>
        <v>0.19568144486650826</v>
      </c>
      <c r="K82" s="9">
        <f t="shared" si="13"/>
        <v>1.5059431316773342E-2</v>
      </c>
      <c r="AC82" s="11"/>
      <c r="AD82" s="12"/>
    </row>
    <row r="83" spans="1:30" x14ac:dyDescent="0.3">
      <c r="A83" s="15">
        <v>42576</v>
      </c>
      <c r="B83" s="16">
        <v>-2.2656431206364118E-3</v>
      </c>
      <c r="C83" s="8">
        <f t="shared" si="8"/>
        <v>-1.6065643120636412E-2</v>
      </c>
      <c r="D83" s="5">
        <f t="shared" si="9"/>
        <v>2.5810488887965206E-4</v>
      </c>
      <c r="E83" s="5">
        <f t="shared" si="11"/>
        <v>5.545408047716027E-5</v>
      </c>
      <c r="F83" s="5">
        <f>IF(C73&gt;0,B$6+B$7*E74+B$8*(H82*100)^2,B$6+B$7*E74+B$8*(H82*100)^2+E74*$B$9)</f>
        <v>0.65840850259545514</v>
      </c>
      <c r="G83" s="13">
        <v>9.7472947787031611E-3</v>
      </c>
      <c r="H83" s="8">
        <f t="shared" si="12"/>
        <v>8.1142375032744463E-3</v>
      </c>
      <c r="I83" s="7">
        <f t="shared" si="10"/>
        <v>1.6330572754287148E-3</v>
      </c>
      <c r="J83" s="9">
        <f t="shared" si="14"/>
        <v>0.16753953917519529</v>
      </c>
      <c r="K83" s="9">
        <f t="shared" si="13"/>
        <v>1.7888701606879165E-2</v>
      </c>
      <c r="AC83" s="11"/>
      <c r="AD83" s="12"/>
    </row>
    <row r="84" spans="1:30" x14ac:dyDescent="0.3">
      <c r="A84" s="15">
        <v>42577</v>
      </c>
      <c r="B84" s="16">
        <v>-1.5837266631136891E-3</v>
      </c>
      <c r="C84" s="8">
        <f t="shared" si="8"/>
        <v>-1.5383726663113689E-2</v>
      </c>
      <c r="D84" s="5">
        <f t="shared" si="9"/>
        <v>2.3665904604539505E-4</v>
      </c>
      <c r="E84" s="5">
        <f t="shared" si="11"/>
        <v>2.5810488887965206E-4</v>
      </c>
      <c r="F84" s="5">
        <f>IF(C83&gt;0,B$6+B$7*E84+B$8*(G83*100)^2,B$6+B$7*E84+B$8*(G83*100)^2+E84*$B$9)</f>
        <v>0.9384759261380653</v>
      </c>
      <c r="G84" s="13">
        <v>7.9694018113794455E-3</v>
      </c>
      <c r="H84" s="8">
        <f t="shared" si="12"/>
        <v>9.6874967155507474E-3</v>
      </c>
      <c r="I84" s="7">
        <f t="shared" si="10"/>
        <v>1.7180949041713019E-3</v>
      </c>
      <c r="J84" s="9">
        <f t="shared" si="14"/>
        <v>0.21558643231139982</v>
      </c>
      <c r="K84" s="9">
        <f t="shared" si="13"/>
        <v>1.7874828515250796E-2</v>
      </c>
      <c r="AC84" s="11"/>
      <c r="AD84" s="12"/>
    </row>
    <row r="85" spans="1:30" x14ac:dyDescent="0.3">
      <c r="A85" s="15">
        <v>42578</v>
      </c>
      <c r="B85" s="16">
        <v>1.2320040982441004E-3</v>
      </c>
      <c r="C85" s="8">
        <f t="shared" si="8"/>
        <v>-1.2567995901755899E-2</v>
      </c>
      <c r="D85" s="5">
        <f t="shared" si="9"/>
        <v>1.5795452098655308E-4</v>
      </c>
      <c r="E85" s="5">
        <f t="shared" si="11"/>
        <v>2.3665904604539505E-4</v>
      </c>
      <c r="F85" s="5">
        <f>IF(C83&gt;0,B$6+B$7*E84+B$8*(H84*100)^2,B$6+B$7*E84+B$8*(H84*100)^2+E84*$B$9)</f>
        <v>0.92772824373941498</v>
      </c>
      <c r="G85" s="13">
        <v>9.0549946337264813E-3</v>
      </c>
      <c r="H85" s="8">
        <f t="shared" si="12"/>
        <v>9.6318650516886654E-3</v>
      </c>
      <c r="I85" s="7">
        <f t="shared" si="10"/>
        <v>5.7687041796218412E-4</v>
      </c>
      <c r="J85" s="9">
        <f t="shared" si="14"/>
        <v>6.370742792199531E-2</v>
      </c>
      <c r="K85" s="9">
        <f t="shared" si="13"/>
        <v>1.868508474607955E-3</v>
      </c>
      <c r="AC85" s="11"/>
      <c r="AD85" s="12"/>
    </row>
    <row r="86" spans="1:30" x14ac:dyDescent="0.3">
      <c r="A86" s="15">
        <v>42579</v>
      </c>
      <c r="B86" s="16">
        <v>-3.276958534990472E-3</v>
      </c>
      <c r="C86" s="8">
        <f t="shared" si="8"/>
        <v>-1.7076958534990472E-2</v>
      </c>
      <c r="D86" s="5">
        <f t="shared" si="9"/>
        <v>2.916225128057839E-4</v>
      </c>
      <c r="E86" s="5">
        <f t="shared" si="11"/>
        <v>1.5795452098655308E-4</v>
      </c>
      <c r="F86" s="5">
        <f>IF(C83&gt;0,B$6+B$7*E84+B$8*(H85*100)^2,B$6+B$7*E84+B$8*(H85*100)^2+E84*$B$9)</f>
        <v>0.91778878705714328</v>
      </c>
      <c r="G86" s="13">
        <v>1.2548192945073164E-2</v>
      </c>
      <c r="H86" s="8">
        <f t="shared" si="12"/>
        <v>9.5801293679007443E-3</v>
      </c>
      <c r="I86" s="7">
        <f t="shared" si="10"/>
        <v>2.9680635771724192E-3</v>
      </c>
      <c r="J86" s="9">
        <f t="shared" si="14"/>
        <v>0.23653314785359428</v>
      </c>
      <c r="K86" s="9">
        <f t="shared" si="13"/>
        <v>3.9928990363033545E-2</v>
      </c>
      <c r="AC86" s="11"/>
      <c r="AD86" s="12"/>
    </row>
    <row r="87" spans="1:30" x14ac:dyDescent="0.3">
      <c r="A87" s="15">
        <v>42580</v>
      </c>
      <c r="B87" s="16">
        <v>1.1248199313333557E-2</v>
      </c>
      <c r="C87" s="8">
        <f t="shared" si="8"/>
        <v>-2.5518006866664424E-3</v>
      </c>
      <c r="D87" s="5">
        <f t="shared" si="9"/>
        <v>6.5116867444713264E-6</v>
      </c>
      <c r="E87" s="5">
        <f t="shared" si="11"/>
        <v>2.916225128057839E-4</v>
      </c>
      <c r="F87" s="5">
        <f>IF(C83&gt;0,B$6+B$7*E84+B$8*(H86*100)^2,B$6+B$7*E84+B$8*(H86*100)^2+E84*$B$9)</f>
        <v>0.90859677751737844</v>
      </c>
      <c r="G87" s="13">
        <v>1.1710805670026093E-2</v>
      </c>
      <c r="H87" s="8">
        <f t="shared" si="12"/>
        <v>9.5320342924130226E-3</v>
      </c>
      <c r="I87" s="7">
        <f t="shared" si="10"/>
        <v>2.1787713776130705E-3</v>
      </c>
      <c r="J87" s="9">
        <f t="shared" si="14"/>
        <v>0.18604794913382044</v>
      </c>
      <c r="K87" s="9">
        <f t="shared" si="13"/>
        <v>2.2719778044682171E-2</v>
      </c>
      <c r="AC87" s="11"/>
      <c r="AD87" s="12"/>
    </row>
    <row r="88" spans="1:30" x14ac:dyDescent="0.3">
      <c r="A88" s="15">
        <v>42583</v>
      </c>
      <c r="B88" s="16">
        <v>-9.6788523860589365E-3</v>
      </c>
      <c r="C88" s="8">
        <f t="shared" si="8"/>
        <v>-2.3478852386058936E-2</v>
      </c>
      <c r="D88" s="5">
        <f t="shared" si="9"/>
        <v>5.512565093663454E-4</v>
      </c>
      <c r="E88" s="5">
        <f t="shared" si="11"/>
        <v>6.5116867444713264E-6</v>
      </c>
      <c r="F88" s="5">
        <f>IF(C83&gt;0,B$6+B$7*E84+B$8*(H87*100)^2,B$6+B$7*E84+B$8*(H87*100)^2+E84*$B$9)</f>
        <v>0.90009600709500392</v>
      </c>
      <c r="G88" s="13">
        <v>1.1538718330018953E-2</v>
      </c>
      <c r="H88" s="8">
        <f t="shared" si="12"/>
        <v>9.4873389688310602E-3</v>
      </c>
      <c r="I88" s="7">
        <f t="shared" si="10"/>
        <v>2.0513793611878928E-3</v>
      </c>
      <c r="J88" s="9">
        <f t="shared" si="14"/>
        <v>0.17778225471117148</v>
      </c>
      <c r="K88" s="9">
        <f t="shared" si="13"/>
        <v>2.0472816391136961E-2</v>
      </c>
      <c r="AC88" s="11"/>
      <c r="AD88" s="12"/>
    </row>
    <row r="89" spans="1:30" x14ac:dyDescent="0.3">
      <c r="A89" s="15">
        <v>42584</v>
      </c>
      <c r="B89" s="16">
        <v>-1.052100602600993E-2</v>
      </c>
      <c r="C89" s="8">
        <f t="shared" si="8"/>
        <v>-2.432100602600993E-2</v>
      </c>
      <c r="D89" s="5">
        <f t="shared" si="9"/>
        <v>5.915113341172113E-4</v>
      </c>
      <c r="E89" s="5">
        <f t="shared" si="11"/>
        <v>5.512565093663454E-4</v>
      </c>
      <c r="F89" s="5">
        <f>IF(C83&gt;0,B$6+B$7*E84+B$8*(H88*100)^2,B$6+B$7*E84+B$8*(H88*100)^2+E84*$B$9)</f>
        <v>0.89223449460839221</v>
      </c>
      <c r="G89" s="13">
        <v>1.4049493742934571E-2</v>
      </c>
      <c r="H89" s="8">
        <f t="shared" si="12"/>
        <v>9.4458165057785884E-3</v>
      </c>
      <c r="I89" s="7">
        <f t="shared" si="10"/>
        <v>4.6036772371559828E-3</v>
      </c>
      <c r="J89" s="9">
        <f t="shared" si="14"/>
        <v>0.3276756672795525</v>
      </c>
      <c r="K89" s="9">
        <f t="shared" si="13"/>
        <v>9.0362956374594017E-2</v>
      </c>
      <c r="AC89" s="11"/>
      <c r="AD89" s="12"/>
    </row>
    <row r="90" spans="1:30" x14ac:dyDescent="0.3">
      <c r="A90" s="15">
        <v>42585</v>
      </c>
      <c r="B90" s="16">
        <v>1.6160861794773614E-2</v>
      </c>
      <c r="C90" s="8">
        <f t="shared" si="8"/>
        <v>2.3608617947736138E-3</v>
      </c>
      <c r="D90" s="5">
        <f t="shared" si="9"/>
        <v>5.5736684140216888E-6</v>
      </c>
      <c r="E90" s="5">
        <f t="shared" si="11"/>
        <v>5.915113341172113E-4</v>
      </c>
      <c r="F90" s="5">
        <f>IF(C83&gt;0,B$6+B$7*E84+B$8*(H89*100)^2,B$6+B$7*E84+B$8*(H89*100)^2+E84*$B$9)</f>
        <v>0.88496416786077359</v>
      </c>
      <c r="G90" s="13">
        <v>1.315538327905256E-2</v>
      </c>
      <c r="H90" s="8">
        <f t="shared" si="12"/>
        <v>9.4072534135143486E-3</v>
      </c>
      <c r="I90" s="7">
        <f t="shared" si="10"/>
        <v>3.7481298655382116E-3</v>
      </c>
      <c r="J90" s="9">
        <f t="shared" si="14"/>
        <v>0.28491225120794417</v>
      </c>
      <c r="K90" s="9">
        <f t="shared" si="13"/>
        <v>6.3079757256501612E-2</v>
      </c>
      <c r="AC90" s="11"/>
      <c r="AD90" s="12"/>
    </row>
    <row r="91" spans="1:30" x14ac:dyDescent="0.3">
      <c r="A91" s="15">
        <v>42586</v>
      </c>
      <c r="B91" s="16">
        <v>9.0171621956245153E-3</v>
      </c>
      <c r="C91" s="8">
        <f t="shared" si="8"/>
        <v>-4.7828378043754845E-3</v>
      </c>
      <c r="D91" s="5">
        <f t="shared" si="9"/>
        <v>2.2875537462963306E-5</v>
      </c>
      <c r="E91" s="5">
        <f t="shared" si="11"/>
        <v>5.5736684140216888E-6</v>
      </c>
      <c r="F91" s="5">
        <f>IF(C83&gt;0,B$6+B$7*E84+B$8*(H90*100)^2,B$6+B$7*E84+B$8*(H90*100)^2+E84*$B$9)</f>
        <v>0.87824056968457587</v>
      </c>
      <c r="G91" s="13">
        <v>1.0895633617546842E-2</v>
      </c>
      <c r="H91" s="8">
        <f t="shared" si="12"/>
        <v>9.371449032484656E-3</v>
      </c>
      <c r="I91" s="7">
        <f t="shared" si="10"/>
        <v>1.5241845850621858E-3</v>
      </c>
      <c r="J91" s="9">
        <f t="shared" si="14"/>
        <v>0.13988948587694497</v>
      </c>
      <c r="K91" s="9">
        <f t="shared" si="13"/>
        <v>1.1946899497947028E-2</v>
      </c>
      <c r="AC91" s="11"/>
      <c r="AD91" s="12"/>
    </row>
    <row r="92" spans="1:30" x14ac:dyDescent="0.3">
      <c r="A92" s="15">
        <v>42587</v>
      </c>
      <c r="B92" s="16">
        <v>1.1626394958511557E-3</v>
      </c>
      <c r="C92" s="8">
        <f t="shared" si="8"/>
        <v>-1.2637360504148844E-2</v>
      </c>
      <c r="D92" s="5">
        <f t="shared" si="9"/>
        <v>1.5970288051182113E-4</v>
      </c>
      <c r="E92" s="5">
        <f t="shared" si="11"/>
        <v>2.2875537462963306E-5</v>
      </c>
      <c r="F92" s="5">
        <f>IF(C83&gt;0,B$6+B$7*E84+B$8*(H91*100)^2,B$6+B$7*E84+B$8*(H91*100)^2+E84*$B$9)</f>
        <v>0.87202258609122807</v>
      </c>
      <c r="G92" s="13">
        <v>7.4971322563185724E-3</v>
      </c>
      <c r="H92" s="8">
        <f t="shared" si="12"/>
        <v>9.3382149583912874E-3</v>
      </c>
      <c r="I92" s="7">
        <f t="shared" si="10"/>
        <v>1.841082702072715E-3</v>
      </c>
      <c r="J92" s="9">
        <f t="shared" si="14"/>
        <v>0.24557159179378932</v>
      </c>
      <c r="K92" s="9">
        <f t="shared" si="13"/>
        <v>2.243879211172084E-2</v>
      </c>
      <c r="AC92" s="11"/>
      <c r="AD92" s="12"/>
    </row>
    <row r="93" spans="1:30" x14ac:dyDescent="0.3">
      <c r="A93" s="15">
        <v>42590</v>
      </c>
      <c r="B93" s="16">
        <v>-4.5101305233009436E-4</v>
      </c>
      <c r="C93" s="8">
        <f t="shared" si="8"/>
        <v>-1.4251013052330095E-2</v>
      </c>
      <c r="D93" s="5">
        <f t="shared" si="9"/>
        <v>2.0309137301768274E-4</v>
      </c>
      <c r="E93" s="5">
        <f t="shared" si="11"/>
        <v>1.5970288051182113E-4</v>
      </c>
      <c r="F93" s="5">
        <f>IF(C83&gt;0,B$6+B$7*E84+B$8*(H92*100)^2,B$6+B$7*E84+B$8*(H92*100)^2+E84*$B$9)</f>
        <v>0.8662721948640999</v>
      </c>
      <c r="G93" s="13">
        <v>4.9036733010678632E-3</v>
      </c>
      <c r="H93" s="8">
        <f t="shared" si="12"/>
        <v>9.3073744679372378E-3</v>
      </c>
      <c r="I93" s="7">
        <f t="shared" si="10"/>
        <v>4.4037011668693745E-3</v>
      </c>
      <c r="J93" s="9">
        <f t="shared" si="14"/>
        <v>0.89804130424235018</v>
      </c>
      <c r="K93" s="9">
        <f t="shared" si="13"/>
        <v>0.1676813863227351</v>
      </c>
      <c r="AC93" s="11"/>
      <c r="AD93" s="12"/>
    </row>
    <row r="94" spans="1:30" x14ac:dyDescent="0.3">
      <c r="A94" s="15">
        <v>42591</v>
      </c>
      <c r="B94" s="16">
        <v>9.3649203889184095E-4</v>
      </c>
      <c r="C94" s="8">
        <f t="shared" si="8"/>
        <v>-1.2863507961108158E-2</v>
      </c>
      <c r="D94" s="5">
        <f t="shared" si="9"/>
        <v>1.6546983706549297E-4</v>
      </c>
      <c r="E94" s="5">
        <f t="shared" si="11"/>
        <v>2.0309137301768274E-4</v>
      </c>
      <c r="F94" s="5">
        <f>IF(C93&gt;0,B$6+B$7*E94+B$8*(G93*100)^2,B$6+B$7*E94+B$8*(G93*100)^2+E94*$B$9)</f>
        <v>0.28219774543041898</v>
      </c>
      <c r="G94" s="13">
        <v>6.9272039346361123E-3</v>
      </c>
      <c r="H94" s="8">
        <f t="shared" si="12"/>
        <v>5.3122287735979422E-3</v>
      </c>
      <c r="I94" s="7">
        <f t="shared" si="10"/>
        <v>1.61497516103817E-3</v>
      </c>
      <c r="J94" s="9">
        <f t="shared" si="14"/>
        <v>0.23313521245755053</v>
      </c>
      <c r="K94" s="9">
        <f t="shared" si="13"/>
        <v>3.8566064932727073E-2</v>
      </c>
      <c r="AC94" s="11"/>
      <c r="AD94" s="12"/>
    </row>
    <row r="95" spans="1:30" x14ac:dyDescent="0.3">
      <c r="A95" s="15">
        <v>42592</v>
      </c>
      <c r="B95" s="16">
        <v>-1.3419740870216103E-2</v>
      </c>
      <c r="C95" s="8">
        <f t="shared" si="8"/>
        <v>-2.7219740870216103E-2</v>
      </c>
      <c r="D95" s="5">
        <f t="shared" si="9"/>
        <v>7.4091429304171293E-4</v>
      </c>
      <c r="E95" s="5">
        <f t="shared" si="11"/>
        <v>1.6546983706549297E-4</v>
      </c>
      <c r="F95" s="5">
        <f>IF(C93&gt;0,B$6+B$7*E94+B$8*(H94*100)^2,B$6+B$7*E94+B$8*(H94*100)^2+E94*$B$9)</f>
        <v>0.32079670287480405</v>
      </c>
      <c r="G95" s="13">
        <v>1.1941408522507836E-2</v>
      </c>
      <c r="H95" s="8">
        <f t="shared" si="12"/>
        <v>5.6638917969431945E-3</v>
      </c>
      <c r="I95" s="7">
        <f t="shared" si="10"/>
        <v>6.2775167255646417E-3</v>
      </c>
      <c r="J95" s="9">
        <f t="shared" si="14"/>
        <v>0.52569315535369432</v>
      </c>
      <c r="K95" s="9">
        <f t="shared" si="13"/>
        <v>0.36243898910415284</v>
      </c>
      <c r="AC95" s="11"/>
      <c r="AD95" s="12"/>
    </row>
    <row r="96" spans="1:30" x14ac:dyDescent="0.3">
      <c r="A96" s="15">
        <v>42593</v>
      </c>
      <c r="B96" s="16">
        <v>2.3955320134795111E-2</v>
      </c>
      <c r="C96" s="8">
        <f t="shared" si="8"/>
        <v>1.0155320134795112E-2</v>
      </c>
      <c r="D96" s="5">
        <f t="shared" si="9"/>
        <v>1.0313052704017501E-4</v>
      </c>
      <c r="E96" s="5">
        <f t="shared" si="11"/>
        <v>7.4091429304171293E-4</v>
      </c>
      <c r="F96" s="5">
        <f>IF(C93&gt;0,B$6+B$7*E94+B$8*(H95*100)^2,B$6+B$7*E94+B$8*(H95*100)^2+E94*$B$9)</f>
        <v>0.35649301871937139</v>
      </c>
      <c r="G96" s="13">
        <v>9.2873810155715743E-3</v>
      </c>
      <c r="H96" s="8">
        <f t="shared" si="12"/>
        <v>5.9707036329009954E-3</v>
      </c>
      <c r="I96" s="7">
        <f t="shared" si="10"/>
        <v>3.3166773826705789E-3</v>
      </c>
      <c r="J96" s="9">
        <f t="shared" si="14"/>
        <v>0.3571165409397668</v>
      </c>
      <c r="K96" s="9">
        <f t="shared" si="13"/>
        <v>0.11370006264758103</v>
      </c>
      <c r="AC96" s="11"/>
      <c r="AD96" s="12"/>
    </row>
    <row r="97" spans="1:30" x14ac:dyDescent="0.3">
      <c r="A97" s="15">
        <v>42594</v>
      </c>
      <c r="B97" s="16">
        <v>-3.4305905765035347E-5</v>
      </c>
      <c r="C97" s="8">
        <f t="shared" si="8"/>
        <v>-1.3834305905765036E-2</v>
      </c>
      <c r="D97" s="5">
        <f t="shared" si="9"/>
        <v>1.9138801989428535E-4</v>
      </c>
      <c r="E97" s="5">
        <f t="shared" si="11"/>
        <v>1.0313052704017501E-4</v>
      </c>
      <c r="F97" s="5">
        <f>IF(C93&gt;0,B$6+B$7*E94+B$8*(H96*100)^2,B$6+B$7*E94+B$8*(H96*100)^2+E94*$B$9)</f>
        <v>0.38950497161242731</v>
      </c>
      <c r="G97" s="13">
        <v>8.7207464352975026E-3</v>
      </c>
      <c r="H97" s="8">
        <f t="shared" si="12"/>
        <v>6.2410333408212722E-3</v>
      </c>
      <c r="I97" s="7">
        <f t="shared" si="10"/>
        <v>2.4797130944762304E-3</v>
      </c>
      <c r="J97" s="9">
        <f t="shared" si="14"/>
        <v>0.28434642755343875</v>
      </c>
      <c r="K97" s="9">
        <f t="shared" si="13"/>
        <v>6.2765055840625417E-2</v>
      </c>
      <c r="AC97" s="11"/>
      <c r="AD97" s="12"/>
    </row>
    <row r="98" spans="1:30" x14ac:dyDescent="0.3">
      <c r="A98" s="15">
        <v>42597</v>
      </c>
      <c r="B98" s="16">
        <v>1.4441176004052935E-2</v>
      </c>
      <c r="C98" s="8">
        <f t="shared" si="8"/>
        <v>6.4117600405293532E-4</v>
      </c>
      <c r="D98" s="5">
        <f t="shared" si="9"/>
        <v>4.1110666817328972E-7</v>
      </c>
      <c r="E98" s="5">
        <f t="shared" si="11"/>
        <v>1.9138801989428535E-4</v>
      </c>
      <c r="F98" s="5">
        <f>IF(C93&gt;0,B$6+B$7*E94+B$8*(H97*100)^2,B$6+B$7*E94+B$8*(H97*100)^2+E94*$B$9)</f>
        <v>0.42003442564792537</v>
      </c>
      <c r="G98" s="13">
        <v>8.5507848238206667E-3</v>
      </c>
      <c r="H98" s="8">
        <f t="shared" si="12"/>
        <v>6.4810062926055345E-3</v>
      </c>
      <c r="I98" s="7">
        <f t="shared" si="10"/>
        <v>2.0697785312151322E-3</v>
      </c>
      <c r="J98" s="9">
        <f t="shared" si="14"/>
        <v>0.2420571414040463</v>
      </c>
      <c r="K98" s="9">
        <f t="shared" si="13"/>
        <v>4.2213392363871671E-2</v>
      </c>
      <c r="AC98" s="11"/>
      <c r="AD98" s="12"/>
    </row>
    <row r="99" spans="1:30" x14ac:dyDescent="0.3">
      <c r="A99" s="15">
        <v>42598</v>
      </c>
      <c r="B99" s="16">
        <v>-4.9321715902906019E-3</v>
      </c>
      <c r="C99" s="8">
        <f t="shared" si="8"/>
        <v>-1.87321715902906E-2</v>
      </c>
      <c r="D99" s="5">
        <f t="shared" si="9"/>
        <v>3.5089425248809026E-4</v>
      </c>
      <c r="E99" s="5">
        <f t="shared" si="11"/>
        <v>4.1110666817328972E-7</v>
      </c>
      <c r="F99" s="5">
        <f>IF(C93&gt;0,B$6+B$7*E94+B$8*(H98*100)^2,B$6+B$7*E94+B$8*(H98*100)^2+E94*$B$9)</f>
        <v>0.44826806473995395</v>
      </c>
      <c r="G99" s="13">
        <v>6.594427012954103E-3</v>
      </c>
      <c r="H99" s="8">
        <f t="shared" si="12"/>
        <v>6.6952824043497519E-3</v>
      </c>
      <c r="I99" s="7">
        <f t="shared" si="10"/>
        <v>1.0085539139564892E-4</v>
      </c>
      <c r="J99" s="9">
        <f t="shared" si="14"/>
        <v>1.5294034068089378E-2</v>
      </c>
      <c r="K99" s="9">
        <f t="shared" si="13"/>
        <v>1.146091886874423E-4</v>
      </c>
      <c r="AC99" s="11"/>
      <c r="AD99" s="12"/>
    </row>
    <row r="100" spans="1:30" x14ac:dyDescent="0.3">
      <c r="A100" s="15">
        <v>42599</v>
      </c>
      <c r="B100" s="16">
        <v>7.9371540152721048E-3</v>
      </c>
      <c r="C100" s="8">
        <f t="shared" si="8"/>
        <v>-5.8628459847278949E-3</v>
      </c>
      <c r="D100" s="5">
        <f t="shared" si="9"/>
        <v>3.437296304064E-5</v>
      </c>
      <c r="E100" s="5">
        <f t="shared" si="11"/>
        <v>3.5089425248809026E-4</v>
      </c>
      <c r="F100" s="5">
        <f>IF(C93&gt;0,B$6+B$7*E94+B$8*(H99*100)^2,B$6+B$7*E94+B$8*(H99*100)^2+E94*$B$9)</f>
        <v>0.47437853417226195</v>
      </c>
      <c r="G100" s="13">
        <v>1.5704837698996776E-2</v>
      </c>
      <c r="H100" s="8">
        <f t="shared" si="12"/>
        <v>6.8875143133953773E-3</v>
      </c>
      <c r="I100" s="7">
        <f t="shared" si="10"/>
        <v>8.8173233856013999E-3</v>
      </c>
      <c r="J100" s="9">
        <f t="shared" si="14"/>
        <v>0.56143995592928986</v>
      </c>
      <c r="K100" s="9">
        <f t="shared" si="13"/>
        <v>0.45593093671065055</v>
      </c>
      <c r="AC100" s="11"/>
      <c r="AD100" s="12"/>
    </row>
    <row r="101" spans="1:30" x14ac:dyDescent="0.3">
      <c r="A101" s="15">
        <v>42600</v>
      </c>
      <c r="B101" s="16">
        <v>-2.6668933014690525E-3</v>
      </c>
      <c r="C101" s="8">
        <f t="shared" si="8"/>
        <v>-1.6466893301469051E-2</v>
      </c>
      <c r="D101" s="5">
        <f t="shared" si="9"/>
        <v>2.7115857500196631E-4</v>
      </c>
      <c r="E101" s="5">
        <f t="shared" si="11"/>
        <v>3.437296304064E-5</v>
      </c>
      <c r="F101" s="5">
        <f>IF(C93&gt;0,B$6+B$7*E94+B$8*(H100*100)^2,B$6+B$7*E94+B$8*(H100*100)^2+E94*$B$9)</f>
        <v>0.49852549630326048</v>
      </c>
      <c r="G101" s="13">
        <v>6.9063121353947245E-3</v>
      </c>
      <c r="H101" s="8">
        <f t="shared" si="12"/>
        <v>7.0606337980613368E-3</v>
      </c>
      <c r="I101" s="7">
        <f t="shared" si="10"/>
        <v>1.5432166266661235E-4</v>
      </c>
      <c r="J101" s="9">
        <f t="shared" si="14"/>
        <v>2.2345017085995379E-2</v>
      </c>
      <c r="K101" s="9">
        <f t="shared" si="13"/>
        <v>2.4239460619490671E-4</v>
      </c>
      <c r="AC101" s="11"/>
      <c r="AD101" s="12"/>
    </row>
    <row r="102" spans="1:30" x14ac:dyDescent="0.3">
      <c r="A102" s="15">
        <v>42601</v>
      </c>
      <c r="B102" s="16">
        <v>-1.1330487831205894E-3</v>
      </c>
      <c r="C102" s="8">
        <f t="shared" si="8"/>
        <v>-1.493304878312059E-2</v>
      </c>
      <c r="D102" s="5">
        <f t="shared" si="9"/>
        <v>2.2299594595905932E-4</v>
      </c>
      <c r="E102" s="5">
        <f t="shared" si="11"/>
        <v>2.7115857500196631E-4</v>
      </c>
      <c r="F102" s="5">
        <f>IF(C93&gt;0,B$6+B$7*E94+B$8*(H101*100)^2,B$6+B$7*E94+B$8*(H101*100)^2+E94*$B$9)</f>
        <v>0.52085660688200797</v>
      </c>
      <c r="G102" s="13">
        <v>8.4816192403654386E-3</v>
      </c>
      <c r="H102" s="8">
        <f t="shared" si="12"/>
        <v>7.2170396069441657E-3</v>
      </c>
      <c r="I102" s="7">
        <f t="shared" si="10"/>
        <v>1.2645796334212729E-3</v>
      </c>
      <c r="J102" s="9">
        <f t="shared" si="14"/>
        <v>0.14909648707205905</v>
      </c>
      <c r="K102" s="9">
        <f t="shared" si="13"/>
        <v>1.376484151548274E-2</v>
      </c>
      <c r="AC102" s="11"/>
      <c r="AD102" s="12"/>
    </row>
    <row r="103" spans="1:30" x14ac:dyDescent="0.3">
      <c r="A103" s="15">
        <v>42604</v>
      </c>
      <c r="B103" s="16">
        <v>-2.2554001880149218E-2</v>
      </c>
      <c r="C103" s="8">
        <f t="shared" si="8"/>
        <v>-3.6354001880149214E-2</v>
      </c>
      <c r="D103" s="5">
        <f t="shared" si="9"/>
        <v>1.3216134527018926E-3</v>
      </c>
      <c r="E103" s="5">
        <f t="shared" si="11"/>
        <v>2.2299594595905932E-4</v>
      </c>
      <c r="F103" s="5">
        <f>IF(C93&gt;0,B$6+B$7*E94+B$8*(H102*100)^2,B$6+B$7*E94+B$8*(H102*100)^2+E94*$B$9)</f>
        <v>0.54150841794523352</v>
      </c>
      <c r="G103" s="13">
        <v>1.1543295500988572E-2</v>
      </c>
      <c r="H103" s="8">
        <f t="shared" si="12"/>
        <v>7.3587255550484655E-3</v>
      </c>
      <c r="I103" s="7">
        <f t="shared" si="10"/>
        <v>4.1845699459401066E-3</v>
      </c>
      <c r="J103" s="9">
        <f t="shared" si="14"/>
        <v>0.36251085711023673</v>
      </c>
      <c r="K103" s="9">
        <f t="shared" si="13"/>
        <v>0.11843613349909865</v>
      </c>
      <c r="AC103" s="11"/>
      <c r="AD103" s="12"/>
    </row>
    <row r="104" spans="1:30" x14ac:dyDescent="0.3">
      <c r="A104" s="15">
        <v>42605</v>
      </c>
      <c r="B104" s="16">
        <v>4.1277767782807546E-3</v>
      </c>
      <c r="C104" s="8">
        <f t="shared" si="8"/>
        <v>-9.6722232217192443E-3</v>
      </c>
      <c r="D104" s="5">
        <f t="shared" si="9"/>
        <v>9.3551902050765002E-5</v>
      </c>
      <c r="E104" s="5">
        <f t="shared" si="11"/>
        <v>1.3216134527018926E-3</v>
      </c>
      <c r="F104" s="5">
        <f>IF(C103&gt;0,B$6+B$7*E104+B$8*(G103*100)^2,B$6+B$7*E104+B$8*(G103*100)^2+E104*$B$9)</f>
        <v>1.2922060943219158</v>
      </c>
      <c r="G104" s="13">
        <v>1.0988545013326696E-2</v>
      </c>
      <c r="H104" s="8">
        <f t="shared" si="12"/>
        <v>1.1367524331717595E-2</v>
      </c>
      <c r="I104" s="7">
        <f t="shared" si="10"/>
        <v>3.7897931839089849E-4</v>
      </c>
      <c r="J104" s="9">
        <f t="shared" si="14"/>
        <v>3.4488580419999158E-2</v>
      </c>
      <c r="K104" s="9">
        <f t="shared" si="13"/>
        <v>5.6840594843898806E-4</v>
      </c>
      <c r="AC104" s="11"/>
      <c r="AD104" s="12"/>
    </row>
    <row r="105" spans="1:30" x14ac:dyDescent="0.3">
      <c r="A105" s="15">
        <v>42606</v>
      </c>
      <c r="B105" s="16">
        <v>-5.2186954225641883E-3</v>
      </c>
      <c r="C105" s="8">
        <f t="shared" si="8"/>
        <v>-1.9018695422564187E-2</v>
      </c>
      <c r="D105" s="5">
        <f t="shared" si="9"/>
        <v>3.6171077557626397E-4</v>
      </c>
      <c r="E105" s="5">
        <f t="shared" si="11"/>
        <v>9.3551902050765002E-5</v>
      </c>
      <c r="F105" s="5">
        <f>IF(C103&gt;0,B$6+B$7*E104+B$8*(H104*100)^2,B$6+B$7*E104+B$8*(H104*100)^2+E104*$B$9)</f>
        <v>1.2549638287287965</v>
      </c>
      <c r="G105" s="13">
        <v>9.5140552966341795E-3</v>
      </c>
      <c r="H105" s="8">
        <f t="shared" si="12"/>
        <v>1.120251680975662E-2</v>
      </c>
      <c r="I105" s="7">
        <f t="shared" si="10"/>
        <v>1.6884615131224408E-3</v>
      </c>
      <c r="J105" s="9">
        <f t="shared" si="14"/>
        <v>0.17747022278920049</v>
      </c>
      <c r="K105" s="9">
        <f t="shared" si="13"/>
        <v>1.2646635276969631E-2</v>
      </c>
      <c r="AC105" s="11"/>
      <c r="AD105" s="12"/>
    </row>
    <row r="106" spans="1:30" x14ac:dyDescent="0.3">
      <c r="A106" s="15">
        <v>42607</v>
      </c>
      <c r="B106" s="16">
        <v>6.9300069327807062E-5</v>
      </c>
      <c r="C106" s="8">
        <f t="shared" si="8"/>
        <v>-1.3730699930672193E-2</v>
      </c>
      <c r="D106" s="5">
        <f t="shared" si="9"/>
        <v>1.8853212058616135E-4</v>
      </c>
      <c r="E106" s="5">
        <f t="shared" si="11"/>
        <v>3.6171077557626397E-4</v>
      </c>
      <c r="F106" s="5">
        <f>IF(C103&gt;0,B$6+B$7*E104+B$8*(H105*100)^2,B$6+B$7*E104+B$8*(H105*100)^2+E104*$B$9)</f>
        <v>1.2205221815082798</v>
      </c>
      <c r="G106" s="13">
        <v>6.577996677836608E-3</v>
      </c>
      <c r="H106" s="8">
        <f t="shared" si="12"/>
        <v>1.1047724568924951E-2</v>
      </c>
      <c r="I106" s="7">
        <f t="shared" si="10"/>
        <v>4.4697278910883426E-3</v>
      </c>
      <c r="J106" s="9">
        <f t="shared" si="14"/>
        <v>0.67949683011368756</v>
      </c>
      <c r="K106" s="9">
        <f t="shared" si="13"/>
        <v>0.11391066863113641</v>
      </c>
      <c r="AC106" s="11"/>
      <c r="AD106" s="12"/>
    </row>
    <row r="107" spans="1:30" x14ac:dyDescent="0.3">
      <c r="A107" s="15">
        <v>42608</v>
      </c>
      <c r="B107" s="16">
        <v>-1.0395190501231262E-4</v>
      </c>
      <c r="C107" s="8">
        <f t="shared" si="8"/>
        <v>-1.3903951905012313E-2</v>
      </c>
      <c r="D107" s="5">
        <f t="shared" si="9"/>
        <v>1.9331987857689552E-4</v>
      </c>
      <c r="E107" s="5">
        <f t="shared" si="11"/>
        <v>1.8853212058616135E-4</v>
      </c>
      <c r="F107" s="5">
        <f>IF(C103&gt;0,B$6+B$7*E104+B$8*(H106*100)^2,B$6+B$7*E104+B$8*(H106*100)^2+E104*$B$9)</f>
        <v>1.1886705461587463</v>
      </c>
      <c r="G107" s="13">
        <v>1.6600161142629761E-2</v>
      </c>
      <c r="H107" s="8">
        <f t="shared" si="12"/>
        <v>1.0902616870085577E-2</v>
      </c>
      <c r="I107" s="7">
        <f t="shared" si="10"/>
        <v>5.697544272544184E-3</v>
      </c>
      <c r="J107" s="9">
        <f t="shared" si="14"/>
        <v>0.34322222679590153</v>
      </c>
      <c r="K107" s="9">
        <f t="shared" si="13"/>
        <v>0.10217545914164594</v>
      </c>
      <c r="AC107" s="11"/>
      <c r="AD107" s="12"/>
    </row>
    <row r="108" spans="1:30" x14ac:dyDescent="0.3">
      <c r="A108" s="15">
        <v>42611</v>
      </c>
      <c r="B108" s="16">
        <v>1.5370899053328509E-2</v>
      </c>
      <c r="C108" s="8">
        <f t="shared" si="8"/>
        <v>1.5708990533285089E-3</v>
      </c>
      <c r="D108" s="5">
        <f t="shared" si="9"/>
        <v>2.4677238357484056E-6</v>
      </c>
      <c r="E108" s="5">
        <f t="shared" si="11"/>
        <v>1.9331987857689552E-4</v>
      </c>
      <c r="F108" s="5">
        <f>IF(C103&gt;0,B$6+B$7*E104+B$8*(H107*100)^2,B$6+B$7*E104+B$8*(H107*100)^2+E104*$B$9)</f>
        <v>1.1592141537874976</v>
      </c>
      <c r="G108" s="13">
        <v>1.2649039689465761E-2</v>
      </c>
      <c r="H108" s="8">
        <f t="shared" si="12"/>
        <v>1.0766680796733492E-2</v>
      </c>
      <c r="I108" s="7">
        <f t="shared" si="10"/>
        <v>1.882358892732269E-3</v>
      </c>
      <c r="J108" s="9">
        <f t="shared" si="14"/>
        <v>0.1488143716000761</v>
      </c>
      <c r="K108" s="9">
        <f t="shared" si="13"/>
        <v>1.3706821386646473E-2</v>
      </c>
      <c r="AC108" s="11"/>
      <c r="AD108" s="12"/>
    </row>
    <row r="109" spans="1:30" x14ac:dyDescent="0.3">
      <c r="A109" s="15">
        <v>42612</v>
      </c>
      <c r="B109" s="16">
        <v>-5.9734609447853893E-4</v>
      </c>
      <c r="C109" s="8">
        <f t="shared" si="8"/>
        <v>-1.4397346094478538E-2</v>
      </c>
      <c r="D109" s="5">
        <f t="shared" si="9"/>
        <v>2.0728357456419641E-4</v>
      </c>
      <c r="E109" s="5">
        <f t="shared" si="11"/>
        <v>2.4677238357484056E-6</v>
      </c>
      <c r="F109" s="5">
        <f>IF(C103&gt;0,B$6+B$7*E104+B$8*(H108*100)^2,B$6+B$7*E104+B$8*(H108*100)^2+E104*$B$9)</f>
        <v>1.1319728821225665</v>
      </c>
      <c r="G109" s="13">
        <v>6.5660920218833119E-3</v>
      </c>
      <c r="H109" s="8">
        <f t="shared" si="12"/>
        <v>1.063942142281509E-2</v>
      </c>
      <c r="I109" s="7">
        <f t="shared" si="10"/>
        <v>4.0733294009317779E-3</v>
      </c>
      <c r="J109" s="9">
        <f t="shared" si="14"/>
        <v>0.62035825683774837</v>
      </c>
      <c r="K109" s="9">
        <f t="shared" si="13"/>
        <v>9.9794741792876174E-2</v>
      </c>
      <c r="AC109" s="11"/>
      <c r="AD109" s="12"/>
    </row>
    <row r="110" spans="1:30" x14ac:dyDescent="0.3">
      <c r="A110" s="15">
        <v>42613</v>
      </c>
      <c r="B110" s="16">
        <v>-1.1573328806886985E-2</v>
      </c>
      <c r="C110" s="8">
        <f t="shared" si="8"/>
        <v>-2.5373328806886985E-2</v>
      </c>
      <c r="D110" s="5">
        <f t="shared" si="9"/>
        <v>6.4380581474240094E-4</v>
      </c>
      <c r="E110" s="5">
        <f t="shared" si="11"/>
        <v>2.0728357456419641E-4</v>
      </c>
      <c r="F110" s="5">
        <f>IF(C103&gt;0,B$6+B$7*E104+B$8*(H109*100)^2,B$6+B$7*E104+B$8*(H109*100)^2+E104*$B$9)</f>
        <v>1.1067801540868387</v>
      </c>
      <c r="G110" s="13">
        <v>1.4525021063475472E-2</v>
      </c>
      <c r="H110" s="8">
        <f t="shared" si="12"/>
        <v>1.0520361942855572E-2</v>
      </c>
      <c r="I110" s="7">
        <f t="shared" si="10"/>
        <v>4.0046591206199002E-3</v>
      </c>
      <c r="J110" s="9">
        <f t="shared" si="14"/>
        <v>0.27570762914003555</v>
      </c>
      <c r="K110" s="9">
        <f t="shared" si="13"/>
        <v>5.8097781494880429E-2</v>
      </c>
      <c r="AC110" s="11"/>
      <c r="AD110" s="12"/>
    </row>
    <row r="111" spans="1:30" x14ac:dyDescent="0.3">
      <c r="A111" s="15">
        <v>42614</v>
      </c>
      <c r="B111" s="16">
        <v>5.7690646241070273E-3</v>
      </c>
      <c r="C111" s="8">
        <f t="shared" si="8"/>
        <v>-8.0309353758929725E-3</v>
      </c>
      <c r="D111" s="5">
        <f t="shared" si="9"/>
        <v>6.4495923011769201E-5</v>
      </c>
      <c r="E111" s="5">
        <f t="shared" si="11"/>
        <v>6.4380581474240094E-4</v>
      </c>
      <c r="F111" s="5">
        <f>IF(C103&gt;0,B$6+B$7*E104+B$8*(H110*100)^2,B$6+B$7*E104+B$8*(H110*100)^2+E104*$B$9)</f>
        <v>1.0834819191993974</v>
      </c>
      <c r="G111" s="13">
        <v>8.2785672758392079E-3</v>
      </c>
      <c r="H111" s="8">
        <f t="shared" si="12"/>
        <v>1.0409043756269821E-2</v>
      </c>
      <c r="I111" s="7">
        <f t="shared" si="10"/>
        <v>2.1304764804306129E-3</v>
      </c>
      <c r="J111" s="9">
        <f t="shared" si="14"/>
        <v>0.2573484528715923</v>
      </c>
      <c r="K111" s="9">
        <f t="shared" si="13"/>
        <v>2.4329577567976379E-2</v>
      </c>
      <c r="AC111" s="11"/>
      <c r="AD111" s="12"/>
    </row>
    <row r="112" spans="1:30" x14ac:dyDescent="0.3">
      <c r="A112" s="15">
        <v>42615</v>
      </c>
      <c r="B112" s="16">
        <v>2.3420274208098422E-2</v>
      </c>
      <c r="C112" s="8">
        <f t="shared" si="8"/>
        <v>9.620274208098422E-3</v>
      </c>
      <c r="D112" s="5">
        <f t="shared" si="9"/>
        <v>9.2549675839003723E-5</v>
      </c>
      <c r="E112" s="5">
        <f t="shared" si="11"/>
        <v>6.4495923011769201E-5</v>
      </c>
      <c r="F112" s="5">
        <f>IF(C103&gt;0,B$6+B$7*E104+B$8*(H111*100)^2,B$6+B$7*E104+B$8*(H111*100)^2+E104*$B$9)</f>
        <v>1.0619357115754915</v>
      </c>
      <c r="G112" s="13">
        <v>9.6165579376015272E-3</v>
      </c>
      <c r="H112" s="8">
        <f t="shared" si="12"/>
        <v>1.030502649960441E-2</v>
      </c>
      <c r="I112" s="7">
        <f t="shared" si="10"/>
        <v>6.8846856200288284E-4</v>
      </c>
      <c r="J112" s="9">
        <f t="shared" si="14"/>
        <v>7.1591994398631398E-2</v>
      </c>
      <c r="K112" s="9">
        <f t="shared" si="13"/>
        <v>2.336383439938583E-3</v>
      </c>
      <c r="AC112" s="11"/>
      <c r="AD112" s="12"/>
    </row>
    <row r="113" spans="1:30" x14ac:dyDescent="0.3">
      <c r="A113" s="15">
        <v>42618</v>
      </c>
      <c r="B113" s="16">
        <v>-8.390529263373848E-4</v>
      </c>
      <c r="C113" s="8">
        <f t="shared" si="8"/>
        <v>-1.4639052926337385E-2</v>
      </c>
      <c r="D113" s="5">
        <f t="shared" si="9"/>
        <v>2.1430187058010716E-4</v>
      </c>
      <c r="E113" s="5">
        <f t="shared" si="11"/>
        <v>9.2549675839003723E-5</v>
      </c>
      <c r="F113" s="5">
        <f>IF(C103&gt;0,B$6+B$7*E104+B$8*(H112*100)^2,B$6+B$7*E104+B$8*(H112*100)^2+E104*$B$9)</f>
        <v>1.0420097787649034</v>
      </c>
      <c r="G113" s="13">
        <v>6.7629775924047519E-3</v>
      </c>
      <c r="H113" s="8">
        <f t="shared" si="12"/>
        <v>1.020788802233304E-2</v>
      </c>
      <c r="I113" s="7">
        <f t="shared" si="10"/>
        <v>3.4449104299282881E-3</v>
      </c>
      <c r="J113" s="9">
        <f t="shared" si="14"/>
        <v>0.50937776783367417</v>
      </c>
      <c r="K113" s="9">
        <f t="shared" si="13"/>
        <v>7.4222156623559687E-2</v>
      </c>
      <c r="AC113" s="11"/>
      <c r="AD113" s="12"/>
    </row>
    <row r="114" spans="1:30" x14ac:dyDescent="0.3">
      <c r="A114" s="15">
        <v>42619</v>
      </c>
      <c r="B114" s="16">
        <v>9.4073127867191509E-3</v>
      </c>
      <c r="C114" s="8">
        <f t="shared" si="8"/>
        <v>-4.3926872132808489E-3</v>
      </c>
      <c r="D114" s="5">
        <f t="shared" si="9"/>
        <v>1.9295700953721069E-5</v>
      </c>
      <c r="E114" s="5">
        <f t="shared" si="11"/>
        <v>2.1430187058010716E-4</v>
      </c>
      <c r="F114" s="5">
        <f>IF(C113&gt;0,B$6+B$7*E114+B$8*(G113*100)^2,B$6+B$7*E114+B$8*(G113*100)^2+E114*$B$9)</f>
        <v>0.48280512845164025</v>
      </c>
      <c r="G114" s="13">
        <v>1.0030575784502522E-2</v>
      </c>
      <c r="H114" s="8">
        <f t="shared" si="12"/>
        <v>6.9484180102498171E-3</v>
      </c>
      <c r="I114" s="7">
        <f t="shared" si="10"/>
        <v>3.0821577742527048E-3</v>
      </c>
      <c r="J114" s="9">
        <f t="shared" si="14"/>
        <v>0.30727625616614274</v>
      </c>
      <c r="K114" s="9">
        <f t="shared" si="13"/>
        <v>7.6452910363838278E-2</v>
      </c>
      <c r="AC114" s="11"/>
      <c r="AD114" s="12"/>
    </row>
    <row r="115" spans="1:30" x14ac:dyDescent="0.3">
      <c r="A115" s="15">
        <v>42621</v>
      </c>
      <c r="B115" s="16">
        <v>1.7115182682615763E-3</v>
      </c>
      <c r="C115" s="8">
        <f t="shared" si="8"/>
        <v>-1.2088481731738423E-2</v>
      </c>
      <c r="D115" s="5">
        <f t="shared" si="9"/>
        <v>1.4613139057857358E-4</v>
      </c>
      <c r="E115" s="5">
        <f t="shared" si="11"/>
        <v>1.9295700953721069E-5</v>
      </c>
      <c r="F115" s="5">
        <f>IF(C113&gt;0,B$6+B$7*E114+B$8*(H114*100)^2,B$6+B$7*E114+B$8*(H114*100)^2+E114*$B$9)</f>
        <v>0.50631952725838669</v>
      </c>
      <c r="G115" s="13">
        <v>6.973271621195958E-3</v>
      </c>
      <c r="H115" s="8">
        <f t="shared" si="12"/>
        <v>7.1156133063734342E-3</v>
      </c>
      <c r="I115" s="7">
        <f t="shared" si="10"/>
        <v>1.4234168517747621E-4</v>
      </c>
      <c r="J115" s="9">
        <f t="shared" si="14"/>
        <v>2.0412468194242483E-2</v>
      </c>
      <c r="K115" s="9">
        <f t="shared" si="13"/>
        <v>2.0279170266990221E-4</v>
      </c>
      <c r="AC115" s="11"/>
      <c r="AD115" s="12"/>
    </row>
    <row r="116" spans="1:30" x14ac:dyDescent="0.3">
      <c r="A116" s="15">
        <v>42622</v>
      </c>
      <c r="B116" s="16">
        <v>-3.7760762001401792E-2</v>
      </c>
      <c r="C116" s="8">
        <f t="shared" si="8"/>
        <v>-5.1560762001401791E-2</v>
      </c>
      <c r="D116" s="5">
        <f t="shared" si="9"/>
        <v>2.6585121781651988E-3</v>
      </c>
      <c r="E116" s="5">
        <f t="shared" si="11"/>
        <v>1.4613139057857358E-4</v>
      </c>
      <c r="F116" s="5">
        <f>IF(C113&gt;0,B$6+B$7*E114+B$8*(H115*100)^2,B$6+B$7*E114+B$8*(H115*100)^2+E114*$B$9)</f>
        <v>0.52806564327486583</v>
      </c>
      <c r="G116" s="13">
        <v>1.5062595680539959E-2</v>
      </c>
      <c r="H116" s="8">
        <f t="shared" si="12"/>
        <v>7.2668125287148133E-3</v>
      </c>
      <c r="I116" s="7">
        <f t="shared" si="10"/>
        <v>7.7957831518251459E-3</v>
      </c>
      <c r="J116" s="9">
        <f t="shared" si="14"/>
        <v>0.51755907926924349</v>
      </c>
      <c r="K116" s="9">
        <f t="shared" si="13"/>
        <v>0.34389585151551616</v>
      </c>
      <c r="AC116" s="11"/>
      <c r="AD116" s="12"/>
    </row>
    <row r="117" spans="1:30" x14ac:dyDescent="0.3">
      <c r="A117" s="15">
        <v>42625</v>
      </c>
      <c r="B117" s="16">
        <v>1.0052749643691588E-2</v>
      </c>
      <c r="C117" s="8">
        <f t="shared" si="8"/>
        <v>-3.7472503563084122E-3</v>
      </c>
      <c r="D117" s="5">
        <f t="shared" si="9"/>
        <v>1.4041885232853522E-5</v>
      </c>
      <c r="E117" s="5">
        <f t="shared" si="11"/>
        <v>2.6585121781651988E-3</v>
      </c>
      <c r="F117" s="5">
        <f>IF(C113&gt;0,B$6+B$7*E114+B$8*(H116*100)^2,B$6+B$7*E114+B$8*(H116*100)^2+E114*$B$9)</f>
        <v>0.54817645136690574</v>
      </c>
      <c r="G117" s="13">
        <v>1.2231418941567289E-2</v>
      </c>
      <c r="H117" s="8">
        <f t="shared" si="12"/>
        <v>7.4038939171688955E-3</v>
      </c>
      <c r="I117" s="7">
        <f t="shared" si="10"/>
        <v>4.8275250243983931E-3</v>
      </c>
      <c r="J117" s="9">
        <f t="shared" si="14"/>
        <v>0.39468233795774244</v>
      </c>
      <c r="K117" s="9">
        <f t="shared" si="13"/>
        <v>0.1500232501117944</v>
      </c>
      <c r="AC117" s="11"/>
      <c r="AD117" s="12"/>
    </row>
    <row r="118" spans="1:30" x14ac:dyDescent="0.3">
      <c r="A118" s="15">
        <v>42626</v>
      </c>
      <c r="B118" s="16">
        <v>-3.0589784482119426E-2</v>
      </c>
      <c r="C118" s="8">
        <f t="shared" si="8"/>
        <v>-4.4389784482119429E-2</v>
      </c>
      <c r="D118" s="5">
        <f t="shared" si="9"/>
        <v>1.970452966369011E-3</v>
      </c>
      <c r="E118" s="5">
        <f t="shared" si="11"/>
        <v>1.4041885232853522E-5</v>
      </c>
      <c r="F118" s="5">
        <f>IF(C113&gt;0,B$6+B$7*E114+B$8*(H117*100)^2,B$6+B$7*E114+B$8*(H117*100)^2+E114*$B$9)</f>
        <v>0.56677492669042417</v>
      </c>
      <c r="G118" s="13">
        <v>1.8342532186333728E-2</v>
      </c>
      <c r="H118" s="8">
        <f t="shared" si="12"/>
        <v>7.5284455679138981E-3</v>
      </c>
      <c r="I118" s="7">
        <f t="shared" si="10"/>
        <v>1.081408661841983E-2</v>
      </c>
      <c r="J118" s="9">
        <f t="shared" si="14"/>
        <v>0.58956345332063609</v>
      </c>
      <c r="K118" s="9">
        <f t="shared" si="13"/>
        <v>0.54589626833119986</v>
      </c>
      <c r="AC118" s="11"/>
      <c r="AD118" s="12"/>
    </row>
    <row r="119" spans="1:30" x14ac:dyDescent="0.3">
      <c r="A119" s="15">
        <v>42627</v>
      </c>
      <c r="B119" s="16">
        <v>4.1798445119433855E-3</v>
      </c>
      <c r="C119" s="8">
        <f t="shared" si="8"/>
        <v>-9.6201554880566142E-3</v>
      </c>
      <c r="D119" s="5">
        <f t="shared" si="9"/>
        <v>9.2547391614385797E-5</v>
      </c>
      <c r="E119" s="5">
        <f t="shared" si="11"/>
        <v>1.970452966369011E-3</v>
      </c>
      <c r="F119" s="5">
        <f>IF(C113&gt;0,B$6+B$7*E114+B$8*(H118*100)^2,B$6+B$7*E114+B$8*(H118*100)^2+E114*$B$9)</f>
        <v>0.58397479666961405</v>
      </c>
      <c r="G119" s="13">
        <v>7.309872787389992E-3</v>
      </c>
      <c r="H119" s="8">
        <f t="shared" si="12"/>
        <v>7.641824367712294E-3</v>
      </c>
      <c r="I119" s="7">
        <f t="shared" si="10"/>
        <v>3.3195158032230197E-4</v>
      </c>
      <c r="J119" s="9">
        <f t="shared" si="14"/>
        <v>4.5411403177212623E-2</v>
      </c>
      <c r="K119" s="9">
        <f t="shared" si="13"/>
        <v>9.7170828194625969E-4</v>
      </c>
      <c r="AC119" s="11"/>
      <c r="AD119" s="12"/>
    </row>
    <row r="120" spans="1:30" x14ac:dyDescent="0.3">
      <c r="A120" s="15">
        <v>42628</v>
      </c>
      <c r="B120" s="16">
        <v>1.4786992693912848E-2</v>
      </c>
      <c r="C120" s="8">
        <f t="shared" si="8"/>
        <v>9.8699269391284809E-4</v>
      </c>
      <c r="D120" s="5">
        <f t="shared" si="9"/>
        <v>9.7415457783734099E-7</v>
      </c>
      <c r="E120" s="5">
        <f t="shared" si="11"/>
        <v>9.2547391614385797E-5</v>
      </c>
      <c r="F120" s="5">
        <f>IF(C113&gt;0,B$6+B$7*E114+B$8*(H119*100)^2,B$6+B$7*E114+B$8*(H119*100)^2+E114*$B$9)</f>
        <v>0.59988123642636892</v>
      </c>
      <c r="G120" s="13">
        <v>9.4950467189995474E-3</v>
      </c>
      <c r="H120" s="8">
        <f t="shared" si="12"/>
        <v>7.7452000389038947E-3</v>
      </c>
      <c r="I120" s="7">
        <f t="shared" si="10"/>
        <v>1.7498466800956528E-3</v>
      </c>
      <c r="J120" s="9">
        <f t="shared" si="14"/>
        <v>0.18429047606413743</v>
      </c>
      <c r="K120" s="9">
        <f t="shared" si="13"/>
        <v>2.2229633034573926E-2</v>
      </c>
      <c r="AC120" s="11"/>
      <c r="AD120" s="12"/>
    </row>
    <row r="121" spans="1:30" x14ac:dyDescent="0.3">
      <c r="A121" s="15">
        <v>42629</v>
      </c>
      <c r="B121" s="16">
        <v>-1.4419020305212141E-2</v>
      </c>
      <c r="C121" s="8">
        <f t="shared" si="8"/>
        <v>-2.8219020305212141E-2</v>
      </c>
      <c r="D121" s="5">
        <f t="shared" si="9"/>
        <v>7.9631310698597508E-4</v>
      </c>
      <c r="E121" s="5">
        <f t="shared" si="11"/>
        <v>9.7415457783734099E-7</v>
      </c>
      <c r="F121" s="5">
        <f>IF(C113&gt;0,B$6+B$7*E114+B$8*(H120*100)^2,B$6+B$7*E114+B$8*(H120*100)^2+E114*$B$9)</f>
        <v>0.61459151191341577</v>
      </c>
      <c r="G121" s="13">
        <v>1.0661517888387578E-2</v>
      </c>
      <c r="H121" s="8">
        <f t="shared" si="12"/>
        <v>7.839588713149534E-3</v>
      </c>
      <c r="I121" s="7">
        <f t="shared" si="10"/>
        <v>2.8219291752380436E-3</v>
      </c>
      <c r="J121" s="9">
        <f t="shared" si="14"/>
        <v>0.26468362242412607</v>
      </c>
      <c r="K121" s="9">
        <f t="shared" si="13"/>
        <v>5.250440257904021E-2</v>
      </c>
      <c r="AC121" s="11"/>
      <c r="AD121" s="12"/>
    </row>
    <row r="122" spans="1:30" x14ac:dyDescent="0.3">
      <c r="A122" s="15">
        <v>42632</v>
      </c>
      <c r="B122" s="16">
        <v>4.7190509667440214E-3</v>
      </c>
      <c r="C122" s="8">
        <f t="shared" si="8"/>
        <v>-9.0809490332559792E-3</v>
      </c>
      <c r="D122" s="5">
        <f t="shared" si="9"/>
        <v>8.2463635344592705E-5</v>
      </c>
      <c r="E122" s="5">
        <f t="shared" si="11"/>
        <v>7.9631310698597508E-4</v>
      </c>
      <c r="F122" s="5">
        <f>IF(C113&gt;0,B$6+B$7*E114+B$8*(H121*100)^2,B$6+B$7*E114+B$8*(H121*100)^2+E114*$B$9)</f>
        <v>0.62819557468383669</v>
      </c>
      <c r="G122" s="13">
        <v>1.2918015308592901E-2</v>
      </c>
      <c r="H122" s="8">
        <f t="shared" si="12"/>
        <v>7.9258789713434093E-3</v>
      </c>
      <c r="I122" s="7">
        <f t="shared" si="10"/>
        <v>4.9921363372494917E-3</v>
      </c>
      <c r="J122" s="9">
        <f t="shared" si="14"/>
        <v>0.38644762511844877</v>
      </c>
      <c r="K122" s="9">
        <f t="shared" si="13"/>
        <v>0.14136306064313575</v>
      </c>
      <c r="AC122" s="11"/>
      <c r="AD122" s="12"/>
    </row>
    <row r="123" spans="1:30" x14ac:dyDescent="0.3">
      <c r="A123" s="15">
        <v>42633</v>
      </c>
      <c r="B123" s="16">
        <v>6.7080521945923205E-3</v>
      </c>
      <c r="C123" s="8">
        <f t="shared" si="8"/>
        <v>-7.0919478054076793E-3</v>
      </c>
      <c r="D123" s="5">
        <f t="shared" si="9"/>
        <v>5.0295723674626801E-5</v>
      </c>
      <c r="E123" s="5">
        <f t="shared" si="11"/>
        <v>8.2463635344592705E-5</v>
      </c>
      <c r="F123" s="5">
        <f>IF(C113&gt;0,B$6+B$7*E114+B$8*(H122*100)^2,B$6+B$7*E114+B$8*(H122*100)^2+E114*$B$9)</f>
        <v>0.64077661193392199</v>
      </c>
      <c r="G123" s="13">
        <v>5.440062667177707E-3</v>
      </c>
      <c r="H123" s="8">
        <f t="shared" si="12"/>
        <v>8.0048523530039072E-3</v>
      </c>
      <c r="I123" s="7">
        <f t="shared" si="10"/>
        <v>2.5647896858262001E-3</v>
      </c>
      <c r="J123" s="9">
        <f t="shared" si="14"/>
        <v>0.47146326113129272</v>
      </c>
      <c r="K123" s="9">
        <f t="shared" si="13"/>
        <v>6.5852950089441142E-2</v>
      </c>
      <c r="AC123" s="11"/>
      <c r="AD123" s="12"/>
    </row>
    <row r="124" spans="1:30" x14ac:dyDescent="0.3">
      <c r="A124" s="15">
        <v>42634</v>
      </c>
      <c r="B124" s="16">
        <v>1.1332249060094741E-2</v>
      </c>
      <c r="C124" s="8">
        <f t="shared" si="8"/>
        <v>-2.467750939905259E-3</v>
      </c>
      <c r="D124" s="5">
        <f t="shared" si="9"/>
        <v>6.0897947014032892E-6</v>
      </c>
      <c r="E124" s="5">
        <f t="shared" si="11"/>
        <v>5.0295723674626801E-5</v>
      </c>
      <c r="F124" s="5">
        <f>IF(C123&gt;0,B$6+B$7*E124+B$8*(G123*100)^2,B$6+B$7*E124+B$8*(G123*100)^2+E124*$B$9)</f>
        <v>0.33349292775152317</v>
      </c>
      <c r="G124" s="13">
        <v>1.3010049964191439E-2</v>
      </c>
      <c r="H124" s="8">
        <f t="shared" si="12"/>
        <v>5.7748846547054358E-3</v>
      </c>
      <c r="I124" s="7">
        <f t="shared" si="10"/>
        <v>7.2351653094860037E-3</v>
      </c>
      <c r="J124" s="9">
        <f t="shared" si="14"/>
        <v>0.55612125467618534</v>
      </c>
      <c r="K124" s="9">
        <f t="shared" si="13"/>
        <v>0.44066365165528243</v>
      </c>
      <c r="AC124" s="11"/>
      <c r="AD124" s="12"/>
    </row>
    <row r="125" spans="1:30" x14ac:dyDescent="0.3">
      <c r="A125" s="15">
        <v>42635</v>
      </c>
      <c r="B125" s="16">
        <v>1.0222598989119964E-2</v>
      </c>
      <c r="C125" s="8">
        <f t="shared" si="8"/>
        <v>-3.5774010108800356E-3</v>
      </c>
      <c r="D125" s="5">
        <f t="shared" si="9"/>
        <v>1.27977979926455E-5</v>
      </c>
      <c r="E125" s="5">
        <f t="shared" si="11"/>
        <v>6.0897947014032892E-6</v>
      </c>
      <c r="F125" s="5">
        <f>IF(C123&gt;0,B$6+B$7*E124+B$8*(H124*100)^2,B$6+B$7*E124+B$8*(H124*100)^2+E124*$B$9)</f>
        <v>0.36821926903868657</v>
      </c>
      <c r="G125" s="13">
        <v>1.1633016714865805E-2</v>
      </c>
      <c r="H125" s="8">
        <f t="shared" si="12"/>
        <v>6.0681073576419739E-3</v>
      </c>
      <c r="I125" s="7">
        <f t="shared" si="10"/>
        <v>5.5649093572238311E-3</v>
      </c>
      <c r="J125" s="9">
        <f t="shared" si="14"/>
        <v>0.47837199014013676</v>
      </c>
      <c r="K125" s="9">
        <f t="shared" si="13"/>
        <v>0.26627439747893078</v>
      </c>
      <c r="AC125" s="11"/>
      <c r="AD125" s="12"/>
    </row>
    <row r="126" spans="1:30" x14ac:dyDescent="0.3">
      <c r="A126" s="15">
        <v>42636</v>
      </c>
      <c r="B126" s="16">
        <v>-5.0471256165431034E-3</v>
      </c>
      <c r="C126" s="8">
        <f t="shared" si="8"/>
        <v>-1.8847125616543104E-2</v>
      </c>
      <c r="D126" s="5">
        <f t="shared" si="9"/>
        <v>3.5521414400575526E-4</v>
      </c>
      <c r="E126" s="5">
        <f t="shared" si="11"/>
        <v>1.27977979926455E-5</v>
      </c>
      <c r="F126" s="5">
        <f>IF(C123&gt;0,B$6+B$7*E124+B$8*(H125*100)^2,B$6+B$7*E124+B$8*(H125*100)^2+E124*$B$9)</f>
        <v>0.40033418946105531</v>
      </c>
      <c r="G126" s="13">
        <v>7.7606892126386301E-3</v>
      </c>
      <c r="H126" s="8">
        <f t="shared" si="12"/>
        <v>6.327196768404277E-3</v>
      </c>
      <c r="I126" s="7">
        <f t="shared" si="10"/>
        <v>1.433492444234353E-3</v>
      </c>
      <c r="J126" s="9">
        <f t="shared" si="14"/>
        <v>0.18471200236956356</v>
      </c>
      <c r="K126" s="9">
        <f t="shared" si="13"/>
        <v>2.2346576907637417E-2</v>
      </c>
      <c r="AC126" s="11"/>
      <c r="AD126" s="12"/>
    </row>
    <row r="127" spans="1:30" x14ac:dyDescent="0.3">
      <c r="A127" s="15">
        <v>42639</v>
      </c>
      <c r="B127" s="16">
        <v>-1.1015006317242714E-2</v>
      </c>
      <c r="C127" s="8">
        <f t="shared" si="8"/>
        <v>-2.4815006317242712E-2</v>
      </c>
      <c r="D127" s="5">
        <f t="shared" si="9"/>
        <v>6.1578453852479569E-4</v>
      </c>
      <c r="E127" s="5">
        <f t="shared" si="11"/>
        <v>3.5521414400575526E-4</v>
      </c>
      <c r="F127" s="5">
        <f>IF(C123&gt;0,B$6+B$7*E124+B$8*(H126*100)^2,B$6+B$7*E124+B$8*(H126*100)^2+E124*$B$9)</f>
        <v>0.43003406786766191</v>
      </c>
      <c r="G127" s="13">
        <v>6.9063918387039427E-3</v>
      </c>
      <c r="H127" s="8">
        <f t="shared" si="12"/>
        <v>6.5576982842126992E-3</v>
      </c>
      <c r="I127" s="7">
        <f t="shared" si="10"/>
        <v>3.4869355449124347E-4</v>
      </c>
      <c r="J127" s="9">
        <f t="shared" si="14"/>
        <v>5.048852753142942E-2</v>
      </c>
      <c r="K127" s="9">
        <f t="shared" si="13"/>
        <v>1.365496034036795E-3</v>
      </c>
      <c r="AC127" s="11"/>
      <c r="AD127" s="12"/>
    </row>
    <row r="128" spans="1:30" x14ac:dyDescent="0.3">
      <c r="A128" s="15">
        <v>42640</v>
      </c>
      <c r="B128" s="16">
        <v>5.6340112614050334E-3</v>
      </c>
      <c r="C128" s="8">
        <f t="shared" si="8"/>
        <v>-8.1659887385949655E-3</v>
      </c>
      <c r="D128" s="5">
        <f t="shared" si="9"/>
        <v>6.66833720788598E-5</v>
      </c>
      <c r="E128" s="5">
        <f t="shared" si="11"/>
        <v>6.1578453852479569E-4</v>
      </c>
      <c r="F128" s="5">
        <f>IF(C123&gt;0,B$6+B$7*E124+B$8*(H127*100)^2,B$6+B$7*E124+B$8*(H127*100)^2+E124*$B$9)</f>
        <v>0.45750051541809161</v>
      </c>
      <c r="G128" s="13">
        <v>1.3358579847942729E-2</v>
      </c>
      <c r="H128" s="8">
        <f t="shared" si="12"/>
        <v>6.7638784393134355E-3</v>
      </c>
      <c r="I128" s="7">
        <f t="shared" si="10"/>
        <v>6.5947014086292933E-3</v>
      </c>
      <c r="J128" s="9">
        <f t="shared" si="14"/>
        <v>0.49366785120088208</v>
      </c>
      <c r="K128" s="9">
        <f t="shared" si="13"/>
        <v>0.29442575766860468</v>
      </c>
      <c r="AC128" s="11"/>
      <c r="AD128" s="12"/>
    </row>
    <row r="129" spans="1:30" x14ac:dyDescent="0.3">
      <c r="A129" s="15">
        <v>42641</v>
      </c>
      <c r="B129" s="16">
        <v>1.6545587997074025E-2</v>
      </c>
      <c r="C129" s="8">
        <f t="shared" si="8"/>
        <v>2.7455879970740248E-3</v>
      </c>
      <c r="D129" s="5">
        <f t="shared" si="9"/>
        <v>7.538253449676955E-6</v>
      </c>
      <c r="E129" s="5">
        <f t="shared" si="11"/>
        <v>6.66833720788598E-5</v>
      </c>
      <c r="F129" s="5">
        <f>IF(C123&gt;0,B$6+B$7*E124+B$8*(H128*100)^2,B$6+B$7*E124+B$8*(H128*100)^2+E124*$B$9)</f>
        <v>0.48290148611272904</v>
      </c>
      <c r="G129" s="13">
        <v>7.8762766555849663E-3</v>
      </c>
      <c r="H129" s="8">
        <f t="shared" si="12"/>
        <v>6.9491113540705984E-3</v>
      </c>
      <c r="I129" s="7">
        <f t="shared" si="10"/>
        <v>9.2716530151436792E-4</v>
      </c>
      <c r="J129" s="9">
        <f t="shared" si="14"/>
        <v>0.11771619282277584</v>
      </c>
      <c r="K129" s="9">
        <f t="shared" si="13"/>
        <v>8.180641183196613E-3</v>
      </c>
      <c r="AC129" s="11"/>
      <c r="AD129" s="12"/>
    </row>
    <row r="130" spans="1:30" x14ac:dyDescent="0.3">
      <c r="A130" s="15">
        <v>42642</v>
      </c>
      <c r="B130" s="16">
        <v>-1.7076714597585498E-2</v>
      </c>
      <c r="C130" s="8">
        <f t="shared" si="8"/>
        <v>-3.0876714597585498E-2</v>
      </c>
      <c r="D130" s="5">
        <f t="shared" si="9"/>
        <v>9.5337150434074934E-4</v>
      </c>
      <c r="E130" s="5">
        <f t="shared" si="11"/>
        <v>7.538253449676955E-6</v>
      </c>
      <c r="F130" s="5">
        <f>IF(C123&gt;0,B$6+B$7*E124+B$8*(H129*100)^2,B$6+B$7*E124+B$8*(H129*100)^2+E124*$B$9)</f>
        <v>0.50639230381112987</v>
      </c>
      <c r="G130" s="13">
        <v>1.1921595216769639E-2</v>
      </c>
      <c r="H130" s="8">
        <f t="shared" si="12"/>
        <v>7.1161246743654651E-3</v>
      </c>
      <c r="I130" s="7">
        <f t="shared" si="10"/>
        <v>4.8054705424041737E-3</v>
      </c>
      <c r="J130" s="9">
        <f t="shared" si="14"/>
        <v>0.40308955764950882</v>
      </c>
      <c r="K130" s="9">
        <f t="shared" si="13"/>
        <v>0.15930500183574137</v>
      </c>
      <c r="AC130" s="11"/>
      <c r="AD130" s="12"/>
    </row>
    <row r="131" spans="1:30" x14ac:dyDescent="0.3">
      <c r="A131" s="15">
        <v>42643</v>
      </c>
      <c r="B131" s="16">
        <v>2.7416508336703126E-4</v>
      </c>
      <c r="C131" s="8">
        <f t="shared" si="8"/>
        <v>-1.3525834916632968E-2</v>
      </c>
      <c r="D131" s="5">
        <f t="shared" si="9"/>
        <v>1.8294821019200757E-4</v>
      </c>
      <c r="E131" s="5">
        <f t="shared" si="11"/>
        <v>9.5337150434074934E-4</v>
      </c>
      <c r="F131" s="5">
        <f>IF(C123&gt;0,B$6+B$7*E124+B$8*(H130*100)^2,B$6+B$7*E124+B$8*(H130*100)^2+E124*$B$9)</f>
        <v>0.52811661201861104</v>
      </c>
      <c r="G131" s="13">
        <v>8.6498370024429821E-3</v>
      </c>
      <c r="H131" s="8">
        <f t="shared" si="12"/>
        <v>7.2671632155787659E-3</v>
      </c>
      <c r="I131" s="7">
        <f t="shared" si="10"/>
        <v>1.3826737868642162E-3</v>
      </c>
      <c r="J131" s="9">
        <f t="shared" si="14"/>
        <v>0.15984969271371313</v>
      </c>
      <c r="K131" s="9">
        <f t="shared" si="13"/>
        <v>1.6088742149668489E-2</v>
      </c>
      <c r="AC131" s="11"/>
      <c r="AD131" s="12"/>
    </row>
    <row r="132" spans="1:30" x14ac:dyDescent="0.3">
      <c r="A132" s="15">
        <v>42646</v>
      </c>
      <c r="B132" s="16">
        <v>1.856997382779554E-2</v>
      </c>
      <c r="C132" s="8">
        <f t="shared" si="8"/>
        <v>4.7699738277955407E-3</v>
      </c>
      <c r="D132" s="5">
        <f t="shared" si="9"/>
        <v>2.2752650317854443E-5</v>
      </c>
      <c r="E132" s="5">
        <f t="shared" si="11"/>
        <v>1.8294821019200757E-4</v>
      </c>
      <c r="F132" s="5">
        <f>IF(C123&gt;0,B$6+B$7*E124+B$8*(H131*100)^2,B$6+B$7*E124+B$8*(H131*100)^2+E124*$B$9)</f>
        <v>0.54820725224888955</v>
      </c>
      <c r="G132" s="13">
        <v>8.7116402106144058E-3</v>
      </c>
      <c r="H132" s="8">
        <f t="shared" si="12"/>
        <v>7.4041019188615274E-3</v>
      </c>
      <c r="I132" s="7">
        <f t="shared" si="10"/>
        <v>1.3075382917528784E-3</v>
      </c>
      <c r="J132" s="9">
        <f t="shared" si="14"/>
        <v>0.15009094270901502</v>
      </c>
      <c r="K132" s="9">
        <f t="shared" si="13"/>
        <v>1.3970547321463966E-2</v>
      </c>
      <c r="AC132" s="11"/>
      <c r="AD132" s="12"/>
    </row>
    <row r="133" spans="1:30" x14ac:dyDescent="0.3">
      <c r="A133" s="15">
        <v>42647</v>
      </c>
      <c r="B133" s="16">
        <v>-2.0538727758754143E-3</v>
      </c>
      <c r="C133" s="8">
        <f t="shared" si="8"/>
        <v>-1.5853872775875414E-2</v>
      </c>
      <c r="D133" s="5">
        <f t="shared" si="9"/>
        <v>2.5134528199364359E-4</v>
      </c>
      <c r="E133" s="5">
        <f t="shared" si="11"/>
        <v>2.2752650317854443E-5</v>
      </c>
      <c r="F133" s="5">
        <f>IF(C123&gt;0,B$6+B$7*E124+B$8*(H132*100)^2,B$6+B$7*E124+B$8*(H132*100)^2+E124*$B$9)</f>
        <v>0.56678707633385106</v>
      </c>
      <c r="G133" s="13">
        <v>8.3480012344273394E-3</v>
      </c>
      <c r="H133" s="8">
        <f t="shared" si="12"/>
        <v>7.5285262590619358E-3</v>
      </c>
      <c r="I133" s="7">
        <f t="shared" si="10"/>
        <v>8.1947497536540362E-4</v>
      </c>
      <c r="J133" s="9">
        <f t="shared" si="14"/>
        <v>9.8164213486920782E-2</v>
      </c>
      <c r="K133" s="9">
        <f t="shared" si="13"/>
        <v>5.5264911657302296E-3</v>
      </c>
      <c r="AC133" s="11"/>
      <c r="AD133" s="12"/>
    </row>
    <row r="134" spans="1:30" x14ac:dyDescent="0.3">
      <c r="A134" s="15">
        <v>42648</v>
      </c>
      <c r="B134" s="16">
        <v>1.5302197526955082E-2</v>
      </c>
      <c r="C134" s="8">
        <f t="shared" si="8"/>
        <v>1.5021975269550823E-3</v>
      </c>
      <c r="D134" s="5">
        <f t="shared" si="9"/>
        <v>2.256597409989965E-6</v>
      </c>
      <c r="E134" s="5">
        <f t="shared" si="11"/>
        <v>2.5134528199364359E-4</v>
      </c>
      <c r="F134" s="5">
        <f>IF(C133&gt;0,B$6+B$7*E134+B$8*(G133*100)^2,B$6+B$7*E134+B$8*(G133*100)^2+E134*$B$9)</f>
        <v>0.70431005838337002</v>
      </c>
      <c r="G134" s="13">
        <v>9.6880417780172944E-3</v>
      </c>
      <c r="H134" s="8">
        <f t="shared" si="12"/>
        <v>8.3923182636466438E-3</v>
      </c>
      <c r="I134" s="7">
        <f t="shared" si="10"/>
        <v>1.2957235143706506E-3</v>
      </c>
      <c r="J134" s="9">
        <f t="shared" si="14"/>
        <v>0.13374462497784839</v>
      </c>
      <c r="K134" s="9">
        <f t="shared" si="13"/>
        <v>1.0818467899696094E-2</v>
      </c>
      <c r="AC134" s="11"/>
      <c r="AD134" s="12"/>
    </row>
    <row r="135" spans="1:30" x14ac:dyDescent="0.3">
      <c r="A135" s="15">
        <v>42649</v>
      </c>
      <c r="B135" s="16">
        <v>6.4517420107984011E-3</v>
      </c>
      <c r="C135" s="8">
        <f t="shared" si="8"/>
        <v>-7.3482579892015986E-3</v>
      </c>
      <c r="D135" s="5">
        <f t="shared" si="9"/>
        <v>5.399689547586512E-5</v>
      </c>
      <c r="E135" s="5">
        <f t="shared" si="11"/>
        <v>2.256597409989965E-6</v>
      </c>
      <c r="F135" s="5">
        <f>IF(C133&gt;0,B$6+B$7*E134+B$8*(H134*100)^2,B$6+B$7*E134+B$8*(H134*100)^2+E134*$B$9)</f>
        <v>0.71117097598302725</v>
      </c>
      <c r="G135" s="13">
        <v>6.2978243404237071E-3</v>
      </c>
      <c r="H135" s="8">
        <f t="shared" si="12"/>
        <v>8.4330953746713146E-3</v>
      </c>
      <c r="I135" s="7">
        <f t="shared" si="10"/>
        <v>2.1352710342476076E-3</v>
      </c>
      <c r="J135" s="9">
        <f t="shared" si="14"/>
        <v>0.33904899832502317</v>
      </c>
      <c r="K135" s="9">
        <f t="shared" si="13"/>
        <v>3.8758321036880927E-2</v>
      </c>
      <c r="AC135" s="11"/>
      <c r="AD135" s="12"/>
    </row>
    <row r="136" spans="1:30" x14ac:dyDescent="0.3">
      <c r="A136" s="15">
        <v>42650</v>
      </c>
      <c r="B136" s="16">
        <v>7.6384526197085436E-3</v>
      </c>
      <c r="C136" s="8">
        <f t="shared" si="8"/>
        <v>-6.1615473802914562E-3</v>
      </c>
      <c r="D136" s="5">
        <f t="shared" si="9"/>
        <v>3.7964666119576508E-5</v>
      </c>
      <c r="E136" s="5">
        <f t="shared" si="11"/>
        <v>5.399689547586512E-5</v>
      </c>
      <c r="F136" s="5">
        <f>IF(C133&gt;0,B$6+B$7*E134+B$8*(H135*100)^2,B$6+B$7*E134+B$8*(H135*100)^2+E134*$B$9)</f>
        <v>0.71751595257918999</v>
      </c>
      <c r="G136" s="13">
        <v>7.528679291759776E-3</v>
      </c>
      <c r="H136" s="8">
        <f t="shared" si="12"/>
        <v>8.4706313376228925E-3</v>
      </c>
      <c r="I136" s="7">
        <f t="shared" si="10"/>
        <v>9.419520458631165E-4</v>
      </c>
      <c r="J136" s="9">
        <f t="shared" si="14"/>
        <v>0.12511517749123588</v>
      </c>
      <c r="K136" s="9">
        <f t="shared" si="13"/>
        <v>6.6833041755685052E-3</v>
      </c>
      <c r="AC136" s="11"/>
      <c r="AD136" s="12"/>
    </row>
    <row r="137" spans="1:30" x14ac:dyDescent="0.3">
      <c r="A137" s="15">
        <v>42653</v>
      </c>
      <c r="B137" s="16">
        <v>9.1060029590490088E-3</v>
      </c>
      <c r="C137" s="8">
        <f t="shared" si="8"/>
        <v>-4.693997040950991E-3</v>
      </c>
      <c r="D137" s="5">
        <f t="shared" si="9"/>
        <v>2.2033608220456659E-5</v>
      </c>
      <c r="E137" s="5">
        <f t="shared" si="11"/>
        <v>3.7964666119576508E-5</v>
      </c>
      <c r="F137" s="5">
        <f>IF(C133&gt;0,B$6+B$7*E134+B$8*(H136*100)^2,B$6+B$7*E134+B$8*(H136*100)^2+E134*$B$9)</f>
        <v>0.72338378693532157</v>
      </c>
      <c r="G137" s="13">
        <v>4.8667674548211739E-3</v>
      </c>
      <c r="H137" s="8">
        <f t="shared" si="12"/>
        <v>8.5051971578283918E-3</v>
      </c>
      <c r="I137" s="7">
        <f t="shared" si="10"/>
        <v>3.6384297030072179E-3</v>
      </c>
      <c r="J137" s="9">
        <f t="shared" si="14"/>
        <v>0.74760705885029999</v>
      </c>
      <c r="K137" s="9">
        <f t="shared" si="13"/>
        <v>0.13045846712477616</v>
      </c>
      <c r="AC137" s="11"/>
      <c r="AD137" s="12"/>
    </row>
    <row r="138" spans="1:30" x14ac:dyDescent="0.3">
      <c r="A138" s="15">
        <v>42654</v>
      </c>
      <c r="B138" s="16">
        <v>-1.0530702907724331E-2</v>
      </c>
      <c r="C138" s="8">
        <f t="shared" si="8"/>
        <v>-2.4330702907724329E-2</v>
      </c>
      <c r="D138" s="5">
        <f t="shared" si="9"/>
        <v>5.9198310398394507E-4</v>
      </c>
      <c r="E138" s="5">
        <f t="shared" si="11"/>
        <v>2.2033608220456659E-5</v>
      </c>
      <c r="F138" s="5">
        <f>IF(C133&gt;0,B$6+B$7*E134+B$8*(H137*100)^2,B$6+B$7*E134+B$8*(H137*100)^2+E134*$B$9)</f>
        <v>0.72881036014787182</v>
      </c>
      <c r="G138" s="13">
        <v>6.3759383637096937E-3</v>
      </c>
      <c r="H138" s="8">
        <f t="shared" si="12"/>
        <v>8.5370390660220816E-3</v>
      </c>
      <c r="I138" s="7">
        <f t="shared" si="10"/>
        <v>2.1611007023123879E-3</v>
      </c>
      <c r="J138" s="9">
        <f t="shared" si="14"/>
        <v>0.33894629763249484</v>
      </c>
      <c r="K138" s="9">
        <f t="shared" si="13"/>
        <v>3.8738902771692896E-2</v>
      </c>
      <c r="AC138" s="11"/>
      <c r="AD138" s="12"/>
    </row>
    <row r="139" spans="1:30" x14ac:dyDescent="0.3">
      <c r="A139" s="15">
        <v>42656</v>
      </c>
      <c r="B139" s="16">
        <v>1.5883285775051301E-3</v>
      </c>
      <c r="C139" s="8">
        <f t="shared" si="8"/>
        <v>-1.2211671422494869E-2</v>
      </c>
      <c r="D139" s="5">
        <f t="shared" si="9"/>
        <v>1.4912491893097785E-4</v>
      </c>
      <c r="E139" s="5">
        <f t="shared" si="11"/>
        <v>5.9198310398394507E-4</v>
      </c>
      <c r="F139" s="5">
        <f>IF(C133&gt;0,B$6+B$7*E134+B$8*(H138*100)^2,B$6+B$7*E134+B$8*(H138*100)^2+E134*$B$9)</f>
        <v>0.73382885505483852</v>
      </c>
      <c r="G139" s="13">
        <v>1.3165721432560064E-2</v>
      </c>
      <c r="H139" s="8">
        <f t="shared" si="12"/>
        <v>8.5663811207232574E-3</v>
      </c>
      <c r="I139" s="7">
        <f t="shared" si="10"/>
        <v>4.5993403118368067E-3</v>
      </c>
      <c r="J139" s="9">
        <f t="shared" si="14"/>
        <v>0.34934206495226361</v>
      </c>
      <c r="K139" s="9">
        <f t="shared" si="13"/>
        <v>0.10713465014073309</v>
      </c>
      <c r="AC139" s="11"/>
      <c r="AD139" s="12"/>
    </row>
    <row r="140" spans="1:30" x14ac:dyDescent="0.3">
      <c r="A140" s="15">
        <v>42657</v>
      </c>
      <c r="B140" s="16">
        <v>1.0546457794843348E-2</v>
      </c>
      <c r="C140" s="8">
        <f t="shared" si="8"/>
        <v>-3.253542205156652E-3</v>
      </c>
      <c r="D140" s="5">
        <f t="shared" si="9"/>
        <v>1.058553688073561E-5</v>
      </c>
      <c r="E140" s="5">
        <f t="shared" si="11"/>
        <v>1.4912491893097785E-4</v>
      </c>
      <c r="F140" s="5">
        <f>IF(C133&gt;0,B$6+B$7*E134+B$8*(H139*100)^2,B$6+B$7*E134+B$8*(H139*100)^2+E134*$B$9)</f>
        <v>0.73846995914480129</v>
      </c>
      <c r="G140" s="13">
        <v>8.4944042848710214E-3</v>
      </c>
      <c r="H140" s="8">
        <f t="shared" si="12"/>
        <v>8.5934274835178619E-3</v>
      </c>
      <c r="I140" s="7">
        <f t="shared" si="10"/>
        <v>9.9023198646840463E-5</v>
      </c>
      <c r="J140" s="9">
        <f t="shared" si="14"/>
        <v>1.1657462410072235E-2</v>
      </c>
      <c r="K140" s="9">
        <f t="shared" si="13"/>
        <v>6.6905757288626688E-5</v>
      </c>
      <c r="AC140" s="11"/>
      <c r="AD140" s="12"/>
    </row>
    <row r="141" spans="1:30" x14ac:dyDescent="0.3">
      <c r="A141" s="15">
        <v>42660</v>
      </c>
      <c r="B141" s="16">
        <v>1.4928408487846417E-2</v>
      </c>
      <c r="C141" s="8">
        <f t="shared" ref="C141:C204" si="15">B141-B$5</f>
        <v>1.1284084878464169E-3</v>
      </c>
      <c r="D141" s="5">
        <f t="shared" ref="D141:D204" si="16">C141^2</f>
        <v>1.2733057154438372E-6</v>
      </c>
      <c r="E141" s="5">
        <f t="shared" si="11"/>
        <v>1.058553688073561E-5</v>
      </c>
      <c r="F141" s="5">
        <f>IF(C133&gt;0,B$6+B$7*E134+B$8*(H140*100)^2,B$6+B$7*E134+B$8*(H140*100)^2+E134*$B$9)</f>
        <v>0.74276205220719882</v>
      </c>
      <c r="G141" s="13">
        <v>6.5531305878352387E-3</v>
      </c>
      <c r="H141" s="8">
        <f t="shared" si="12"/>
        <v>8.6183644167974176E-3</v>
      </c>
      <c r="I141" s="7">
        <f t="shared" si="10"/>
        <v>2.0652338289621789E-3</v>
      </c>
      <c r="J141" s="9">
        <f t="shared" si="14"/>
        <v>0.31515224689645754</v>
      </c>
      <c r="K141" s="9">
        <f t="shared" si="13"/>
        <v>3.4320676564328467E-2</v>
      </c>
      <c r="AC141" s="11"/>
      <c r="AD141" s="12"/>
    </row>
    <row r="142" spans="1:30" x14ac:dyDescent="0.3">
      <c r="A142" s="15">
        <v>42661</v>
      </c>
      <c r="B142" s="16">
        <v>1.7173369132114237E-2</v>
      </c>
      <c r="C142" s="8">
        <f t="shared" si="15"/>
        <v>3.3733691321142373E-3</v>
      </c>
      <c r="D142" s="5">
        <f t="shared" si="16"/>
        <v>1.1379619301501163E-5</v>
      </c>
      <c r="E142" s="5">
        <f t="shared" si="11"/>
        <v>1.2733057154438372E-6</v>
      </c>
      <c r="F142" s="5">
        <f>IF(C133&gt;0,B$6+B$7*E134+B$8*(H141*100)^2,B$6+B$7*E134+B$8*(H141*100)^2+E134*$B$9)</f>
        <v>0.74673137987130411</v>
      </c>
      <c r="G142" s="13">
        <v>9.1068130674286669E-3</v>
      </c>
      <c r="H142" s="8">
        <f t="shared" si="12"/>
        <v>8.641362044673884E-3</v>
      </c>
      <c r="I142" s="7">
        <f t="shared" ref="I142:I205" si="17">SQRT((G142-H142)^2)</f>
        <v>4.6545102275478284E-4</v>
      </c>
      <c r="J142" s="9">
        <f t="shared" si="14"/>
        <v>5.111019840953035E-2</v>
      </c>
      <c r="K142" s="9">
        <f t="shared" si="13"/>
        <v>1.400547273061159E-3</v>
      </c>
      <c r="AC142" s="11"/>
      <c r="AD142" s="12"/>
    </row>
    <row r="143" spans="1:30" x14ac:dyDescent="0.3">
      <c r="A143" s="15">
        <v>42662</v>
      </c>
      <c r="B143" s="16">
        <v>-4.3366292587830868E-3</v>
      </c>
      <c r="C143" s="8">
        <f t="shared" si="15"/>
        <v>-1.8136629258783087E-2</v>
      </c>
      <c r="D143" s="5">
        <f t="shared" si="16"/>
        <v>3.2893732087054672E-4</v>
      </c>
      <c r="E143" s="5">
        <f t="shared" ref="E143:E206" si="18">D142</f>
        <v>1.1379619301501163E-5</v>
      </c>
      <c r="F143" s="5">
        <f>IF(C133&gt;0,B$6+B$7*E134+B$8*(H142*100)^2,B$6+B$7*E134+B$8*(H142*100)^2+E134*$B$9)</f>
        <v>0.75040221409506846</v>
      </c>
      <c r="G143" s="13">
        <v>7.7386290519609879E-3</v>
      </c>
      <c r="H143" s="8">
        <f t="shared" ref="H143:H206" si="19">SQRT(F143)/100</f>
        <v>8.6625759107500384E-3</v>
      </c>
      <c r="I143" s="7">
        <f t="shared" si="17"/>
        <v>9.2394685878905043E-4</v>
      </c>
      <c r="J143" s="9">
        <f t="shared" si="14"/>
        <v>0.11939412686474744</v>
      </c>
      <c r="K143" s="9">
        <f t="shared" ref="K143:K206" si="20">G143/H143-LN(G143/H143)-1</f>
        <v>6.1279834143319611E-3</v>
      </c>
      <c r="AC143" s="11"/>
      <c r="AD143" s="12"/>
    </row>
    <row r="144" spans="1:30" x14ac:dyDescent="0.3">
      <c r="A144" s="15">
        <v>42663</v>
      </c>
      <c r="B144" s="16">
        <v>5.2142347061145356E-3</v>
      </c>
      <c r="C144" s="8">
        <f t="shared" si="15"/>
        <v>-8.5857652938854633E-3</v>
      </c>
      <c r="D144" s="5">
        <f t="shared" si="16"/>
        <v>7.3715365681688131E-5</v>
      </c>
      <c r="E144" s="5">
        <f t="shared" si="18"/>
        <v>3.2893732087054672E-4</v>
      </c>
      <c r="F144" s="5">
        <f>IF(C143&gt;0,B$6+B$7*E144+B$8*(G143*100)^2,B$6+B$7*E144+B$8*(G143*100)^2+E144*$B$9)</f>
        <v>0.61366200073360622</v>
      </c>
      <c r="G144" s="13">
        <v>1.393334720139949E-2</v>
      </c>
      <c r="H144" s="8">
        <f t="shared" si="19"/>
        <v>7.8336581539763788E-3</v>
      </c>
      <c r="I144" s="7">
        <f t="shared" si="17"/>
        <v>6.0996890474231107E-3</v>
      </c>
      <c r="J144" s="9">
        <f t="shared" ref="J144:J207" si="21">ABS(G144-H144)/G144</f>
        <v>0.43777629016597297</v>
      </c>
      <c r="K144" s="9">
        <f t="shared" si="20"/>
        <v>0.20279597216925871</v>
      </c>
      <c r="AC144" s="11"/>
      <c r="AD144" s="12"/>
    </row>
    <row r="145" spans="1:30" x14ac:dyDescent="0.3">
      <c r="A145" s="15">
        <v>42664</v>
      </c>
      <c r="B145" s="16">
        <v>4.2205368013197037E-3</v>
      </c>
      <c r="C145" s="8">
        <f t="shared" si="15"/>
        <v>-9.579463198680296E-3</v>
      </c>
      <c r="D145" s="5">
        <f t="shared" si="16"/>
        <v>9.1766115174870131E-5</v>
      </c>
      <c r="E145" s="5">
        <f t="shared" si="18"/>
        <v>7.3715365681688131E-5</v>
      </c>
      <c r="F145" s="5">
        <f>IF(C143&gt;0,B$6+B$7*E144+B$8*(H144*100)^2,B$6+B$7*E144+B$8*(H144*100)^2+E144*$B$9)</f>
        <v>0.62734738043559746</v>
      </c>
      <c r="G145" s="13">
        <v>1.0118952323238201E-2</v>
      </c>
      <c r="H145" s="8">
        <f t="shared" si="19"/>
        <v>7.9205263741470959E-3</v>
      </c>
      <c r="I145" s="7">
        <f t="shared" si="17"/>
        <v>2.1984259490911047E-3</v>
      </c>
      <c r="J145" s="9">
        <f t="shared" si="21"/>
        <v>0.21725825746232777</v>
      </c>
      <c r="K145" s="9">
        <f t="shared" si="20"/>
        <v>3.2608118787501139E-2</v>
      </c>
      <c r="AC145" s="11"/>
      <c r="AD145" s="12"/>
    </row>
    <row r="146" spans="1:30" x14ac:dyDescent="0.3">
      <c r="A146" s="15">
        <v>42667</v>
      </c>
      <c r="B146" s="16">
        <v>-7.4901695031690722E-4</v>
      </c>
      <c r="C146" s="8">
        <f t="shared" si="15"/>
        <v>-1.4549016950316906E-2</v>
      </c>
      <c r="D146" s="5">
        <f t="shared" si="16"/>
        <v>2.1167389422060867E-4</v>
      </c>
      <c r="E146" s="5">
        <f t="shared" si="18"/>
        <v>9.1766115174870131E-5</v>
      </c>
      <c r="F146" s="5">
        <f>IF(C143&gt;0,B$6+B$7*E144+B$8*(H145*100)^2,B$6+B$7*E144+B$8*(H145*100)^2+E144*$B$9)</f>
        <v>0.64000361958399909</v>
      </c>
      <c r="G146" s="13">
        <v>8.8854625937745488E-3</v>
      </c>
      <c r="H146" s="8">
        <f t="shared" si="19"/>
        <v>8.0000226223680086E-3</v>
      </c>
      <c r="I146" s="7">
        <f t="shared" si="17"/>
        <v>8.8543997140654029E-4</v>
      </c>
      <c r="J146" s="9">
        <f t="shared" si="21"/>
        <v>9.9650407850111145E-2</v>
      </c>
      <c r="K146" s="9">
        <f t="shared" si="20"/>
        <v>5.707528088898961E-3</v>
      </c>
      <c r="AC146" s="11"/>
      <c r="AD146" s="12"/>
    </row>
    <row r="147" spans="1:30" x14ac:dyDescent="0.3">
      <c r="A147" s="15">
        <v>42668</v>
      </c>
      <c r="B147" s="16">
        <v>-3.0330057802033564E-3</v>
      </c>
      <c r="C147" s="8">
        <f t="shared" si="15"/>
        <v>-1.6833005780203355E-2</v>
      </c>
      <c r="D147" s="5">
        <f t="shared" si="16"/>
        <v>2.8335008359635957E-4</v>
      </c>
      <c r="E147" s="5">
        <f t="shared" si="18"/>
        <v>2.1167389422060867E-4</v>
      </c>
      <c r="F147" s="5">
        <f>IF(C143&gt;0,B$6+B$7*E144+B$8*(H146*100)^2,B$6+B$7*E144+B$8*(H146*100)^2+E144*$B$9)</f>
        <v>0.65170810954844094</v>
      </c>
      <c r="G147" s="13">
        <v>1.1155301544629037E-2</v>
      </c>
      <c r="H147" s="8">
        <f t="shared" si="19"/>
        <v>8.0728440437583156E-3</v>
      </c>
      <c r="I147" s="7">
        <f t="shared" si="17"/>
        <v>3.0824575008707219E-3</v>
      </c>
      <c r="J147" s="9">
        <f t="shared" si="21"/>
        <v>0.27632220326261264</v>
      </c>
      <c r="K147" s="9">
        <f t="shared" si="20"/>
        <v>5.8421410769827986E-2</v>
      </c>
      <c r="AC147" s="11"/>
      <c r="AD147" s="12"/>
    </row>
    <row r="148" spans="1:30" x14ac:dyDescent="0.3">
      <c r="A148" s="15">
        <v>42669</v>
      </c>
      <c r="B148" s="16">
        <v>-6.265075542456703E-4</v>
      </c>
      <c r="C148" s="8">
        <f t="shared" si="15"/>
        <v>-1.442650755424567E-2</v>
      </c>
      <c r="D148" s="5">
        <f t="shared" si="16"/>
        <v>2.081241202127074E-4</v>
      </c>
      <c r="E148" s="5">
        <f t="shared" si="18"/>
        <v>2.8335008359635957E-4</v>
      </c>
      <c r="F148" s="5">
        <f>IF(C143&gt;0,B$6+B$7*E144+B$8*(H147*100)^2,B$6+B$7*E144+B$8*(H147*100)^2+E144*$B$9)</f>
        <v>0.66253242186755712</v>
      </c>
      <c r="G148" s="13">
        <v>1.1116187366226349E-2</v>
      </c>
      <c r="H148" s="8">
        <f t="shared" si="19"/>
        <v>8.1396094615623742E-3</v>
      </c>
      <c r="I148" s="7">
        <f t="shared" si="17"/>
        <v>2.976577904663975E-3</v>
      </c>
      <c r="J148" s="9">
        <f t="shared" si="21"/>
        <v>0.26776967737225577</v>
      </c>
      <c r="K148" s="9">
        <f t="shared" si="20"/>
        <v>5.403034013482455E-2</v>
      </c>
      <c r="AC148" s="11"/>
      <c r="AD148" s="12"/>
    </row>
    <row r="149" spans="1:30" x14ac:dyDescent="0.3">
      <c r="A149" s="15">
        <v>42670</v>
      </c>
      <c r="B149" s="16">
        <v>6.6210929287662743E-3</v>
      </c>
      <c r="C149" s="8">
        <f t="shared" si="15"/>
        <v>-7.1789070712337255E-3</v>
      </c>
      <c r="D149" s="5">
        <f t="shared" si="16"/>
        <v>5.1536706737409585E-5</v>
      </c>
      <c r="E149" s="5">
        <f t="shared" si="18"/>
        <v>2.081241202127074E-4</v>
      </c>
      <c r="F149" s="5">
        <f>IF(C143&gt;0,B$6+B$7*E144+B$8*(H148*100)^2,B$6+B$7*E144+B$8*(H148*100)^2+E144*$B$9)</f>
        <v>0.67254274590027552</v>
      </c>
      <c r="G149" s="13">
        <v>8.0209667480024317E-3</v>
      </c>
      <c r="H149" s="8">
        <f t="shared" si="19"/>
        <v>8.2008703556407693E-3</v>
      </c>
      <c r="I149" s="7">
        <f t="shared" si="17"/>
        <v>1.7990360763833757E-4</v>
      </c>
      <c r="J149" s="9">
        <f t="shared" si="21"/>
        <v>2.242916761662693E-2</v>
      </c>
      <c r="K149" s="9">
        <f t="shared" si="20"/>
        <v>2.4419689262300537E-4</v>
      </c>
      <c r="AC149" s="11"/>
      <c r="AD149" s="12"/>
    </row>
    <row r="150" spans="1:30" x14ac:dyDescent="0.3">
      <c r="A150" s="15">
        <v>42671</v>
      </c>
      <c r="B150" s="16">
        <v>9.0231652538422507E-4</v>
      </c>
      <c r="C150" s="8">
        <f t="shared" si="15"/>
        <v>-1.2897683474615774E-2</v>
      </c>
      <c r="D150" s="5">
        <f t="shared" si="16"/>
        <v>1.6635023901137683E-4</v>
      </c>
      <c r="E150" s="5">
        <f t="shared" si="18"/>
        <v>5.1536706737409585E-5</v>
      </c>
      <c r="F150" s="5">
        <f>IF(C143&gt;0,B$6+B$7*E144+B$8*(H149*100)^2,B$6+B$7*E144+B$8*(H149*100)^2+E144*$B$9)</f>
        <v>0.68180029356573346</v>
      </c>
      <c r="G150" s="13">
        <v>9.6718085338122883E-3</v>
      </c>
      <c r="H150" s="8">
        <f t="shared" si="19"/>
        <v>8.2571199189895098E-3</v>
      </c>
      <c r="I150" s="7">
        <f t="shared" si="17"/>
        <v>1.4146886148227785E-3</v>
      </c>
      <c r="J150" s="9">
        <f t="shared" si="21"/>
        <v>0.14626929491801652</v>
      </c>
      <c r="K150" s="9">
        <f t="shared" si="20"/>
        <v>1.3190078399523797E-2</v>
      </c>
      <c r="AC150" s="11"/>
      <c r="AD150" s="12"/>
    </row>
    <row r="151" spans="1:30" x14ac:dyDescent="0.3">
      <c r="A151" s="15">
        <v>42674</v>
      </c>
      <c r="B151" s="16">
        <v>9.5487172480987047E-3</v>
      </c>
      <c r="C151" s="8">
        <f t="shared" si="15"/>
        <v>-4.251282751901295E-3</v>
      </c>
      <c r="D151" s="5">
        <f t="shared" si="16"/>
        <v>1.8073405036613449E-5</v>
      </c>
      <c r="E151" s="5">
        <f t="shared" si="18"/>
        <v>1.6635023901137683E-4</v>
      </c>
      <c r="F151" s="5">
        <f>IF(C143&gt;0,B$6+B$7*E144+B$8*(H150*100)^2,B$6+B$7*E144+B$8*(H150*100)^2+E144*$B$9)</f>
        <v>0.69036167364674883</v>
      </c>
      <c r="G151" s="13">
        <v>5.7039391861940817E-3</v>
      </c>
      <c r="H151" s="8">
        <f t="shared" si="19"/>
        <v>8.3088005972387427E-3</v>
      </c>
      <c r="I151" s="7">
        <f t="shared" si="17"/>
        <v>2.604861411044661E-3</v>
      </c>
      <c r="J151" s="9">
        <f t="shared" si="21"/>
        <v>0.45667762681438029</v>
      </c>
      <c r="K151" s="9">
        <f t="shared" si="20"/>
        <v>6.2651935108195556E-2</v>
      </c>
      <c r="AC151" s="11"/>
      <c r="AD151" s="12"/>
    </row>
    <row r="152" spans="1:30" x14ac:dyDescent="0.3">
      <c r="A152" s="15">
        <v>42675</v>
      </c>
      <c r="B152" s="16">
        <v>-2.4936770234238473E-2</v>
      </c>
      <c r="C152" s="8">
        <f t="shared" si="15"/>
        <v>-3.8736770234238473E-2</v>
      </c>
      <c r="D152" s="5">
        <f t="shared" si="16"/>
        <v>1.5005373681801837E-3</v>
      </c>
      <c r="E152" s="5">
        <f t="shared" si="18"/>
        <v>1.8073405036613449E-5</v>
      </c>
      <c r="F152" s="5">
        <f>IF(C143&gt;0,B$6+B$7*E144+B$8*(H151*100)^2,B$6+B$7*E144+B$8*(H151*100)^2+E144*$B$9)</f>
        <v>0.69827923794567204</v>
      </c>
      <c r="G152" s="13">
        <v>1.9015530902870142E-2</v>
      </c>
      <c r="H152" s="8">
        <f t="shared" si="19"/>
        <v>8.3563104175567345E-3</v>
      </c>
      <c r="I152" s="7">
        <f t="shared" si="17"/>
        <v>1.0659220485313408E-2</v>
      </c>
      <c r="J152" s="9">
        <f t="shared" si="21"/>
        <v>0.56055339920614788</v>
      </c>
      <c r="K152" s="9">
        <f t="shared" si="20"/>
        <v>0.45335027025647889</v>
      </c>
      <c r="AC152" s="11"/>
      <c r="AD152" s="12"/>
    </row>
    <row r="153" spans="1:30" x14ac:dyDescent="0.3">
      <c r="A153" s="15">
        <v>42677</v>
      </c>
      <c r="B153" s="16">
        <v>-2.5202011806487012E-2</v>
      </c>
      <c r="C153" s="8">
        <f t="shared" si="15"/>
        <v>-3.9002011806487012E-2</v>
      </c>
      <c r="D153" s="5">
        <f t="shared" si="16"/>
        <v>1.5211569249533523E-3</v>
      </c>
      <c r="E153" s="5">
        <f t="shared" si="18"/>
        <v>1.5005373681801837E-3</v>
      </c>
      <c r="F153" s="5">
        <f>IF(C143&gt;0,B$6+B$7*E144+B$8*(H152*100)^2,B$6+B$7*E144+B$8*(H152*100)^2+E144*$B$9)</f>
        <v>0.70560140140931626</v>
      </c>
      <c r="G153" s="13">
        <v>1.2964270338189698E-2</v>
      </c>
      <c r="H153" s="8">
        <f t="shared" si="19"/>
        <v>8.400008341717979E-3</v>
      </c>
      <c r="I153" s="7">
        <f t="shared" si="17"/>
        <v>4.5642619964717194E-3</v>
      </c>
      <c r="J153" s="9">
        <f t="shared" si="21"/>
        <v>0.35206470379026844</v>
      </c>
      <c r="K153" s="9">
        <f t="shared" si="20"/>
        <v>0.10939954465199841</v>
      </c>
      <c r="AC153" s="11"/>
      <c r="AD153" s="12"/>
    </row>
    <row r="154" spans="1:30" x14ac:dyDescent="0.3">
      <c r="A154" s="15">
        <v>42678</v>
      </c>
      <c r="B154" s="16">
        <v>-2.4645730281618108E-3</v>
      </c>
      <c r="C154" s="8">
        <f t="shared" si="15"/>
        <v>-1.6264573028161811E-2</v>
      </c>
      <c r="D154" s="5">
        <f t="shared" si="16"/>
        <v>2.6453633578840864E-4</v>
      </c>
      <c r="E154" s="5">
        <f t="shared" si="18"/>
        <v>1.5211569249533523E-3</v>
      </c>
      <c r="F154" s="5">
        <f>IF(C153&gt;0,B$6+B$7*E154+B$8*(G153*100)^2,B$6+B$7*E154+B$8*(G153*100)^2+E154*$B$9)</f>
        <v>1.6142841875843255</v>
      </c>
      <c r="G154" s="13">
        <v>1.5437065122844859E-2</v>
      </c>
      <c r="H154" s="8">
        <f t="shared" si="19"/>
        <v>1.2705448388720193E-2</v>
      </c>
      <c r="I154" s="7">
        <f t="shared" si="17"/>
        <v>2.7316167341246665E-3</v>
      </c>
      <c r="J154" s="9">
        <f t="shared" si="21"/>
        <v>0.1769518177443086</v>
      </c>
      <c r="K154" s="9">
        <f t="shared" si="20"/>
        <v>2.0255161806712607E-2</v>
      </c>
      <c r="AC154" s="11"/>
      <c r="AD154" s="12"/>
    </row>
    <row r="155" spans="1:30" x14ac:dyDescent="0.3">
      <c r="A155" s="15">
        <v>42681</v>
      </c>
      <c r="B155" s="16">
        <v>3.9065850980305544E-2</v>
      </c>
      <c r="C155" s="8">
        <f t="shared" si="15"/>
        <v>2.5265850980305544E-2</v>
      </c>
      <c r="D155" s="5">
        <f t="shared" si="16"/>
        <v>6.3836322575900662E-4</v>
      </c>
      <c r="E155" s="5">
        <f t="shared" si="18"/>
        <v>2.6453633578840864E-4</v>
      </c>
      <c r="F155" s="5">
        <f>IF(C153&gt;0,B$6+B$7*E154+B$8*(H154*100)^2,B$6+B$7*E154+B$8*(H154*100)^2+E154*$B$9)</f>
        <v>1.5528415239077096</v>
      </c>
      <c r="G155" s="13">
        <v>1.7277660913833523E-2</v>
      </c>
      <c r="H155" s="8">
        <f t="shared" si="19"/>
        <v>1.2461306207246933E-2</v>
      </c>
      <c r="I155" s="7">
        <f t="shared" si="17"/>
        <v>4.8163547065865897E-3</v>
      </c>
      <c r="J155" s="9">
        <f t="shared" si="21"/>
        <v>0.27876196497931788</v>
      </c>
      <c r="K155" s="9">
        <f t="shared" si="20"/>
        <v>5.9718752944482478E-2</v>
      </c>
      <c r="AC155" s="11"/>
      <c r="AD155" s="12"/>
    </row>
    <row r="156" spans="1:30" x14ac:dyDescent="0.3">
      <c r="A156" s="15">
        <v>42682</v>
      </c>
      <c r="B156" s="16">
        <v>1.6535375423441996E-3</v>
      </c>
      <c r="C156" s="8">
        <f t="shared" si="15"/>
        <v>-1.2146462457655801E-2</v>
      </c>
      <c r="D156" s="5">
        <f t="shared" si="16"/>
        <v>1.4753655023524179E-4</v>
      </c>
      <c r="E156" s="5">
        <f t="shared" si="18"/>
        <v>6.3836322575900662E-4</v>
      </c>
      <c r="F156" s="5">
        <f>IF(C153&gt;0,B$6+B$7*E154+B$8*(H155*100)^2,B$6+B$7*E154+B$8*(H155*100)^2+E154*$B$9)</f>
        <v>1.4960193485395752</v>
      </c>
      <c r="G156" s="13">
        <v>1.4132614726189858E-2</v>
      </c>
      <c r="H156" s="8">
        <f t="shared" si="19"/>
        <v>1.2231186976494043E-2</v>
      </c>
      <c r="I156" s="7">
        <f t="shared" si="17"/>
        <v>1.9014277496958148E-3</v>
      </c>
      <c r="J156" s="9">
        <f t="shared" si="21"/>
        <v>0.13454182304794479</v>
      </c>
      <c r="K156" s="9">
        <f t="shared" si="20"/>
        <v>1.0961108562041799E-2</v>
      </c>
      <c r="AC156" s="11"/>
      <c r="AD156" s="12"/>
    </row>
    <row r="157" spans="1:30" x14ac:dyDescent="0.3">
      <c r="A157" s="15">
        <v>42683</v>
      </c>
      <c r="B157" s="16">
        <v>-1.4127189179706932E-2</v>
      </c>
      <c r="C157" s="8">
        <f t="shared" si="15"/>
        <v>-2.7927189179706931E-2</v>
      </c>
      <c r="D157" s="5">
        <f t="shared" si="16"/>
        <v>7.7992789547913987E-4</v>
      </c>
      <c r="E157" s="5">
        <f t="shared" si="18"/>
        <v>1.4753655023524179E-4</v>
      </c>
      <c r="F157" s="5">
        <f>IF(C153&gt;0,B$6+B$7*E154+B$8*(H156*100)^2,B$6+B$7*E154+B$8*(H156*100)^2+E154*$B$9)</f>
        <v>1.4434702007591245</v>
      </c>
      <c r="G157" s="13">
        <v>2.8742448547759335E-2</v>
      </c>
      <c r="H157" s="8">
        <f t="shared" si="19"/>
        <v>1.2014450469160562E-2</v>
      </c>
      <c r="I157" s="7">
        <f t="shared" si="17"/>
        <v>1.6727998078598774E-2</v>
      </c>
      <c r="J157" s="9">
        <f t="shared" si="21"/>
        <v>0.58199627811120613</v>
      </c>
      <c r="K157" s="9">
        <f t="shared" si="20"/>
        <v>0.52005825380895532</v>
      </c>
      <c r="AC157" s="11"/>
      <c r="AD157" s="12"/>
    </row>
    <row r="158" spans="1:30" x14ac:dyDescent="0.3">
      <c r="A158" s="15">
        <v>42684</v>
      </c>
      <c r="B158" s="16">
        <v>-3.3058072568800417E-2</v>
      </c>
      <c r="C158" s="8">
        <f t="shared" si="15"/>
        <v>-4.6858072568800417E-2</v>
      </c>
      <c r="D158" s="5">
        <f t="shared" si="16"/>
        <v>2.195678964862966E-3</v>
      </c>
      <c r="E158" s="5">
        <f t="shared" si="18"/>
        <v>7.7992789547913987E-4</v>
      </c>
      <c r="F158" s="5">
        <f>IF(C153&gt;0,B$6+B$7*E154+B$8*(H157*100)^2,B$6+B$7*E154+B$8*(H157*100)^2+E154*$B$9)</f>
        <v>1.3948727488917638</v>
      </c>
      <c r="G158" s="13">
        <v>3.0497640423900584E-2</v>
      </c>
      <c r="H158" s="8">
        <f t="shared" si="19"/>
        <v>1.1810473101835353E-2</v>
      </c>
      <c r="I158" s="7">
        <f t="shared" si="17"/>
        <v>1.8687167322065233E-2</v>
      </c>
      <c r="J158" s="9">
        <f t="shared" si="21"/>
        <v>0.61274141416594163</v>
      </c>
      <c r="K158" s="9">
        <f t="shared" si="20"/>
        <v>0.63359128794623132</v>
      </c>
      <c r="AC158" s="11"/>
      <c r="AD158" s="12"/>
    </row>
    <row r="159" spans="1:30" x14ac:dyDescent="0.3">
      <c r="A159" s="15">
        <v>42685</v>
      </c>
      <c r="B159" s="16">
        <v>-3.3512294163969045E-2</v>
      </c>
      <c r="C159" s="8">
        <f t="shared" si="15"/>
        <v>-4.7312294163969044E-2</v>
      </c>
      <c r="D159" s="5">
        <f t="shared" si="16"/>
        <v>2.2384531790579391E-3</v>
      </c>
      <c r="E159" s="5">
        <f t="shared" si="18"/>
        <v>2.195678964862966E-3</v>
      </c>
      <c r="F159" s="5">
        <f>IF(C153&gt;0,B$6+B$7*E154+B$8*(H158*100)^2,B$6+B$7*E154+B$8*(H158*100)^2+E154*$B$9)</f>
        <v>1.3499298254048286</v>
      </c>
      <c r="G159" s="13">
        <v>2.3398169459079424E-2</v>
      </c>
      <c r="H159" s="8">
        <f t="shared" si="19"/>
        <v>1.1618648051321756E-2</v>
      </c>
      <c r="I159" s="7">
        <f t="shared" si="17"/>
        <v>1.1779521407757667E-2</v>
      </c>
      <c r="J159" s="9">
        <f t="shared" si="21"/>
        <v>0.50343773380899004</v>
      </c>
      <c r="K159" s="9">
        <f t="shared" si="20"/>
        <v>0.31379974077477213</v>
      </c>
      <c r="AC159" s="11"/>
      <c r="AD159" s="12"/>
    </row>
    <row r="160" spans="1:30" x14ac:dyDescent="0.3">
      <c r="A160" s="15">
        <v>42688</v>
      </c>
      <c r="B160" s="16">
        <v>7.9602577841351076E-3</v>
      </c>
      <c r="C160" s="8">
        <f t="shared" si="15"/>
        <v>-5.8397422158648921E-3</v>
      </c>
      <c r="D160" s="5">
        <f t="shared" si="16"/>
        <v>3.4102589147754602E-5</v>
      </c>
      <c r="E160" s="5">
        <f t="shared" si="18"/>
        <v>2.2384531790579391E-3</v>
      </c>
      <c r="F160" s="5">
        <f>IF(C153&gt;0,B$6+B$7*E154+B$8*(H159*100)^2,B$6+B$7*E154+B$8*(H159*100)^2+E154*$B$9)</f>
        <v>1.3083666097641107</v>
      </c>
      <c r="G160" s="13">
        <v>1.8694844828687336E-2</v>
      </c>
      <c r="H160" s="8">
        <f t="shared" si="19"/>
        <v>1.1438385418248988E-2</v>
      </c>
      <c r="I160" s="7">
        <f t="shared" si="17"/>
        <v>7.2564594104383481E-3</v>
      </c>
      <c r="J160" s="9">
        <f t="shared" si="21"/>
        <v>0.38815296285868461</v>
      </c>
      <c r="K160" s="9">
        <f t="shared" si="20"/>
        <v>0.1431224607512136</v>
      </c>
      <c r="AC160" s="11"/>
      <c r="AD160" s="12"/>
    </row>
    <row r="161" spans="1:30" x14ac:dyDescent="0.3">
      <c r="A161" s="15">
        <v>42690</v>
      </c>
      <c r="B161" s="16">
        <v>1.8303726521719705E-2</v>
      </c>
      <c r="C161" s="8">
        <f t="shared" si="15"/>
        <v>4.5037265217197052E-3</v>
      </c>
      <c r="D161" s="5">
        <f t="shared" si="16"/>
        <v>2.0283552582441473E-5</v>
      </c>
      <c r="E161" s="5">
        <f t="shared" si="18"/>
        <v>3.4102589147754602E-5</v>
      </c>
      <c r="F161" s="5">
        <f>IF(C153&gt;0,B$6+B$7*E154+B$8*(H160*100)^2,B$6+B$7*E154+B$8*(H160*100)^2+E154*$B$9)</f>
        <v>1.2699289479395752</v>
      </c>
      <c r="G161" s="13">
        <v>1.386896911452771E-2</v>
      </c>
      <c r="H161" s="8">
        <f t="shared" si="19"/>
        <v>1.1269112422633716E-2</v>
      </c>
      <c r="I161" s="7">
        <f t="shared" si="17"/>
        <v>2.5998566918939946E-3</v>
      </c>
      <c r="J161" s="9">
        <f t="shared" si="21"/>
        <v>0.1874585393063318</v>
      </c>
      <c r="K161" s="9">
        <f t="shared" si="20"/>
        <v>2.311809207540616E-2</v>
      </c>
      <c r="AC161" s="11"/>
      <c r="AD161" s="12"/>
    </row>
    <row r="162" spans="1:30" x14ac:dyDescent="0.3">
      <c r="A162" s="15">
        <v>42691</v>
      </c>
      <c r="B162" s="16">
        <v>-1.6411356559790032E-2</v>
      </c>
      <c r="C162" s="8">
        <f t="shared" si="15"/>
        <v>-3.0211356559790032E-2</v>
      </c>
      <c r="D162" s="5">
        <f t="shared" si="16"/>
        <v>9.1272606518276824E-4</v>
      </c>
      <c r="E162" s="5">
        <f t="shared" si="18"/>
        <v>2.0283552582441473E-5</v>
      </c>
      <c r="F162" s="5">
        <f>IF(C153&gt;0,B$6+B$7*E154+B$8*(H161*100)^2,B$6+B$7*E154+B$8*(H161*100)^2+E154*$B$9)</f>
        <v>1.2343817982842447</v>
      </c>
      <c r="G162" s="13">
        <v>1.831213396964074E-2</v>
      </c>
      <c r="H162" s="8">
        <f t="shared" si="19"/>
        <v>1.1110273616271765E-2</v>
      </c>
      <c r="I162" s="7">
        <f t="shared" si="17"/>
        <v>7.2018603533689756E-3</v>
      </c>
      <c r="J162" s="9">
        <f t="shared" si="21"/>
        <v>0.39328351164909409</v>
      </c>
      <c r="K162" s="9">
        <f t="shared" si="20"/>
        <v>0.14852262350902845</v>
      </c>
      <c r="AC162" s="11"/>
      <c r="AD162" s="12"/>
    </row>
    <row r="163" spans="1:30" x14ac:dyDescent="0.3">
      <c r="A163" s="15">
        <v>42692</v>
      </c>
      <c r="B163" s="16">
        <v>3.2071654123297009E-3</v>
      </c>
      <c r="C163" s="8">
        <f t="shared" si="15"/>
        <v>-1.0592834587670298E-2</v>
      </c>
      <c r="D163" s="5">
        <f t="shared" si="16"/>
        <v>1.1220814460174419E-4</v>
      </c>
      <c r="E163" s="5">
        <f t="shared" si="18"/>
        <v>9.1272606518276824E-4</v>
      </c>
      <c r="F163" s="5">
        <f>IF(C153&gt;0,B$6+B$7*E154+B$8*(H162*100)^2,B$6+B$7*E154+B$8*(H162*100)^2+E154*$B$9)</f>
        <v>1.2015077942829948</v>
      </c>
      <c r="G163" s="13">
        <v>9.6111943939627027E-3</v>
      </c>
      <c r="H163" s="8">
        <f t="shared" si="19"/>
        <v>1.0961331097467109E-2</v>
      </c>
      <c r="I163" s="7">
        <f t="shared" si="17"/>
        <v>1.3501367035044058E-3</v>
      </c>
      <c r="J163" s="9">
        <f t="shared" si="21"/>
        <v>0.14047543397441817</v>
      </c>
      <c r="K163" s="9">
        <f t="shared" si="20"/>
        <v>8.2725267684535808E-3</v>
      </c>
      <c r="AC163" s="11"/>
      <c r="AD163" s="12"/>
    </row>
    <row r="164" spans="1:30" x14ac:dyDescent="0.3">
      <c r="A164" s="15">
        <v>42695</v>
      </c>
      <c r="B164" s="16">
        <v>1.8309718986550792E-2</v>
      </c>
      <c r="C164" s="8">
        <f t="shared" si="15"/>
        <v>4.5097189865507918E-3</v>
      </c>
      <c r="D164" s="5">
        <f t="shared" si="16"/>
        <v>2.0337565337656702E-5</v>
      </c>
      <c r="E164" s="5">
        <f t="shared" si="18"/>
        <v>1.1220814460174419E-4</v>
      </c>
      <c r="F164" s="5">
        <f>IF(C163&gt;0,B$6+B$7*E164+B$8*(G163*100)^2,B$6+B$7*E164+B$8*(G163*100)^2+E164*$B$9)</f>
        <v>0.91409570934234108</v>
      </c>
      <c r="G164" s="13">
        <v>6.9706150894523686E-3</v>
      </c>
      <c r="H164" s="8">
        <f t="shared" si="19"/>
        <v>9.5608352634188876E-3</v>
      </c>
      <c r="I164" s="7">
        <f t="shared" si="17"/>
        <v>2.590220173966519E-3</v>
      </c>
      <c r="J164" s="9">
        <f t="shared" si="21"/>
        <v>0.3715913360193891</v>
      </c>
      <c r="K164" s="9">
        <f t="shared" si="20"/>
        <v>4.5051762493330649E-2</v>
      </c>
      <c r="AC164" s="11"/>
      <c r="AD164" s="12"/>
    </row>
    <row r="165" spans="1:30" x14ac:dyDescent="0.3">
      <c r="A165" s="15">
        <v>42696</v>
      </c>
      <c r="B165" s="16">
        <v>1.4371426955833076E-2</v>
      </c>
      <c r="C165" s="8">
        <f t="shared" si="15"/>
        <v>5.7142695583307576E-4</v>
      </c>
      <c r="D165" s="5">
        <f t="shared" si="16"/>
        <v>3.2652876585265594E-7</v>
      </c>
      <c r="E165" s="5">
        <f t="shared" si="18"/>
        <v>2.0337565337656702E-5</v>
      </c>
      <c r="F165" s="5">
        <f>IF(C163&gt;0,B$6+B$7*E164+B$8*(H164*100)^2,B$6+B$7*E164+B$8*(H164*100)^2+E164*$B$9)</f>
        <v>0.90516688793099931</v>
      </c>
      <c r="G165" s="13">
        <v>1.5018439958873923E-2</v>
      </c>
      <c r="H165" s="8">
        <f t="shared" si="19"/>
        <v>9.5140258982777601E-3</v>
      </c>
      <c r="I165" s="7">
        <f t="shared" si="17"/>
        <v>5.5044140605961626E-3</v>
      </c>
      <c r="J165" s="9">
        <f t="shared" si="21"/>
        <v>0.36651037495700595</v>
      </c>
      <c r="K165" s="9">
        <f t="shared" si="20"/>
        <v>0.12204616107507249</v>
      </c>
      <c r="AC165" s="11"/>
      <c r="AD165" s="12"/>
    </row>
    <row r="166" spans="1:30" x14ac:dyDescent="0.3">
      <c r="A166" s="15">
        <v>42697</v>
      </c>
      <c r="B166" s="16">
        <v>5.1637890448693387E-4</v>
      </c>
      <c r="C166" s="8">
        <f t="shared" si="15"/>
        <v>-1.3283621095513065E-2</v>
      </c>
      <c r="D166" s="5">
        <f t="shared" si="16"/>
        <v>1.7645458940915973E-4</v>
      </c>
      <c r="E166" s="5">
        <f t="shared" si="18"/>
        <v>3.2652876585265594E-7</v>
      </c>
      <c r="F166" s="5">
        <f>IF(C163&gt;0,B$6+B$7*E164+B$8*(H165*100)^2,B$6+B$7*E164+B$8*(H165*100)^2+E164*$B$9)</f>
        <v>0.89690951388979057</v>
      </c>
      <c r="G166" s="13">
        <v>1.1114738185651183E-2</v>
      </c>
      <c r="H166" s="8">
        <f t="shared" si="19"/>
        <v>9.4705306814866011E-3</v>
      </c>
      <c r="I166" s="7">
        <f t="shared" si="17"/>
        <v>1.6442075041645816E-3</v>
      </c>
      <c r="J166" s="9">
        <f t="shared" si="21"/>
        <v>0.14793038546667772</v>
      </c>
      <c r="K166" s="9">
        <f t="shared" si="20"/>
        <v>1.3525979262975385E-2</v>
      </c>
      <c r="AC166" s="11"/>
      <c r="AD166" s="12"/>
    </row>
    <row r="167" spans="1:30" x14ac:dyDescent="0.3">
      <c r="A167" s="15">
        <v>42698</v>
      </c>
      <c r="B167" s="16">
        <v>-9.5638666442016858E-3</v>
      </c>
      <c r="C167" s="8">
        <f t="shared" si="15"/>
        <v>-2.3363866644201686E-2</v>
      </c>
      <c r="D167" s="5">
        <f t="shared" si="16"/>
        <v>5.4587026456804017E-4</v>
      </c>
      <c r="E167" s="5">
        <f t="shared" si="18"/>
        <v>1.7645458940915973E-4</v>
      </c>
      <c r="F167" s="5">
        <f>IF(C163&gt;0,B$6+B$7*E164+B$8*(H166*100)^2,B$6+B$7*E164+B$8*(H166*100)^2+E164*$B$9)</f>
        <v>0.88927309437648061</v>
      </c>
      <c r="G167" s="13">
        <v>5.5881731068351511E-3</v>
      </c>
      <c r="H167" s="8">
        <f t="shared" si="19"/>
        <v>9.4301277529865984E-3</v>
      </c>
      <c r="I167" s="7">
        <f t="shared" si="17"/>
        <v>3.8419546461514473E-3</v>
      </c>
      <c r="J167" s="9">
        <f t="shared" si="21"/>
        <v>0.6875153243646257</v>
      </c>
      <c r="K167" s="9">
        <f t="shared" si="20"/>
        <v>0.11584443607420569</v>
      </c>
      <c r="AC167" s="11"/>
      <c r="AD167" s="12"/>
    </row>
    <row r="168" spans="1:30" x14ac:dyDescent="0.3">
      <c r="A168" s="15">
        <v>42699</v>
      </c>
      <c r="B168" s="16">
        <v>2.651378073086629E-3</v>
      </c>
      <c r="C168" s="8">
        <f t="shared" si="15"/>
        <v>-1.114862192691337E-2</v>
      </c>
      <c r="D168" s="5">
        <f t="shared" si="16"/>
        <v>1.2429177086925358E-4</v>
      </c>
      <c r="E168" s="5">
        <f t="shared" si="18"/>
        <v>5.4587026456804017E-4</v>
      </c>
      <c r="F168" s="5">
        <f>IF(C163&gt;0,B$6+B$7*E164+B$8*(H167*100)^2,B$6+B$7*E164+B$8*(H167*100)^2+E164*$B$9)</f>
        <v>0.88221093361057157</v>
      </c>
      <c r="G168" s="13">
        <v>1.366987041344455E-2</v>
      </c>
      <c r="H168" s="8">
        <f t="shared" si="19"/>
        <v>9.3926084428691669E-3</v>
      </c>
      <c r="I168" s="7">
        <f t="shared" si="17"/>
        <v>4.2772619705753832E-3</v>
      </c>
      <c r="J168" s="9">
        <f t="shared" si="21"/>
        <v>0.31289703861191132</v>
      </c>
      <c r="K168" s="9">
        <f t="shared" si="20"/>
        <v>8.0114828546195671E-2</v>
      </c>
      <c r="AC168" s="11"/>
      <c r="AD168" s="12"/>
    </row>
    <row r="169" spans="1:30" x14ac:dyDescent="0.3">
      <c r="A169" s="15">
        <v>42702</v>
      </c>
      <c r="B169" s="16">
        <v>2.0834421842546226E-2</v>
      </c>
      <c r="C169" s="8">
        <f t="shared" si="15"/>
        <v>7.0344218425462263E-3</v>
      </c>
      <c r="D169" s="5">
        <f t="shared" si="16"/>
        <v>4.9483090658891446E-5</v>
      </c>
      <c r="E169" s="5">
        <f t="shared" si="18"/>
        <v>1.2429177086925358E-4</v>
      </c>
      <c r="F169" s="5">
        <f>IF(C163&gt;0,B$6+B$7*E164+B$8*(H168*100)^2,B$6+B$7*E164+B$8*(H168*100)^2+E164*$B$9)</f>
        <v>0.87567984733425885</v>
      </c>
      <c r="G169" s="13">
        <v>1.4224891773742001E-2</v>
      </c>
      <c r="H169" s="8">
        <f t="shared" si="19"/>
        <v>9.3577766982027247E-3</v>
      </c>
      <c r="I169" s="7">
        <f t="shared" si="17"/>
        <v>4.8671150755392762E-3</v>
      </c>
      <c r="J169" s="9">
        <f t="shared" si="21"/>
        <v>0.34215480531975484</v>
      </c>
      <c r="K169" s="9">
        <f t="shared" si="20"/>
        <v>0.10132882905117535</v>
      </c>
      <c r="AC169" s="11"/>
      <c r="AD169" s="12"/>
    </row>
    <row r="170" spans="1:30" x14ac:dyDescent="0.3">
      <c r="A170" s="15">
        <v>42703</v>
      </c>
      <c r="B170" s="16">
        <v>-3.0169759659757676E-2</v>
      </c>
      <c r="C170" s="8">
        <f t="shared" si="15"/>
        <v>-4.3969759659757676E-2</v>
      </c>
      <c r="D170" s="5">
        <f t="shared" si="16"/>
        <v>1.9333397645368534E-3</v>
      </c>
      <c r="E170" s="5">
        <f t="shared" si="18"/>
        <v>4.9483090658891446E-5</v>
      </c>
      <c r="F170" s="5">
        <f>IF(C163&gt;0,B$6+B$7*E164+B$8*(H169*100)^2,B$6+B$7*E164+B$8*(H169*100)^2+E164*$B$9)</f>
        <v>0.86963989874592484</v>
      </c>
      <c r="G170" s="13">
        <v>1.1649180166671616E-2</v>
      </c>
      <c r="H170" s="8">
        <f t="shared" si="19"/>
        <v>9.3254485079588782E-3</v>
      </c>
      <c r="I170" s="7">
        <f t="shared" si="17"/>
        <v>2.3237316587127379E-3</v>
      </c>
      <c r="J170" s="9">
        <f t="shared" si="21"/>
        <v>0.19947598246964623</v>
      </c>
      <c r="K170" s="9">
        <f t="shared" si="20"/>
        <v>2.6693014740398757E-2</v>
      </c>
      <c r="AC170" s="11"/>
      <c r="AD170" s="12"/>
    </row>
    <row r="171" spans="1:30" x14ac:dyDescent="0.3">
      <c r="A171" s="15">
        <v>42704</v>
      </c>
      <c r="B171" s="16">
        <v>1.4956378819171116E-2</v>
      </c>
      <c r="C171" s="8">
        <f t="shared" si="15"/>
        <v>1.1563788191711159E-3</v>
      </c>
      <c r="D171" s="5">
        <f t="shared" si="16"/>
        <v>1.3372119734275844E-6</v>
      </c>
      <c r="E171" s="5">
        <f t="shared" si="18"/>
        <v>1.9333397645368534E-3</v>
      </c>
      <c r="F171" s="5">
        <f>IF(C163&gt;0,B$6+B$7*E164+B$8*(H170*100)^2,B$6+B$7*E164+B$8*(H170*100)^2+E164*$B$9)</f>
        <v>0.8640541542914334</v>
      </c>
      <c r="G171" s="13">
        <v>1.6571529190974824E-2</v>
      </c>
      <c r="H171" s="8">
        <f t="shared" si="19"/>
        <v>9.2954513300400506E-3</v>
      </c>
      <c r="I171" s="7">
        <f t="shared" si="17"/>
        <v>7.2760778609347737E-3</v>
      </c>
      <c r="J171" s="9">
        <f t="shared" si="21"/>
        <v>0.43907099804026939</v>
      </c>
      <c r="K171" s="9">
        <f t="shared" si="20"/>
        <v>0.20459587557219594</v>
      </c>
      <c r="AC171" s="11"/>
      <c r="AD171" s="12"/>
    </row>
    <row r="172" spans="1:30" x14ac:dyDescent="0.3">
      <c r="A172" s="15">
        <v>42705</v>
      </c>
      <c r="B172" s="16">
        <v>-3.9523152835672655E-2</v>
      </c>
      <c r="C172" s="8">
        <f t="shared" si="15"/>
        <v>-5.3323152835672655E-2</v>
      </c>
      <c r="D172" s="5">
        <f t="shared" si="16"/>
        <v>2.8433586283365046E-3</v>
      </c>
      <c r="E172" s="5">
        <f t="shared" si="18"/>
        <v>1.3372119734275844E-6</v>
      </c>
      <c r="F172" s="5">
        <f>IF(C163&gt;0,B$6+B$7*E164+B$8*(H171*100)^2,B$6+B$7*E164+B$8*(H171*100)^2+E164*$B$9)</f>
        <v>0.85888845781991996</v>
      </c>
      <c r="G172" s="13">
        <v>2.3118495417362894E-2</v>
      </c>
      <c r="H172" s="8">
        <f t="shared" si="19"/>
        <v>9.2676235239672958E-3</v>
      </c>
      <c r="I172" s="7">
        <f t="shared" si="17"/>
        <v>1.3850871893395598E-2</v>
      </c>
      <c r="J172" s="9">
        <f t="shared" si="21"/>
        <v>0.59912514388773985</v>
      </c>
      <c r="K172" s="9">
        <f t="shared" si="20"/>
        <v>0.58043810225299475</v>
      </c>
      <c r="AC172" s="11"/>
      <c r="AD172" s="12"/>
    </row>
    <row r="173" spans="1:30" x14ac:dyDescent="0.3">
      <c r="A173" s="15">
        <v>42706</v>
      </c>
      <c r="B173" s="16">
        <v>1.350345581301403E-2</v>
      </c>
      <c r="C173" s="8">
        <f t="shared" si="15"/>
        <v>-2.9654418698596939E-4</v>
      </c>
      <c r="D173" s="5">
        <f t="shared" si="16"/>
        <v>8.7938454835169571E-8</v>
      </c>
      <c r="E173" s="5">
        <f t="shared" si="18"/>
        <v>2.8433586283365046E-3</v>
      </c>
      <c r="F173" s="5">
        <f>IF(C163&gt;0,B$6+B$7*E164+B$8*(H172*100)^2,B$6+B$7*E164+B$8*(H172*100)^2+E164*$B$9)</f>
        <v>0.85411122172306431</v>
      </c>
      <c r="G173" s="13">
        <v>2.8437156800326997E-2</v>
      </c>
      <c r="H173" s="8">
        <f t="shared" si="19"/>
        <v>9.2418137923411144E-3</v>
      </c>
      <c r="I173" s="7">
        <f t="shared" si="17"/>
        <v>1.9195343007985883E-2</v>
      </c>
      <c r="J173" s="9">
        <f t="shared" si="21"/>
        <v>0.67500921919750978</v>
      </c>
      <c r="K173" s="9">
        <f t="shared" si="20"/>
        <v>0.95305189792604028</v>
      </c>
      <c r="AC173" s="11"/>
      <c r="AD173" s="12"/>
    </row>
    <row r="174" spans="1:30" x14ac:dyDescent="0.3">
      <c r="A174" s="15">
        <v>42709</v>
      </c>
      <c r="B174" s="16">
        <v>-8.0567736141827339E-3</v>
      </c>
      <c r="C174" s="8">
        <f t="shared" si="15"/>
        <v>-2.1856773614182735E-2</v>
      </c>
      <c r="D174" s="5">
        <f t="shared" si="16"/>
        <v>4.7771855282163463E-4</v>
      </c>
      <c r="E174" s="5">
        <f t="shared" si="18"/>
        <v>8.7938454835169571E-8</v>
      </c>
      <c r="F174" s="5">
        <f>IF(C173&gt;0,B$6+B$7*E174+B$8*(G173*100)^2,B$6+B$7*E174+B$8*(G173*100)^2+E174*$B$9)</f>
        <v>7.5383976186839501</v>
      </c>
      <c r="G174" s="13">
        <v>1.1170362988052357E-2</v>
      </c>
      <c r="H174" s="8">
        <f t="shared" si="19"/>
        <v>2.7456142516172857E-2</v>
      </c>
      <c r="I174" s="7">
        <f t="shared" si="17"/>
        <v>1.6285779528120499E-2</v>
      </c>
      <c r="J174" s="9">
        <f t="shared" si="21"/>
        <v>1.4579454173100292</v>
      </c>
      <c r="K174" s="9">
        <f t="shared" si="20"/>
        <v>0.30616966425052916</v>
      </c>
      <c r="AC174" s="11"/>
      <c r="AD174" s="12"/>
    </row>
    <row r="175" spans="1:30" x14ac:dyDescent="0.3">
      <c r="A175" s="15">
        <v>42710</v>
      </c>
      <c r="B175" s="16">
        <v>2.0774812653970645E-2</v>
      </c>
      <c r="C175" s="8">
        <f t="shared" si="15"/>
        <v>6.9748126539706454E-3</v>
      </c>
      <c r="D175" s="5">
        <f t="shared" si="16"/>
        <v>4.8648011557989035E-5</v>
      </c>
      <c r="E175" s="5">
        <f t="shared" si="18"/>
        <v>4.7771855282163463E-4</v>
      </c>
      <c r="F175" s="5">
        <f>IF(C173&gt;0,B$6+B$7*E174+B$8*(H174*100)^2,B$6+B$7*E174+B$8*(H174*100)^2+E174*$B$9)</f>
        <v>7.0313101265175861</v>
      </c>
      <c r="G175" s="13">
        <v>1.6876949210390537E-2</v>
      </c>
      <c r="H175" s="8">
        <f t="shared" si="19"/>
        <v>2.6516617669901991E-2</v>
      </c>
      <c r="I175" s="7">
        <f t="shared" si="17"/>
        <v>9.6396684595114537E-3</v>
      </c>
      <c r="J175" s="9">
        <f t="shared" si="21"/>
        <v>0.57117363685473754</v>
      </c>
      <c r="K175" s="9">
        <f t="shared" si="20"/>
        <v>8.8289770572408832E-2</v>
      </c>
      <c r="AC175" s="11"/>
      <c r="AD175" s="12"/>
    </row>
    <row r="176" spans="1:30" x14ac:dyDescent="0.3">
      <c r="A176" s="15">
        <v>42711</v>
      </c>
      <c r="B176" s="16">
        <v>5.322374648055718E-3</v>
      </c>
      <c r="C176" s="8">
        <f t="shared" si="15"/>
        <v>-8.4776253519442818E-3</v>
      </c>
      <c r="D176" s="5">
        <f t="shared" si="16"/>
        <v>7.1870131607928414E-5</v>
      </c>
      <c r="E176" s="5">
        <f t="shared" si="18"/>
        <v>4.8648011557989035E-5</v>
      </c>
      <c r="F176" s="5">
        <f>IF(C173&gt;0,B$6+B$7*E174+B$8*(H175*100)^2,B$6+B$7*E174+B$8*(H175*100)^2+E174*$B$9)</f>
        <v>6.5623556137621328</v>
      </c>
      <c r="G176" s="13">
        <v>9.9644075714090188E-3</v>
      </c>
      <c r="H176" s="8">
        <f t="shared" si="19"/>
        <v>2.5617095100268751E-2</v>
      </c>
      <c r="I176" s="7">
        <f t="shared" si="17"/>
        <v>1.5652687528859732E-2</v>
      </c>
      <c r="J176" s="9">
        <f t="shared" si="21"/>
        <v>1.5708598244989653</v>
      </c>
      <c r="K176" s="9">
        <f t="shared" si="20"/>
        <v>0.33321532712938229</v>
      </c>
      <c r="AC176" s="11"/>
      <c r="AD176" s="12"/>
    </row>
    <row r="177" spans="1:30" x14ac:dyDescent="0.3">
      <c r="A177" s="15">
        <v>42712</v>
      </c>
      <c r="B177" s="16">
        <v>-1.2073108616828775E-2</v>
      </c>
      <c r="C177" s="8">
        <f t="shared" si="15"/>
        <v>-2.5873108616828774E-2</v>
      </c>
      <c r="D177" s="5">
        <f t="shared" si="16"/>
        <v>6.6941774949821941E-4</v>
      </c>
      <c r="E177" s="5">
        <f t="shared" si="18"/>
        <v>7.1870131607928414E-5</v>
      </c>
      <c r="F177" s="5">
        <f>IF(C173&gt;0,B$6+B$7*E174+B$8*(H176*100)^2,B$6+B$7*E174+B$8*(H176*100)^2+E174*$B$9)</f>
        <v>6.1286664803658892</v>
      </c>
      <c r="G177" s="13">
        <v>1.4300856640648389E-2</v>
      </c>
      <c r="H177" s="8">
        <f t="shared" si="19"/>
        <v>2.475614364226765E-2</v>
      </c>
      <c r="I177" s="7">
        <f t="shared" si="17"/>
        <v>1.0455287001619261E-2</v>
      </c>
      <c r="J177" s="9">
        <f t="shared" si="21"/>
        <v>0.73109515495046784</v>
      </c>
      <c r="K177" s="9">
        <f t="shared" si="20"/>
        <v>0.12642324168828623</v>
      </c>
      <c r="AC177" s="11"/>
      <c r="AD177" s="12"/>
    </row>
    <row r="178" spans="1:30" x14ac:dyDescent="0.3">
      <c r="A178" s="15">
        <v>42713</v>
      </c>
      <c r="B178" s="16">
        <v>-2.904819748749567E-3</v>
      </c>
      <c r="C178" s="8">
        <f t="shared" si="15"/>
        <v>-1.6704819748749565E-2</v>
      </c>
      <c r="D178" s="5">
        <f t="shared" si="16"/>
        <v>2.7905100283821349E-4</v>
      </c>
      <c r="E178" s="5">
        <f t="shared" si="18"/>
        <v>6.6941774949821941E-4</v>
      </c>
      <c r="F178" s="5">
        <f>IF(C173&gt;0,B$6+B$7*E174+B$8*(H177*100)^2,B$6+B$7*E174+B$8*(H177*100)^2+E174*$B$9)</f>
        <v>5.7275907698010444</v>
      </c>
      <c r="G178" s="13">
        <v>9.0234778335153594E-3</v>
      </c>
      <c r="H178" s="8">
        <f t="shared" si="19"/>
        <v>2.3932385526313594E-2</v>
      </c>
      <c r="I178" s="7">
        <f t="shared" si="17"/>
        <v>1.4908907692798234E-2</v>
      </c>
      <c r="J178" s="9">
        <f t="shared" si="21"/>
        <v>1.6522351988745378</v>
      </c>
      <c r="K178" s="9">
        <f t="shared" si="20"/>
        <v>0.35244322351211466</v>
      </c>
      <c r="AC178" s="11"/>
      <c r="AD178" s="12"/>
    </row>
    <row r="179" spans="1:30" x14ac:dyDescent="0.3">
      <c r="A179" s="15">
        <v>42716</v>
      </c>
      <c r="B179" s="16">
        <v>-2.2093144597057586E-2</v>
      </c>
      <c r="C179" s="8">
        <f t="shared" si="15"/>
        <v>-3.5893144597057586E-2</v>
      </c>
      <c r="D179" s="5">
        <f t="shared" si="16"/>
        <v>1.2883178290652841E-3</v>
      </c>
      <c r="E179" s="5">
        <f t="shared" si="18"/>
        <v>2.7905100283821349E-4</v>
      </c>
      <c r="F179" s="5">
        <f>IF(C173&gt;0,B$6+B$7*E174+B$8*(H178*100)^2,B$6+B$7*E174+B$8*(H178*100)^2+E174*$B$9)</f>
        <v>5.3566759526706758</v>
      </c>
      <c r="G179" s="13">
        <v>1.1148248214979613E-2</v>
      </c>
      <c r="H179" s="8">
        <f t="shared" si="19"/>
        <v>2.3144493843397562E-2</v>
      </c>
      <c r="I179" s="7">
        <f t="shared" si="17"/>
        <v>1.1996245628417949E-2</v>
      </c>
      <c r="J179" s="9">
        <f t="shared" si="21"/>
        <v>1.0760655303941746</v>
      </c>
      <c r="K179" s="9">
        <f t="shared" si="20"/>
        <v>0.21215489432860979</v>
      </c>
      <c r="AC179" s="11"/>
      <c r="AD179" s="12"/>
    </row>
    <row r="180" spans="1:30" x14ac:dyDescent="0.3">
      <c r="A180" s="15">
        <v>42717</v>
      </c>
      <c r="B180" s="16">
        <v>1.7221007126095838E-3</v>
      </c>
      <c r="C180" s="8">
        <f t="shared" si="15"/>
        <v>-1.2077899287390417E-2</v>
      </c>
      <c r="D180" s="5">
        <f t="shared" si="16"/>
        <v>1.4587565119634593E-4</v>
      </c>
      <c r="E180" s="5">
        <f t="shared" si="18"/>
        <v>1.2883178290652841E-3</v>
      </c>
      <c r="F180" s="5">
        <f>IF(C173&gt;0,B$6+B$7*E174+B$8*(H179*100)^2,B$6+B$7*E174+B$8*(H179*100)^2+E174*$B$9)</f>
        <v>5.0136539297885117</v>
      </c>
      <c r="G180" s="13">
        <v>1.3317123183900327E-2</v>
      </c>
      <c r="H180" s="8">
        <f t="shared" si="19"/>
        <v>2.2391190075090942E-2</v>
      </c>
      <c r="I180" s="7">
        <f t="shared" si="17"/>
        <v>9.0740668911906148E-3</v>
      </c>
      <c r="J180" s="9">
        <f t="shared" si="21"/>
        <v>0.68138341636432898</v>
      </c>
      <c r="K180" s="9">
        <f t="shared" si="20"/>
        <v>0.11436525918401386</v>
      </c>
      <c r="AC180" s="11"/>
      <c r="AD180" s="12"/>
    </row>
    <row r="181" spans="1:30" x14ac:dyDescent="0.3">
      <c r="A181" s="15">
        <v>42718</v>
      </c>
      <c r="B181" s="16">
        <v>-1.8197330890286537E-2</v>
      </c>
      <c r="C181" s="8">
        <f t="shared" si="15"/>
        <v>-3.1997330890286536E-2</v>
      </c>
      <c r="D181" s="5">
        <f t="shared" si="16"/>
        <v>1.023829184102485E-3</v>
      </c>
      <c r="E181" s="5">
        <f t="shared" si="18"/>
        <v>1.4587565119634593E-4</v>
      </c>
      <c r="F181" s="5">
        <f>IF(C173&gt;0,B$6+B$7*E174+B$8*(H180*100)^2,B$6+B$7*E174+B$8*(H180*100)^2+E174*$B$9)</f>
        <v>4.696427163027086</v>
      </c>
      <c r="G181" s="13">
        <v>8.0005251232296605E-3</v>
      </c>
      <c r="H181" s="8">
        <f t="shared" si="19"/>
        <v>2.1671241688069203E-2</v>
      </c>
      <c r="I181" s="7">
        <f t="shared" si="17"/>
        <v>1.3670716564839543E-2</v>
      </c>
      <c r="J181" s="9">
        <f t="shared" si="21"/>
        <v>1.7087274090479867</v>
      </c>
      <c r="K181" s="9">
        <f t="shared" si="20"/>
        <v>0.36565598601050908</v>
      </c>
      <c r="AC181" s="11"/>
      <c r="AD181" s="12"/>
    </row>
    <row r="182" spans="1:30" x14ac:dyDescent="0.3">
      <c r="A182" s="15">
        <v>42719</v>
      </c>
      <c r="B182" s="16">
        <v>3.1558752866536694E-3</v>
      </c>
      <c r="C182" s="8">
        <f t="shared" si="15"/>
        <v>-1.0644124713346331E-2</v>
      </c>
      <c r="D182" s="5">
        <f t="shared" si="16"/>
        <v>1.1329739091327012E-4</v>
      </c>
      <c r="E182" s="5">
        <f t="shared" si="18"/>
        <v>1.023829184102485E-3</v>
      </c>
      <c r="F182" s="5">
        <f>IF(C173&gt;0,B$6+B$7*E174+B$8*(H181*100)^2,B$6+B$7*E174+B$8*(H181*100)^2+E174*$B$9)</f>
        <v>4.403055849126118</v>
      </c>
      <c r="G182" s="13">
        <v>1.2655472521877797E-2</v>
      </c>
      <c r="H182" s="8">
        <f t="shared" si="19"/>
        <v>2.0983459793671107E-2</v>
      </c>
      <c r="I182" s="7">
        <f t="shared" si="17"/>
        <v>8.3279872717933103E-3</v>
      </c>
      <c r="J182" s="9">
        <f t="shared" si="21"/>
        <v>0.65805423364449911</v>
      </c>
      <c r="K182" s="9">
        <f t="shared" si="20"/>
        <v>0.10876134715175878</v>
      </c>
      <c r="AC182" s="11"/>
      <c r="AD182" s="12"/>
    </row>
    <row r="183" spans="1:30" x14ac:dyDescent="0.3">
      <c r="A183" s="15">
        <v>42720</v>
      </c>
      <c r="B183" s="16">
        <v>-1.1987840918581133E-4</v>
      </c>
      <c r="C183" s="8">
        <f t="shared" si="15"/>
        <v>-1.391987840918581E-2</v>
      </c>
      <c r="D183" s="5">
        <f t="shared" si="16"/>
        <v>1.9376301492651728E-4</v>
      </c>
      <c r="E183" s="5">
        <f t="shared" si="18"/>
        <v>1.1329739091327012E-4</v>
      </c>
      <c r="F183" s="5">
        <f>IF(C173&gt;0,B$6+B$7*E174+B$8*(H182*100)^2,B$6+B$7*E174+B$8*(H182*100)^2+E174*$B$9)</f>
        <v>4.1317460580305045</v>
      </c>
      <c r="G183" s="13">
        <v>1.4436437782610754E-2</v>
      </c>
      <c r="H183" s="8">
        <f t="shared" si="19"/>
        <v>2.0326696873891006E-2</v>
      </c>
      <c r="I183" s="7">
        <f t="shared" si="17"/>
        <v>5.8902590912802526E-3</v>
      </c>
      <c r="J183" s="9">
        <f t="shared" si="21"/>
        <v>0.40801333265019829</v>
      </c>
      <c r="K183" s="9">
        <f t="shared" si="20"/>
        <v>5.2400274401298352E-2</v>
      </c>
      <c r="AC183" s="11"/>
      <c r="AD183" s="12"/>
    </row>
    <row r="184" spans="1:30" x14ac:dyDescent="0.3">
      <c r="A184" s="15">
        <v>42723</v>
      </c>
      <c r="B184" s="16">
        <v>-2.2130773336786314E-2</v>
      </c>
      <c r="C184" s="8">
        <f t="shared" si="15"/>
        <v>-3.5930773336786313E-2</v>
      </c>
      <c r="D184" s="5">
        <f t="shared" si="16"/>
        <v>1.2910204725795143E-3</v>
      </c>
      <c r="E184" s="5">
        <f t="shared" si="18"/>
        <v>1.9376301492651728E-4</v>
      </c>
      <c r="F184" s="5">
        <f>IF(C183&gt;0,B$6+B$7*E184+B$8*(G183*100)^2,B$6+B$7*E184+B$8*(G183*100)^2+E184*$B$9)</f>
        <v>1.9872017839481038</v>
      </c>
      <c r="G184" s="13">
        <v>1.2283055977662043E-2</v>
      </c>
      <c r="H184" s="8">
        <f t="shared" si="19"/>
        <v>1.409681447685293E-2</v>
      </c>
      <c r="I184" s="7">
        <f t="shared" si="17"/>
        <v>1.8137584991908869E-3</v>
      </c>
      <c r="J184" s="9">
        <f t="shared" si="21"/>
        <v>0.14766345626767369</v>
      </c>
      <c r="K184" s="9">
        <f t="shared" si="20"/>
        <v>9.0636754716426626E-3</v>
      </c>
      <c r="AC184" s="11"/>
      <c r="AD184" s="12"/>
    </row>
    <row r="185" spans="1:30" x14ac:dyDescent="0.3">
      <c r="A185" s="15">
        <v>42724</v>
      </c>
      <c r="B185" s="16">
        <v>8.2306426591419457E-3</v>
      </c>
      <c r="C185" s="8">
        <f t="shared" si="15"/>
        <v>-5.5693573408580541E-3</v>
      </c>
      <c r="D185" s="5">
        <f t="shared" si="16"/>
        <v>3.1017741190169493E-5</v>
      </c>
      <c r="E185" s="5">
        <f t="shared" si="18"/>
        <v>1.2910204725795143E-3</v>
      </c>
      <c r="F185" s="5">
        <f>IF(C183&gt;0,B$6+B$7*E184+B$8*(H184*100)^2,B$6+B$7*E184+B$8*(H184*100)^2+E184*$B$9)</f>
        <v>1.8975835085914927</v>
      </c>
      <c r="G185" s="13">
        <v>9.4808368207919234E-3</v>
      </c>
      <c r="H185" s="8">
        <f t="shared" si="19"/>
        <v>1.3775280427604706E-2</v>
      </c>
      <c r="I185" s="7">
        <f t="shared" si="17"/>
        <v>4.2944436068127825E-3</v>
      </c>
      <c r="J185" s="9">
        <f t="shared" si="21"/>
        <v>0.45296039663870857</v>
      </c>
      <c r="K185" s="9">
        <f t="shared" si="20"/>
        <v>6.1853132772990094E-2</v>
      </c>
      <c r="AC185" s="11"/>
      <c r="AD185" s="12"/>
    </row>
    <row r="186" spans="1:30" x14ac:dyDescent="0.3">
      <c r="A186" s="15">
        <v>42725</v>
      </c>
      <c r="B186" s="16">
        <v>1.1108219488143091E-3</v>
      </c>
      <c r="C186" s="8">
        <f t="shared" si="15"/>
        <v>-1.268917805118569E-2</v>
      </c>
      <c r="D186" s="5">
        <f t="shared" si="16"/>
        <v>1.6101523961469267E-4</v>
      </c>
      <c r="E186" s="5">
        <f t="shared" si="18"/>
        <v>3.1017741190169493E-5</v>
      </c>
      <c r="F186" s="5">
        <f>IF(C183&gt;0,B$6+B$7*E184+B$8*(H185*100)^2,B$6+B$7*E184+B$8*(H185*100)^2+E184*$B$9)</f>
        <v>1.8147045275416993</v>
      </c>
      <c r="G186" s="13">
        <v>9.3830898656500454E-3</v>
      </c>
      <c r="H186" s="8">
        <f t="shared" si="19"/>
        <v>1.3471096939528344E-2</v>
      </c>
      <c r="I186" s="7">
        <f t="shared" si="17"/>
        <v>4.0880070738782987E-3</v>
      </c>
      <c r="J186" s="9">
        <f t="shared" si="21"/>
        <v>0.43567813294038915</v>
      </c>
      <c r="K186" s="9">
        <f t="shared" si="20"/>
        <v>5.8172256503593811E-2</v>
      </c>
      <c r="AC186" s="11"/>
      <c r="AD186" s="12"/>
    </row>
    <row r="187" spans="1:30" x14ac:dyDescent="0.3">
      <c r="A187" s="15">
        <v>42726</v>
      </c>
      <c r="B187" s="16">
        <v>-6.8232323344148771E-3</v>
      </c>
      <c r="C187" s="8">
        <f t="shared" si="15"/>
        <v>-2.0623232334414876E-2</v>
      </c>
      <c r="D187" s="5">
        <f t="shared" si="16"/>
        <v>4.2531771191925524E-4</v>
      </c>
      <c r="E187" s="5">
        <f t="shared" si="18"/>
        <v>1.6101523961469267E-4</v>
      </c>
      <c r="F187" s="5">
        <f>IF(C183&gt;0,B$6+B$7*E184+B$8*(H186*100)^2,B$6+B$7*E184+B$8*(H186*100)^2+E184*$B$9)</f>
        <v>1.7380580458668502</v>
      </c>
      <c r="G187" s="13">
        <v>9.8918856618285516E-3</v>
      </c>
      <c r="H187" s="8">
        <f t="shared" si="19"/>
        <v>1.318354294515268E-2</v>
      </c>
      <c r="I187" s="7">
        <f t="shared" si="17"/>
        <v>3.291657283324128E-3</v>
      </c>
      <c r="J187" s="9">
        <f t="shared" si="21"/>
        <v>0.33276337756573432</v>
      </c>
      <c r="K187" s="9">
        <f t="shared" si="20"/>
        <v>3.757525145989038E-2</v>
      </c>
      <c r="AC187" s="11"/>
      <c r="AD187" s="12"/>
    </row>
    <row r="188" spans="1:30" x14ac:dyDescent="0.3">
      <c r="A188" s="15">
        <v>42727</v>
      </c>
      <c r="B188" s="16">
        <v>1.1841238434319995E-2</v>
      </c>
      <c r="C188" s="8">
        <f t="shared" si="15"/>
        <v>-1.9587615656800044E-3</v>
      </c>
      <c r="D188" s="5">
        <f t="shared" si="16"/>
        <v>3.8367468711851821E-6</v>
      </c>
      <c r="E188" s="5">
        <f t="shared" si="18"/>
        <v>4.2531771191925524E-4</v>
      </c>
      <c r="F188" s="5">
        <f>IF(C183&gt;0,B$6+B$7*E184+B$8*(H187*100)^2,B$6+B$7*E184+B$8*(H187*100)^2+E184*$B$9)</f>
        <v>1.6671753796139495</v>
      </c>
      <c r="G188" s="13">
        <v>8.1885845004607619E-3</v>
      </c>
      <c r="H188" s="8">
        <f t="shared" si="19"/>
        <v>1.2911914573811079E-2</v>
      </c>
      <c r="I188" s="7">
        <f t="shared" si="17"/>
        <v>4.7233300733503167E-3</v>
      </c>
      <c r="J188" s="9">
        <f t="shared" si="21"/>
        <v>0.57681887181899882</v>
      </c>
      <c r="K188" s="9">
        <f t="shared" si="20"/>
        <v>8.9597694652043147E-2</v>
      </c>
      <c r="AC188" s="11"/>
      <c r="AD188" s="12"/>
    </row>
    <row r="189" spans="1:30" x14ac:dyDescent="0.3">
      <c r="A189" s="15">
        <v>42730</v>
      </c>
      <c r="B189" s="16">
        <v>1.1719721983123488E-2</v>
      </c>
      <c r="C189" s="8">
        <f t="shared" si="15"/>
        <v>-2.080278016876512E-3</v>
      </c>
      <c r="D189" s="5">
        <f t="shared" si="16"/>
        <v>4.3275566274996734E-6</v>
      </c>
      <c r="E189" s="5">
        <f t="shared" si="18"/>
        <v>3.8367468711851821E-6</v>
      </c>
      <c r="F189" s="5">
        <f>IF(C183&gt;0,B$6+B$7*E184+B$8*(H188*100)^2,B$6+B$7*E184+B$8*(H188*100)^2+E184*$B$9)</f>
        <v>1.6016230898632668</v>
      </c>
      <c r="G189" s="13">
        <v>7.3115865553900986E-3</v>
      </c>
      <c r="H189" s="8">
        <f t="shared" si="19"/>
        <v>1.2655524840413639E-2</v>
      </c>
      <c r="I189" s="7">
        <f t="shared" si="17"/>
        <v>5.3439382850235407E-3</v>
      </c>
      <c r="J189" s="9">
        <f t="shared" si="21"/>
        <v>0.73088627817501406</v>
      </c>
      <c r="K189" s="9">
        <f t="shared" si="20"/>
        <v>0.1263722836691461</v>
      </c>
      <c r="AC189" s="11"/>
      <c r="AD189" s="12"/>
    </row>
    <row r="190" spans="1:30" x14ac:dyDescent="0.3">
      <c r="A190" s="15">
        <v>42731</v>
      </c>
      <c r="B190" s="16">
        <v>1.3126829198972429E-3</v>
      </c>
      <c r="C190" s="8">
        <f t="shared" si="15"/>
        <v>-1.2487317080102757E-2</v>
      </c>
      <c r="D190" s="5">
        <f t="shared" si="16"/>
        <v>1.5593308785902604E-4</v>
      </c>
      <c r="E190" s="5">
        <f t="shared" si="18"/>
        <v>4.3275566274996734E-6</v>
      </c>
      <c r="F190" s="5">
        <f>IF(C183&gt;0,B$6+B$7*E184+B$8*(H189*100)^2,B$6+B$7*E184+B$8*(H189*100)^2+E184*$B$9)</f>
        <v>1.5410003323018355</v>
      </c>
      <c r="G190" s="13">
        <v>7.5593172881001395E-3</v>
      </c>
      <c r="H190" s="8">
        <f t="shared" si="19"/>
        <v>1.2413703445393866E-2</v>
      </c>
      <c r="I190" s="7">
        <f t="shared" si="17"/>
        <v>4.8543861572937263E-3</v>
      </c>
      <c r="J190" s="9">
        <f t="shared" si="21"/>
        <v>0.64217256298204206</v>
      </c>
      <c r="K190" s="9">
        <f t="shared" si="20"/>
        <v>0.10496950054934873</v>
      </c>
      <c r="AC190" s="11"/>
      <c r="AD190" s="12"/>
    </row>
    <row r="191" spans="1:30" x14ac:dyDescent="0.3">
      <c r="A191" s="15">
        <v>42732</v>
      </c>
      <c r="B191" s="16">
        <v>1.8315994098861459E-2</v>
      </c>
      <c r="C191" s="8">
        <f t="shared" si="15"/>
        <v>4.5159940988614596E-3</v>
      </c>
      <c r="D191" s="5">
        <f t="shared" si="16"/>
        <v>2.0394202700951525E-5</v>
      </c>
      <c r="E191" s="5">
        <f t="shared" si="18"/>
        <v>1.5593308785902604E-4</v>
      </c>
      <c r="F191" s="5">
        <f>IF(C183&gt;0,B$6+B$7*E184+B$8*(H190*100)^2,B$6+B$7*E184+B$8*(H190*100)^2+E184*$B$9)</f>
        <v>1.484936406109024</v>
      </c>
      <c r="G191" s="13">
        <v>9.35712202804833E-3</v>
      </c>
      <c r="H191" s="8">
        <f t="shared" si="19"/>
        <v>1.2185796675265117E-2</v>
      </c>
      <c r="I191" s="7">
        <f t="shared" si="17"/>
        <v>2.8286746472167869E-3</v>
      </c>
      <c r="J191" s="9">
        <f t="shared" si="21"/>
        <v>0.30230178026296195</v>
      </c>
      <c r="K191" s="9">
        <f t="shared" si="20"/>
        <v>3.2004475375633445E-2</v>
      </c>
      <c r="AC191" s="11"/>
      <c r="AD191" s="12"/>
    </row>
    <row r="192" spans="1:30" x14ac:dyDescent="0.3">
      <c r="A192" s="15">
        <v>42733</v>
      </c>
      <c r="B192" s="16">
        <v>7.4161444483621117E-3</v>
      </c>
      <c r="C192" s="8">
        <f t="shared" si="15"/>
        <v>-6.3838555516378881E-3</v>
      </c>
      <c r="D192" s="5">
        <f t="shared" si="16"/>
        <v>4.0753611704177885E-5</v>
      </c>
      <c r="E192" s="5">
        <f t="shared" si="18"/>
        <v>2.0394202700951525E-5</v>
      </c>
      <c r="F192" s="5">
        <f>IF(C183&gt;0,B$6+B$7*E184+B$8*(H191*100)^2,B$6+B$7*E184+B$8*(H191*100)^2+E184*$B$9)</f>
        <v>1.4330884871659118</v>
      </c>
      <c r="G192" s="13">
        <v>1.1191173044225788E-2</v>
      </c>
      <c r="H192" s="8">
        <f t="shared" si="19"/>
        <v>1.197116739155339E-2</v>
      </c>
      <c r="I192" s="7">
        <f t="shared" si="17"/>
        <v>7.7999434732760158E-4</v>
      </c>
      <c r="J192" s="9">
        <f t="shared" si="21"/>
        <v>6.9697282335389174E-2</v>
      </c>
      <c r="K192" s="9">
        <f t="shared" si="20"/>
        <v>2.2196141503401101E-3</v>
      </c>
      <c r="AC192" s="11"/>
      <c r="AD192" s="12"/>
    </row>
    <row r="193" spans="1:30" x14ac:dyDescent="0.3">
      <c r="A193" s="15">
        <v>42737</v>
      </c>
      <c r="B193" s="16">
        <v>-1.0649763470938678E-2</v>
      </c>
      <c r="C193" s="8">
        <f t="shared" si="15"/>
        <v>-2.4449763470938676E-2</v>
      </c>
      <c r="D193" s="5">
        <f t="shared" si="16"/>
        <v>5.9779093378484725E-4</v>
      </c>
      <c r="E193" s="5">
        <f t="shared" si="18"/>
        <v>4.0753611704177885E-5</v>
      </c>
      <c r="F193" s="5">
        <f>IF(C183&gt;0,B$6+B$7*E184+B$8*(H192*100)^2,B$6+B$7*E184+B$8*(H192*100)^2+E184*$B$9)</f>
        <v>1.3851395317273221</v>
      </c>
      <c r="G193" s="13">
        <v>7.8304338821046839E-3</v>
      </c>
      <c r="H193" s="8">
        <f t="shared" si="19"/>
        <v>1.1769195094513992E-2</v>
      </c>
      <c r="I193" s="7">
        <f t="shared" si="17"/>
        <v>3.9387612124093078E-3</v>
      </c>
      <c r="J193" s="9">
        <f t="shared" si="21"/>
        <v>0.50300676459458693</v>
      </c>
      <c r="K193" s="9">
        <f t="shared" si="20"/>
        <v>7.2800611683247585E-2</v>
      </c>
      <c r="AC193" s="11"/>
      <c r="AD193" s="12"/>
    </row>
    <row r="194" spans="1:30" x14ac:dyDescent="0.3">
      <c r="A194" s="15">
        <v>42738</v>
      </c>
      <c r="B194" s="16">
        <v>3.6658882745864443E-2</v>
      </c>
      <c r="C194" s="8">
        <f t="shared" si="15"/>
        <v>2.2858882745864444E-2</v>
      </c>
      <c r="D194" s="5">
        <f t="shared" si="16"/>
        <v>5.225285203891792E-4</v>
      </c>
      <c r="E194" s="5">
        <f t="shared" si="18"/>
        <v>5.9779093378484725E-4</v>
      </c>
      <c r="F194" s="5">
        <f>IF(C193&gt;0,B$6+B$7*E194+B$8*(G193*100)^2,B$6+B$7*E194+B$8*(G193*100)^2+E194*$B$9)</f>
        <v>0.62690708532106132</v>
      </c>
      <c r="G194" s="13">
        <v>1.373667189336027E-2</v>
      </c>
      <c r="H194" s="8">
        <f t="shared" si="19"/>
        <v>7.9177464301470359E-3</v>
      </c>
      <c r="I194" s="7">
        <f t="shared" si="17"/>
        <v>5.8189254632132342E-3</v>
      </c>
      <c r="J194" s="9">
        <f t="shared" si="21"/>
        <v>0.42360518678660863</v>
      </c>
      <c r="K194" s="9">
        <f t="shared" si="20"/>
        <v>0.18395951342198069</v>
      </c>
      <c r="AC194" s="11"/>
      <c r="AD194" s="12"/>
    </row>
    <row r="195" spans="1:30" x14ac:dyDescent="0.3">
      <c r="A195" s="15">
        <v>42739</v>
      </c>
      <c r="B195" s="16">
        <v>-3.6465928596660225E-3</v>
      </c>
      <c r="C195" s="8">
        <f t="shared" si="15"/>
        <v>-1.7446592859666023E-2</v>
      </c>
      <c r="D195" s="5">
        <f t="shared" si="16"/>
        <v>3.0438360241094944E-4</v>
      </c>
      <c r="E195" s="5">
        <f t="shared" si="18"/>
        <v>5.225285203891792E-4</v>
      </c>
      <c r="F195" s="5">
        <f>IF(C193&gt;0,B$6+B$7*E194+B$8*(H194*100)^2,B$6+B$7*E194+B$8*(H194*100)^2+E194*$B$9)</f>
        <v>0.63962321248192233</v>
      </c>
      <c r="G195" s="13">
        <v>6.7099978574310781E-3</v>
      </c>
      <c r="H195" s="8">
        <f t="shared" si="19"/>
        <v>7.9976447313063505E-3</v>
      </c>
      <c r="I195" s="7">
        <f t="shared" si="17"/>
        <v>1.2876468738752724E-3</v>
      </c>
      <c r="J195" s="9">
        <f t="shared" si="21"/>
        <v>0.19189974441634888</v>
      </c>
      <c r="K195" s="9">
        <f t="shared" si="20"/>
        <v>1.4545198096064915E-2</v>
      </c>
      <c r="AC195" s="11"/>
      <c r="AD195" s="12"/>
    </row>
    <row r="196" spans="1:30" x14ac:dyDescent="0.3">
      <c r="A196" s="15">
        <v>42740</v>
      </c>
      <c r="B196" s="16">
        <v>7.7956079732533559E-3</v>
      </c>
      <c r="C196" s="8">
        <f t="shared" si="15"/>
        <v>-6.0043920267466439E-3</v>
      </c>
      <c r="D196" s="5">
        <f t="shared" si="16"/>
        <v>3.6052723610858671E-5</v>
      </c>
      <c r="E196" s="5">
        <f t="shared" si="18"/>
        <v>3.0438360241094944E-4</v>
      </c>
      <c r="F196" s="5">
        <f>IF(C193&gt;0,B$6+B$7*E194+B$8*(H195*100)^2,B$6+B$7*E194+B$8*(H195*100)^2+E194*$B$9)</f>
        <v>0.65138308688028657</v>
      </c>
      <c r="G196" s="13">
        <v>8.3467412167117366E-3</v>
      </c>
      <c r="H196" s="8">
        <f t="shared" si="19"/>
        <v>8.070830730973649E-3</v>
      </c>
      <c r="I196" s="7">
        <f t="shared" si="17"/>
        <v>2.7591048573808764E-4</v>
      </c>
      <c r="J196" s="9">
        <f t="shared" si="21"/>
        <v>3.3056072852200483E-2</v>
      </c>
      <c r="K196" s="9">
        <f t="shared" si="20"/>
        <v>5.7136051266670762E-4</v>
      </c>
      <c r="AC196" s="11"/>
      <c r="AD196" s="12"/>
    </row>
    <row r="197" spans="1:30" x14ac:dyDescent="0.3">
      <c r="A197" s="15">
        <v>42741</v>
      </c>
      <c r="B197" s="16">
        <v>-6.5623821204287402E-3</v>
      </c>
      <c r="C197" s="8">
        <f t="shared" si="15"/>
        <v>-2.0362382120428742E-2</v>
      </c>
      <c r="D197" s="5">
        <f t="shared" si="16"/>
        <v>4.1462660561835611E-4</v>
      </c>
      <c r="E197" s="5">
        <f t="shared" si="18"/>
        <v>3.6052723610858671E-5</v>
      </c>
      <c r="F197" s="5">
        <f>IF(C193&gt;0,B$6+B$7*E194+B$8*(H196*100)^2,B$6+B$7*E194+B$8*(H196*100)^2+E194*$B$9)</f>
        <v>0.6622586187238938</v>
      </c>
      <c r="G197" s="13">
        <v>6.8706414571039192E-3</v>
      </c>
      <c r="H197" s="8">
        <f t="shared" si="19"/>
        <v>8.1379273695695638E-3</v>
      </c>
      <c r="I197" s="7">
        <f t="shared" si="17"/>
        <v>1.2672859124656446E-3</v>
      </c>
      <c r="J197" s="9">
        <f t="shared" si="21"/>
        <v>0.18444943174197087</v>
      </c>
      <c r="K197" s="9">
        <f t="shared" si="20"/>
        <v>1.3552170647936013E-2</v>
      </c>
      <c r="AC197" s="11"/>
      <c r="AD197" s="12"/>
    </row>
    <row r="198" spans="1:30" x14ac:dyDescent="0.3">
      <c r="A198" s="15">
        <v>42744</v>
      </c>
      <c r="B198" s="16">
        <v>5.674218933906885E-4</v>
      </c>
      <c r="C198" s="8">
        <f t="shared" si="15"/>
        <v>-1.3232578106609312E-2</v>
      </c>
      <c r="D198" s="5">
        <f t="shared" si="16"/>
        <v>1.7510112334751608E-4</v>
      </c>
      <c r="E198" s="5">
        <f t="shared" si="18"/>
        <v>4.1462660561835611E-4</v>
      </c>
      <c r="F198" s="5">
        <f>IF(C193&gt;0,B$6+B$7*E194+B$8*(H197*100)^2,B$6+B$7*E194+B$8*(H197*100)^2+E194*$B$9)</f>
        <v>0.67231631057286201</v>
      </c>
      <c r="G198" s="13">
        <v>8.5388250209072029E-3</v>
      </c>
      <c r="H198" s="8">
        <f t="shared" si="19"/>
        <v>8.1994896827355182E-3</v>
      </c>
      <c r="I198" s="7">
        <f t="shared" si="17"/>
        <v>3.3933533817168474E-4</v>
      </c>
      <c r="J198" s="9">
        <f t="shared" si="21"/>
        <v>3.9740284798063734E-2</v>
      </c>
      <c r="K198" s="9">
        <f t="shared" si="20"/>
        <v>8.3343941582669778E-4</v>
      </c>
      <c r="AC198" s="11"/>
      <c r="AD198" s="12"/>
    </row>
    <row r="199" spans="1:30" x14ac:dyDescent="0.3">
      <c r="A199" s="15">
        <v>42745</v>
      </c>
      <c r="B199" s="16">
        <v>6.9772232143187132E-3</v>
      </c>
      <c r="C199" s="8">
        <f t="shared" si="15"/>
        <v>-6.8227767856812865E-3</v>
      </c>
      <c r="D199" s="5">
        <f t="shared" si="16"/>
        <v>4.6550283067231465E-5</v>
      </c>
      <c r="E199" s="5">
        <f t="shared" si="18"/>
        <v>1.7510112334751608E-4</v>
      </c>
      <c r="F199" s="5">
        <f>IF(C193&gt;0,B$6+B$7*E194+B$8*(H198*100)^2,B$6+B$7*E194+B$8*(H198*100)^2+E194*$B$9)</f>
        <v>0.68161766399478763</v>
      </c>
      <c r="G199" s="13">
        <v>7.6065404197731157E-3</v>
      </c>
      <c r="H199" s="8">
        <f t="shared" si="19"/>
        <v>8.2560139534450135E-3</v>
      </c>
      <c r="I199" s="7">
        <f t="shared" si="17"/>
        <v>6.4947353367189771E-4</v>
      </c>
      <c r="J199" s="9">
        <f t="shared" si="21"/>
        <v>8.5383564384092225E-2</v>
      </c>
      <c r="K199" s="9">
        <f t="shared" si="20"/>
        <v>3.2667206051322228E-3</v>
      </c>
      <c r="AC199" s="11"/>
      <c r="AD199" s="12"/>
    </row>
    <row r="200" spans="1:30" x14ac:dyDescent="0.3">
      <c r="A200" s="15">
        <v>42746</v>
      </c>
      <c r="B200" s="16">
        <v>5.041029153564679E-3</v>
      </c>
      <c r="C200" s="8">
        <f t="shared" si="15"/>
        <v>-8.7589708464353207E-3</v>
      </c>
      <c r="D200" s="5">
        <f t="shared" si="16"/>
        <v>7.6719570288703883E-5</v>
      </c>
      <c r="E200" s="5">
        <f t="shared" si="18"/>
        <v>4.6550283067231465E-5</v>
      </c>
      <c r="F200" s="5">
        <f>IF(C193&gt;0,B$6+B$7*E194+B$8*(H199*100)^2,B$6+B$7*E194+B$8*(H199*100)^2+E194*$B$9)</f>
        <v>0.69021955563938442</v>
      </c>
      <c r="G200" s="13">
        <v>1.0588444906578235E-2</v>
      </c>
      <c r="H200" s="8">
        <f t="shared" si="19"/>
        <v>8.3079453274524165E-3</v>
      </c>
      <c r="I200" s="7">
        <f t="shared" si="17"/>
        <v>2.2804995791258185E-3</v>
      </c>
      <c r="J200" s="9">
        <f t="shared" si="21"/>
        <v>0.21537625206030236</v>
      </c>
      <c r="K200" s="9">
        <f t="shared" si="20"/>
        <v>3.1945240800143493E-2</v>
      </c>
      <c r="AC200" s="11"/>
      <c r="AD200" s="12"/>
    </row>
    <row r="201" spans="1:30" x14ac:dyDescent="0.3">
      <c r="A201" s="15">
        <v>42747</v>
      </c>
      <c r="B201" s="16">
        <v>2.38618916558292E-2</v>
      </c>
      <c r="C201" s="8">
        <f t="shared" si="15"/>
        <v>1.00618916558292E-2</v>
      </c>
      <c r="D201" s="5">
        <f t="shared" si="16"/>
        <v>1.0124166369364528E-4</v>
      </c>
      <c r="E201" s="5">
        <f t="shared" si="18"/>
        <v>7.6719570288703883E-5</v>
      </c>
      <c r="F201" s="5">
        <f>IF(C193&gt;0,B$6+B$7*E194+B$8*(H200*100)^2,B$6+B$7*E194+B$8*(H200*100)^2+E194*$B$9)</f>
        <v>0.69817458503230745</v>
      </c>
      <c r="G201" s="13">
        <v>1.5392680735424252E-2</v>
      </c>
      <c r="H201" s="8">
        <f t="shared" si="19"/>
        <v>8.3556842031775429E-3</v>
      </c>
      <c r="I201" s="7">
        <f t="shared" si="17"/>
        <v>7.0369965322467087E-3</v>
      </c>
      <c r="J201" s="9">
        <f t="shared" si="21"/>
        <v>0.45716510679338507</v>
      </c>
      <c r="K201" s="9">
        <f t="shared" si="20"/>
        <v>0.23123069778292527</v>
      </c>
      <c r="AC201" s="11"/>
      <c r="AD201" s="12"/>
    </row>
    <row r="202" spans="1:30" x14ac:dyDescent="0.3">
      <c r="A202" s="15">
        <v>42748</v>
      </c>
      <c r="B202" s="16">
        <v>-4.7333285871172318E-3</v>
      </c>
      <c r="C202" s="8">
        <f t="shared" si="15"/>
        <v>-1.8533328587117232E-2</v>
      </c>
      <c r="D202" s="5">
        <f t="shared" si="16"/>
        <v>3.4348426851805682E-4</v>
      </c>
      <c r="E202" s="5">
        <f t="shared" si="18"/>
        <v>1.0124166369364528E-4</v>
      </c>
      <c r="F202" s="5">
        <f>IF(C193&gt;0,B$6+B$7*E194+B$8*(H201*100)^2,B$6+B$7*E194+B$8*(H201*100)^2+E194*$B$9)</f>
        <v>0.70553139621488259</v>
      </c>
      <c r="G202" s="13">
        <v>7.1904007992353884E-3</v>
      </c>
      <c r="H202" s="8">
        <f t="shared" si="19"/>
        <v>8.3995916342098596E-3</v>
      </c>
      <c r="I202" s="7">
        <f t="shared" si="17"/>
        <v>1.2091908349744713E-3</v>
      </c>
      <c r="J202" s="9">
        <f t="shared" si="21"/>
        <v>0.16816737602485998</v>
      </c>
      <c r="K202" s="9">
        <f t="shared" si="20"/>
        <v>1.1477887124011321E-2</v>
      </c>
      <c r="AC202" s="11"/>
      <c r="AD202" s="12"/>
    </row>
    <row r="203" spans="1:30" x14ac:dyDescent="0.3">
      <c r="A203" s="15">
        <v>42751</v>
      </c>
      <c r="B203" s="16">
        <v>2.808219411753036E-3</v>
      </c>
      <c r="C203" s="8">
        <f t="shared" si="15"/>
        <v>-1.0991780588246965E-2</v>
      </c>
      <c r="D203" s="5">
        <f t="shared" si="16"/>
        <v>1.2081924050016279E-4</v>
      </c>
      <c r="E203" s="5">
        <f t="shared" si="18"/>
        <v>3.4348426851805682E-4</v>
      </c>
      <c r="F203" s="5">
        <f>IF(C193&gt;0,B$6+B$7*E194+B$8*(H202*100)^2,B$6+B$7*E194+B$8*(H202*100)^2+E194*$B$9)</f>
        <v>0.71233497519652822</v>
      </c>
      <c r="G203" s="13">
        <v>4.5380049329273777E-3</v>
      </c>
      <c r="H203" s="8">
        <f t="shared" si="19"/>
        <v>8.4399939288872013E-3</v>
      </c>
      <c r="I203" s="7">
        <f t="shared" si="17"/>
        <v>3.9019889959598236E-3</v>
      </c>
      <c r="J203" s="9">
        <f t="shared" si="21"/>
        <v>0.85984679471089231</v>
      </c>
      <c r="K203" s="9">
        <f t="shared" si="20"/>
        <v>0.15817281225254431</v>
      </c>
      <c r="AC203" s="11"/>
      <c r="AD203" s="12"/>
    </row>
    <row r="204" spans="1:30" x14ac:dyDescent="0.3">
      <c r="A204" s="15">
        <v>42752</v>
      </c>
      <c r="B204" s="16">
        <v>8.1601264127486202E-3</v>
      </c>
      <c r="C204" s="8">
        <f t="shared" si="15"/>
        <v>-5.6398735872513796E-3</v>
      </c>
      <c r="D204" s="5">
        <f t="shared" si="16"/>
        <v>3.1808174080175741E-5</v>
      </c>
      <c r="E204" s="5">
        <f t="shared" si="18"/>
        <v>1.2081924050016279E-4</v>
      </c>
      <c r="F204" s="5">
        <f>IF(C203&gt;0,B$6+B$7*E204+B$8*(G203*100)^2,B$6+B$7*E204+B$8*(G203*100)^2+E204*$B$9)</f>
        <v>0.25026061775308844</v>
      </c>
      <c r="G204" s="13">
        <v>1.1487207597515129E-2</v>
      </c>
      <c r="H204" s="8">
        <f t="shared" si="19"/>
        <v>5.0026054986685529E-3</v>
      </c>
      <c r="I204" s="7">
        <f t="shared" si="17"/>
        <v>6.4846020988465758E-3</v>
      </c>
      <c r="J204" s="9">
        <f t="shared" si="21"/>
        <v>0.56450639059133056</v>
      </c>
      <c r="K204" s="9">
        <f t="shared" si="20"/>
        <v>0.46496978992771343</v>
      </c>
      <c r="AC204" s="11"/>
      <c r="AD204" s="12"/>
    </row>
    <row r="205" spans="1:30" x14ac:dyDescent="0.3">
      <c r="A205" s="15">
        <v>42753</v>
      </c>
      <c r="B205" s="16">
        <v>-3.1750011107936345E-3</v>
      </c>
      <c r="C205" s="8">
        <f t="shared" ref="C205:C268" si="22">B205-B$5</f>
        <v>-1.6975001110793635E-2</v>
      </c>
      <c r="D205" s="5">
        <f t="shared" ref="D205:D268" si="23">C205^2</f>
        <v>2.8815066271144511E-4</v>
      </c>
      <c r="E205" s="5">
        <f t="shared" si="18"/>
        <v>3.1808174080175741E-5</v>
      </c>
      <c r="F205" s="5">
        <f>IF(C203&gt;0,B$6+B$7*E204+B$8*(H204*100)^2,B$6+B$7*E204+B$8*(H204*100)^2+E204*$B$9)</f>
        <v>0.29125305289441</v>
      </c>
      <c r="G205" s="13">
        <v>6.4659248086243208E-3</v>
      </c>
      <c r="H205" s="8">
        <f t="shared" si="19"/>
        <v>5.3967865706771286E-3</v>
      </c>
      <c r="I205" s="7">
        <f t="shared" si="17"/>
        <v>1.0691382379471922E-3</v>
      </c>
      <c r="J205" s="9">
        <f t="shared" si="21"/>
        <v>0.1653496243137817</v>
      </c>
      <c r="K205" s="9">
        <f t="shared" si="20"/>
        <v>1.7364098103303416E-2</v>
      </c>
      <c r="AC205" s="11"/>
      <c r="AD205" s="12"/>
    </row>
    <row r="206" spans="1:30" x14ac:dyDescent="0.3">
      <c r="A206" s="15">
        <v>42754</v>
      </c>
      <c r="B206" s="16">
        <v>-3.1069259424783089E-3</v>
      </c>
      <c r="C206" s="8">
        <f t="shared" si="22"/>
        <v>-1.6906925942478307E-2</v>
      </c>
      <c r="D206" s="5">
        <f t="shared" si="23"/>
        <v>2.85844144824446E-4</v>
      </c>
      <c r="E206" s="5">
        <f t="shared" si="18"/>
        <v>2.8815066271144511E-4</v>
      </c>
      <c r="F206" s="5">
        <f>IF(C203&gt;0,B$6+B$7*E204+B$8*(H205*100)^2,B$6+B$7*E204+B$8*(H205*100)^2+E204*$B$9)</f>
        <v>0.32916285691310421</v>
      </c>
      <c r="G206" s="13">
        <v>8.8909640289150209E-3</v>
      </c>
      <c r="H206" s="8">
        <f t="shared" si="19"/>
        <v>5.7372716243272301E-3</v>
      </c>
      <c r="I206" s="7">
        <f t="shared" ref="I206:I269" si="24">SQRT((G206-H206)^2)</f>
        <v>3.1536924045877908E-3</v>
      </c>
      <c r="J206" s="9">
        <f t="shared" si="21"/>
        <v>0.3547075878758944</v>
      </c>
      <c r="K206" s="9">
        <f t="shared" si="20"/>
        <v>0.11163333109413998</v>
      </c>
      <c r="AC206" s="11"/>
      <c r="AD206" s="12"/>
    </row>
    <row r="207" spans="1:30" x14ac:dyDescent="0.3">
      <c r="A207" s="15">
        <v>42755</v>
      </c>
      <c r="B207" s="16">
        <v>8.8735870877874393E-3</v>
      </c>
      <c r="C207" s="8">
        <f t="shared" si="22"/>
        <v>-4.9264129122125605E-3</v>
      </c>
      <c r="D207" s="5">
        <f t="shared" si="23"/>
        <v>2.4269544181614641E-5</v>
      </c>
      <c r="E207" s="5">
        <f t="shared" ref="E207:E270" si="25">D206</f>
        <v>2.85844144824446E-4</v>
      </c>
      <c r="F207" s="5">
        <f>IF(C203&gt;0,B$6+B$7*E204+B$8*(H206*100)^2,B$6+B$7*E204+B$8*(H206*100)^2+E204*$B$9)</f>
        <v>0.36422184366959248</v>
      </c>
      <c r="G207" s="13">
        <v>6.1541025296439371E-3</v>
      </c>
      <c r="H207" s="8">
        <f t="shared" ref="H207:H270" si="26">SQRT(F207)/100</f>
        <v>6.0350794830689057E-3</v>
      </c>
      <c r="I207" s="7">
        <f t="shared" si="24"/>
        <v>1.1902304657503138E-4</v>
      </c>
      <c r="J207" s="9">
        <f t="shared" si="21"/>
        <v>1.9340439325101363E-2</v>
      </c>
      <c r="K207" s="9">
        <f t="shared" ref="K207:K270" si="27">G207/H207-LN(G207/H207)-1</f>
        <v>1.9195633679158774E-4</v>
      </c>
      <c r="AC207" s="11"/>
      <c r="AD207" s="12"/>
    </row>
    <row r="208" spans="1:30" x14ac:dyDescent="0.3">
      <c r="A208" s="15">
        <v>42758</v>
      </c>
      <c r="B208" s="16">
        <v>1.8853709609784053E-2</v>
      </c>
      <c r="C208" s="8">
        <f t="shared" si="22"/>
        <v>5.0537096097840531E-3</v>
      </c>
      <c r="D208" s="5">
        <f t="shared" si="23"/>
        <v>2.5539980820023687E-5</v>
      </c>
      <c r="E208" s="5">
        <f t="shared" si="25"/>
        <v>2.4269544181614641E-5</v>
      </c>
      <c r="F208" s="5">
        <f>IF(C203&gt;0,B$6+B$7*E204+B$8*(H207*100)^2,B$6+B$7*E204+B$8*(H207*100)^2+E204*$B$9)</f>
        <v>0.39664439462199297</v>
      </c>
      <c r="G208" s="13">
        <v>8.5988891104741404E-3</v>
      </c>
      <c r="H208" s="8">
        <f t="shared" si="26"/>
        <v>6.2979710591744772E-3</v>
      </c>
      <c r="I208" s="7">
        <f t="shared" si="24"/>
        <v>2.3009180512996632E-3</v>
      </c>
      <c r="J208" s="9">
        <f t="shared" ref="J208:J271" si="28">ABS(G208-H208)/G208</f>
        <v>0.26758317519142788</v>
      </c>
      <c r="K208" s="9">
        <f t="shared" si="27"/>
        <v>5.393725334984012E-2</v>
      </c>
      <c r="AC208" s="11"/>
      <c r="AD208" s="12"/>
    </row>
    <row r="209" spans="1:30" x14ac:dyDescent="0.3">
      <c r="A209" s="15">
        <v>42759</v>
      </c>
      <c r="B209" s="16">
        <v>1.3830945520755689E-3</v>
      </c>
      <c r="C209" s="8">
        <f t="shared" si="22"/>
        <v>-1.2416905447924431E-2</v>
      </c>
      <c r="D209" s="5">
        <f t="shared" si="23"/>
        <v>1.5417954090269541E-4</v>
      </c>
      <c r="E209" s="5">
        <f t="shared" si="25"/>
        <v>2.5539980820023687E-5</v>
      </c>
      <c r="F209" s="5">
        <f>IF(C203&gt;0,B$6+B$7*E204+B$8*(H208*100)^2,B$6+B$7*E204+B$8*(H208*100)^2+E204*$B$9)</f>
        <v>0.42662876974277281</v>
      </c>
      <c r="G209" s="13">
        <v>5.8214232891888075E-3</v>
      </c>
      <c r="H209" s="8">
        <f t="shared" si="26"/>
        <v>6.5316825530851762E-3</v>
      </c>
      <c r="I209" s="7">
        <f t="shared" si="24"/>
        <v>7.1025926389636871E-4</v>
      </c>
      <c r="J209" s="9">
        <f t="shared" si="28"/>
        <v>0.12200783702078818</v>
      </c>
      <c r="K209" s="9">
        <f t="shared" si="27"/>
        <v>6.3791637628873854E-3</v>
      </c>
      <c r="AC209" s="11"/>
      <c r="AD209" s="12"/>
    </row>
    <row r="210" spans="1:30" x14ac:dyDescent="0.3">
      <c r="A210" s="15">
        <v>42761</v>
      </c>
      <c r="B210" s="16">
        <v>5.3169456702518896E-3</v>
      </c>
      <c r="C210" s="8">
        <f t="shared" si="22"/>
        <v>-8.483054329748111E-3</v>
      </c>
      <c r="D210" s="5">
        <f t="shared" si="23"/>
        <v>7.1962210761458172E-5</v>
      </c>
      <c r="E210" s="5">
        <f t="shared" si="25"/>
        <v>1.5417954090269541E-4</v>
      </c>
      <c r="F210" s="5">
        <f>IF(C203&gt;0,B$6+B$7*E204+B$8*(H209*100)^2,B$6+B$7*E204+B$8*(H209*100)^2+E204*$B$9)</f>
        <v>0.45435831985447012</v>
      </c>
      <c r="G210" s="13">
        <v>7.9362305982256798E-3</v>
      </c>
      <c r="H210" s="8">
        <f t="shared" si="26"/>
        <v>6.7406106537499268E-3</v>
      </c>
      <c r="I210" s="7">
        <f t="shared" si="24"/>
        <v>1.195619944475753E-3</v>
      </c>
      <c r="J210" s="9">
        <f t="shared" si="28"/>
        <v>0.15065337752951136</v>
      </c>
      <c r="K210" s="9">
        <f t="shared" si="27"/>
        <v>1.4087708139756572E-2</v>
      </c>
      <c r="AC210" s="11"/>
      <c r="AD210" s="12"/>
    </row>
    <row r="211" spans="1:30" x14ac:dyDescent="0.3">
      <c r="A211" s="15">
        <v>42762</v>
      </c>
      <c r="B211" s="16">
        <v>-2.3747411424781188E-3</v>
      </c>
      <c r="C211" s="8">
        <f t="shared" si="22"/>
        <v>-1.6174741142478119E-2</v>
      </c>
      <c r="D211" s="5">
        <f t="shared" si="23"/>
        <v>2.6162225102617439E-4</v>
      </c>
      <c r="E211" s="5">
        <f t="shared" si="25"/>
        <v>7.1962210761458172E-5</v>
      </c>
      <c r="F211" s="5">
        <f>IF(C203&gt;0,B$6+B$7*E204+B$8*(H210*100)^2,B$6+B$7*E204+B$8*(H210*100)^2+E204*$B$9)</f>
        <v>0.48000260779776771</v>
      </c>
      <c r="G211" s="13">
        <v>3.5587723161569123E-3</v>
      </c>
      <c r="H211" s="8">
        <f t="shared" si="26"/>
        <v>6.9282220504092371E-3</v>
      </c>
      <c r="I211" s="7">
        <f t="shared" si="24"/>
        <v>3.3694497342523248E-3</v>
      </c>
      <c r="J211" s="9">
        <f t="shared" si="28"/>
        <v>0.94680115357617611</v>
      </c>
      <c r="K211" s="9">
        <f t="shared" si="27"/>
        <v>0.17985073486491121</v>
      </c>
      <c r="AC211" s="11"/>
      <c r="AD211" s="12"/>
    </row>
    <row r="212" spans="1:30" x14ac:dyDescent="0.3">
      <c r="A212" s="15">
        <v>42765</v>
      </c>
      <c r="B212" s="16">
        <v>-2.6579025937673154E-2</v>
      </c>
      <c r="C212" s="8">
        <f t="shared" si="22"/>
        <v>-4.0379025937673153E-2</v>
      </c>
      <c r="D212" s="5">
        <f t="shared" si="23"/>
        <v>1.6304657356752813E-3</v>
      </c>
      <c r="E212" s="5">
        <f t="shared" si="25"/>
        <v>2.6162225102617439E-4</v>
      </c>
      <c r="F212" s="5">
        <f>IF(C203&gt;0,B$6+B$7*E204+B$8*(H211*100)^2,B$6+B$7*E204+B$8*(H211*100)^2+E204*$B$9)</f>
        <v>0.50371844528772947</v>
      </c>
      <c r="G212" s="13">
        <v>1.239527884565934E-2</v>
      </c>
      <c r="H212" s="8">
        <f t="shared" si="26"/>
        <v>7.0973124863410765E-3</v>
      </c>
      <c r="I212" s="7">
        <f t="shared" si="24"/>
        <v>5.2979663593182638E-3</v>
      </c>
      <c r="J212" s="9">
        <f t="shared" si="28"/>
        <v>0.42741808597339787</v>
      </c>
      <c r="K212" s="9">
        <f t="shared" si="27"/>
        <v>0.18887553044997185</v>
      </c>
      <c r="AC212" s="11"/>
      <c r="AD212" s="12"/>
    </row>
    <row r="213" spans="1:30" x14ac:dyDescent="0.3">
      <c r="A213" s="15">
        <v>42766</v>
      </c>
      <c r="B213" s="16">
        <v>5.7221435004912264E-3</v>
      </c>
      <c r="C213" s="8">
        <f t="shared" si="22"/>
        <v>-8.0778564995087725E-3</v>
      </c>
      <c r="D213" s="5">
        <f t="shared" si="23"/>
        <v>6.5251765626656125E-5</v>
      </c>
      <c r="E213" s="5">
        <f t="shared" si="25"/>
        <v>1.6304657356752813E-3</v>
      </c>
      <c r="F213" s="5">
        <f>IF(C203&gt;0,B$6+B$7*E204+B$8*(H212*100)^2,B$6+B$7*E204+B$8*(H212*100)^2+E204*$B$9)</f>
        <v>0.52565085179844595</v>
      </c>
      <c r="G213" s="13">
        <v>5.865218992704771E-3</v>
      </c>
      <c r="H213" s="8">
        <f t="shared" si="26"/>
        <v>7.2501782860730111E-3</v>
      </c>
      <c r="I213" s="7">
        <f t="shared" si="24"/>
        <v>1.3849592933682401E-3</v>
      </c>
      <c r="J213" s="9">
        <f t="shared" si="28"/>
        <v>0.23613087509449671</v>
      </c>
      <c r="K213" s="9">
        <f t="shared" si="27"/>
        <v>2.0962068888201069E-2</v>
      </c>
      <c r="AC213" s="11"/>
      <c r="AD213" s="12"/>
    </row>
    <row r="214" spans="1:30" x14ac:dyDescent="0.3">
      <c r="A214" s="15">
        <v>42767</v>
      </c>
      <c r="B214" s="16">
        <v>2.5481261905227598E-3</v>
      </c>
      <c r="C214" s="8">
        <f t="shared" si="22"/>
        <v>-1.1251873809477239E-2</v>
      </c>
      <c r="D214" s="5">
        <f t="shared" si="23"/>
        <v>1.2660466422439984E-4</v>
      </c>
      <c r="E214" s="5">
        <f t="shared" si="25"/>
        <v>6.5251765626656125E-5</v>
      </c>
      <c r="F214" s="5">
        <f>IF(C213&gt;0,B$6+B$7*E214+B$8*(G213*100)^2,B$6+B$7*E214+B$8*(G213*100)^2+E214*$B$9)</f>
        <v>0.37794504043775068</v>
      </c>
      <c r="G214" s="13">
        <v>1.1797110954457091E-2</v>
      </c>
      <c r="H214" s="8">
        <f t="shared" si="26"/>
        <v>6.1477234846547112E-3</v>
      </c>
      <c r="I214" s="7">
        <f t="shared" si="24"/>
        <v>5.6493874698023798E-3</v>
      </c>
      <c r="J214" s="9">
        <f t="shared" si="28"/>
        <v>0.47887889599512268</v>
      </c>
      <c r="K214" s="9">
        <f t="shared" si="27"/>
        <v>0.26716692907339379</v>
      </c>
      <c r="AC214" s="11"/>
      <c r="AD214" s="12"/>
    </row>
    <row r="215" spans="1:30" x14ac:dyDescent="0.3">
      <c r="A215" s="15">
        <v>42768</v>
      </c>
      <c r="B215" s="16">
        <v>-3.9872091397128405E-3</v>
      </c>
      <c r="C215" s="8">
        <f t="shared" si="22"/>
        <v>-1.778720913971284E-2</v>
      </c>
      <c r="D215" s="5">
        <f t="shared" si="23"/>
        <v>3.1638480897988402E-4</v>
      </c>
      <c r="E215" s="5">
        <f t="shared" si="25"/>
        <v>1.2660466422439984E-4</v>
      </c>
      <c r="F215" s="5">
        <f>IF(C213&gt;0,B$6+B$7*E214+B$8*(H214*100)^2,B$6+B$7*E214+B$8*(H214*100)^2+E214*$B$9)</f>
        <v>0.40933007247268821</v>
      </c>
      <c r="G215" s="13">
        <v>9.6478531689058039E-3</v>
      </c>
      <c r="H215" s="8">
        <f t="shared" si="26"/>
        <v>6.39789084365065E-3</v>
      </c>
      <c r="I215" s="7">
        <f t="shared" si="24"/>
        <v>3.2499623252551539E-3</v>
      </c>
      <c r="J215" s="9">
        <f t="shared" si="28"/>
        <v>0.33685860142746588</v>
      </c>
      <c r="K215" s="9">
        <f t="shared" si="27"/>
        <v>9.7206978357374574E-2</v>
      </c>
      <c r="AC215" s="11"/>
      <c r="AD215" s="12"/>
    </row>
    <row r="216" spans="1:30" x14ac:dyDescent="0.3">
      <c r="A216" s="15">
        <v>42769</v>
      </c>
      <c r="B216" s="16">
        <v>5.8055315453204963E-3</v>
      </c>
      <c r="C216" s="8">
        <f t="shared" si="22"/>
        <v>-7.9944684546795035E-3</v>
      </c>
      <c r="D216" s="5">
        <f t="shared" si="23"/>
        <v>6.3911525872865685E-5</v>
      </c>
      <c r="E216" s="5">
        <f t="shared" si="25"/>
        <v>3.1638480897988402E-4</v>
      </c>
      <c r="F216" s="5">
        <f>IF(C213&gt;0,B$6+B$7*E214+B$8*(H215*100)^2,B$6+B$7*E214+B$8*(H215*100)^2+E214*$B$9)</f>
        <v>0.43835495009859848</v>
      </c>
      <c r="G216" s="13">
        <v>1.0960146197080526E-2</v>
      </c>
      <c r="H216" s="8">
        <f t="shared" si="26"/>
        <v>6.6208379386494464E-3</v>
      </c>
      <c r="I216" s="7">
        <f t="shared" si="24"/>
        <v>4.3393082584310795E-3</v>
      </c>
      <c r="J216" s="9">
        <f t="shared" si="28"/>
        <v>0.39591700515700684</v>
      </c>
      <c r="K216" s="9">
        <f t="shared" si="27"/>
        <v>0.1513579907068312</v>
      </c>
      <c r="AC216" s="11"/>
      <c r="AD216" s="12"/>
    </row>
    <row r="217" spans="1:30" x14ac:dyDescent="0.3">
      <c r="A217" s="15">
        <v>42772</v>
      </c>
      <c r="B217" s="16">
        <v>-1.4905624677746327E-2</v>
      </c>
      <c r="C217" s="8">
        <f t="shared" si="22"/>
        <v>-2.8705624677746327E-2</v>
      </c>
      <c r="D217" s="5">
        <f t="shared" si="23"/>
        <v>8.2401288813963892E-4</v>
      </c>
      <c r="E217" s="5">
        <f t="shared" si="25"/>
        <v>6.3911525872865685E-5</v>
      </c>
      <c r="F217" s="5">
        <f>IF(C213&gt;0,B$6+B$7*E214+B$8*(H216*100)^2,B$6+B$7*E214+B$8*(H216*100)^2+E214*$B$9)</f>
        <v>0.46519715692704028</v>
      </c>
      <c r="G217" s="13">
        <v>1.2057141215860174E-2</v>
      </c>
      <c r="H217" s="8">
        <f t="shared" si="26"/>
        <v>6.8205363200194184E-3</v>
      </c>
      <c r="I217" s="7">
        <f t="shared" si="24"/>
        <v>5.2366048958407555E-3</v>
      </c>
      <c r="J217" s="9">
        <f t="shared" si="28"/>
        <v>0.43431563105128385</v>
      </c>
      <c r="K217" s="9">
        <f t="shared" si="27"/>
        <v>0.19805124461541035</v>
      </c>
      <c r="AC217" s="11"/>
      <c r="AD217" s="12"/>
    </row>
    <row r="218" spans="1:30" x14ac:dyDescent="0.3">
      <c r="A218" s="15">
        <v>42773</v>
      </c>
      <c r="B218" s="16">
        <v>3.2139318728254831E-3</v>
      </c>
      <c r="C218" s="8">
        <f t="shared" si="22"/>
        <v>-1.0586068127174516E-2</v>
      </c>
      <c r="D218" s="5">
        <f t="shared" si="23"/>
        <v>1.1206483839318017E-4</v>
      </c>
      <c r="E218" s="5">
        <f t="shared" si="25"/>
        <v>8.2401288813963892E-4</v>
      </c>
      <c r="F218" s="5">
        <f>IF(C213&gt;0,B$6+B$7*E214+B$8*(H217*100)^2,B$6+B$7*E214+B$8*(H217*100)^2+E214*$B$9)</f>
        <v>0.49002082980198319</v>
      </c>
      <c r="G218" s="13">
        <v>1.0313624676553222E-2</v>
      </c>
      <c r="H218" s="8">
        <f t="shared" si="26"/>
        <v>7.0001487827187157E-3</v>
      </c>
      <c r="I218" s="7">
        <f t="shared" si="24"/>
        <v>3.3134758938345062E-3</v>
      </c>
      <c r="J218" s="9">
        <f t="shared" si="28"/>
        <v>0.32127171559454676</v>
      </c>
      <c r="K218" s="9">
        <f t="shared" si="27"/>
        <v>8.5809236599187377E-2</v>
      </c>
      <c r="AC218" s="11"/>
      <c r="AD218" s="12"/>
    </row>
    <row r="219" spans="1:30" x14ac:dyDescent="0.3">
      <c r="A219" s="15">
        <v>42774</v>
      </c>
      <c r="B219" s="16">
        <v>9.8579467502318864E-3</v>
      </c>
      <c r="C219" s="8">
        <f t="shared" si="22"/>
        <v>-3.9420532497681134E-3</v>
      </c>
      <c r="D219" s="5">
        <f t="shared" si="23"/>
        <v>1.5539783824007343E-5</v>
      </c>
      <c r="E219" s="5">
        <f t="shared" si="25"/>
        <v>1.1206483839318017E-4</v>
      </c>
      <c r="F219" s="5">
        <f>IF(C213&gt;0,B$6+B$7*E214+B$8*(H218*100)^2,B$6+B$7*E214+B$8*(H218*100)^2+E214*$B$9)</f>
        <v>0.51297776247673044</v>
      </c>
      <c r="G219" s="13">
        <v>1.0897977161472625E-2</v>
      </c>
      <c r="H219" s="8">
        <f t="shared" si="26"/>
        <v>7.1622465922134403E-3</v>
      </c>
      <c r="I219" s="7">
        <f t="shared" si="24"/>
        <v>3.7357305692591845E-3</v>
      </c>
      <c r="J219" s="9">
        <f t="shared" si="28"/>
        <v>0.34279119087035981</v>
      </c>
      <c r="K219" s="9">
        <f t="shared" si="27"/>
        <v>0.1018329325287497</v>
      </c>
      <c r="AC219" s="11"/>
      <c r="AD219" s="12"/>
    </row>
    <row r="220" spans="1:30" x14ac:dyDescent="0.3">
      <c r="A220" s="15">
        <v>42775</v>
      </c>
      <c r="B220" s="16">
        <v>2.0030823338520586E-3</v>
      </c>
      <c r="C220" s="8">
        <f t="shared" si="22"/>
        <v>-1.1796917666147941E-2</v>
      </c>
      <c r="D220" s="5">
        <f t="shared" si="23"/>
        <v>1.3916726642187338E-4</v>
      </c>
      <c r="E220" s="5">
        <f t="shared" si="25"/>
        <v>1.5539783824007343E-5</v>
      </c>
      <c r="F220" s="5">
        <f>IF(C213&gt;0,B$6+B$7*E214+B$8*(H219*100)^2,B$6+B$7*E214+B$8*(H219*100)^2+E214*$B$9)</f>
        <v>0.53420833381433674</v>
      </c>
      <c r="G220" s="13">
        <v>7.1763038253051014E-3</v>
      </c>
      <c r="H220" s="8">
        <f t="shared" si="26"/>
        <v>7.3089556970495906E-3</v>
      </c>
      <c r="I220" s="7">
        <f t="shared" si="24"/>
        <v>1.3265187174448922E-4</v>
      </c>
      <c r="J220" s="9">
        <f t="shared" si="28"/>
        <v>1.8484706747884872E-2</v>
      </c>
      <c r="K220" s="9">
        <f t="shared" si="27"/>
        <v>1.6671743536456063E-4</v>
      </c>
      <c r="AC220" s="11"/>
      <c r="AD220" s="12"/>
    </row>
    <row r="221" spans="1:30" x14ac:dyDescent="0.3">
      <c r="A221" s="15">
        <v>42776</v>
      </c>
      <c r="B221" s="16">
        <v>1.7698226843763671E-2</v>
      </c>
      <c r="C221" s="8">
        <f t="shared" si="22"/>
        <v>3.8982268437636712E-3</v>
      </c>
      <c r="D221" s="5">
        <f t="shared" si="23"/>
        <v>1.5196172525439674E-5</v>
      </c>
      <c r="E221" s="5">
        <f t="shared" si="25"/>
        <v>1.3916726642187338E-4</v>
      </c>
      <c r="F221" s="5">
        <f>IF(C213&gt;0,B$6+B$7*E214+B$8*(H220*100)^2,B$6+B$7*E214+B$8*(H220*100)^2+E214*$B$9)</f>
        <v>0.55384236618735494</v>
      </c>
      <c r="G221" s="13">
        <v>9.8106174082501201E-3</v>
      </c>
      <c r="H221" s="8">
        <f t="shared" si="26"/>
        <v>7.4420586277410827E-3</v>
      </c>
      <c r="I221" s="7">
        <f t="shared" si="24"/>
        <v>2.3685587805090374E-3</v>
      </c>
      <c r="J221" s="9">
        <f t="shared" si="28"/>
        <v>0.24142810609628162</v>
      </c>
      <c r="K221" s="9">
        <f t="shared" si="27"/>
        <v>4.1948910925631022E-2</v>
      </c>
      <c r="AC221" s="11"/>
      <c r="AD221" s="12"/>
    </row>
    <row r="222" spans="1:30" x14ac:dyDescent="0.3">
      <c r="A222" s="15">
        <v>42779</v>
      </c>
      <c r="B222" s="16">
        <v>1.2668003179291901E-2</v>
      </c>
      <c r="C222" s="8">
        <f t="shared" si="22"/>
        <v>-1.1319968207080984E-3</v>
      </c>
      <c r="D222" s="5">
        <f t="shared" si="23"/>
        <v>1.2814168020932428E-6</v>
      </c>
      <c r="E222" s="5">
        <f t="shared" si="25"/>
        <v>1.5196172525439674E-5</v>
      </c>
      <c r="F222" s="5">
        <f>IF(C213&gt;0,B$6+B$7*E214+B$8*(H221*100)^2,B$6+B$7*E214+B$8*(H221*100)^2+E214*$B$9)</f>
        <v>0.5719999193259222</v>
      </c>
      <c r="G222" s="13">
        <v>6.832032912140594E-3</v>
      </c>
      <c r="H222" s="8">
        <f t="shared" si="26"/>
        <v>7.5630676271333328E-3</v>
      </c>
      <c r="I222" s="7">
        <f t="shared" si="24"/>
        <v>7.3103471499273882E-4</v>
      </c>
      <c r="J222" s="9">
        <f t="shared" si="28"/>
        <v>0.10700105289213149</v>
      </c>
      <c r="K222" s="9">
        <f t="shared" si="27"/>
        <v>4.9961124170738724E-3</v>
      </c>
      <c r="AC222" s="11"/>
      <c r="AD222" s="12"/>
    </row>
    <row r="223" spans="1:30" x14ac:dyDescent="0.3">
      <c r="A223" s="15">
        <v>42780</v>
      </c>
      <c r="B223" s="16">
        <v>-3.8150568784857436E-3</v>
      </c>
      <c r="C223" s="8">
        <f t="shared" si="22"/>
        <v>-1.7615056878485743E-2</v>
      </c>
      <c r="D223" s="5">
        <f t="shared" si="23"/>
        <v>3.1029022883228787E-4</v>
      </c>
      <c r="E223" s="5">
        <f t="shared" si="25"/>
        <v>1.2814168020932428E-6</v>
      </c>
      <c r="F223" s="5">
        <f>IF(C213&gt;0,B$6+B$7*E214+B$8*(H222*100)^2,B$6+B$7*E214+B$8*(H222*100)^2+E214*$B$9)</f>
        <v>0.58879202446846923</v>
      </c>
      <c r="G223" s="13">
        <v>8.7686755173450558E-3</v>
      </c>
      <c r="H223" s="8">
        <f t="shared" si="26"/>
        <v>7.6732784679592412E-3</v>
      </c>
      <c r="I223" s="7">
        <f t="shared" si="24"/>
        <v>1.0953970493858146E-3</v>
      </c>
      <c r="J223" s="9">
        <f t="shared" si="28"/>
        <v>0.12492160842524533</v>
      </c>
      <c r="K223" s="9">
        <f t="shared" si="27"/>
        <v>9.3129567674392622E-3</v>
      </c>
      <c r="AC223" s="11"/>
      <c r="AD223" s="12"/>
    </row>
    <row r="224" spans="1:30" x14ac:dyDescent="0.3">
      <c r="A224" s="15">
        <v>42781</v>
      </c>
      <c r="B224" s="16">
        <v>1.8754865221970819E-2</v>
      </c>
      <c r="C224" s="8">
        <f t="shared" si="22"/>
        <v>4.9548652219708195E-3</v>
      </c>
      <c r="D224" s="5">
        <f t="shared" si="23"/>
        <v>2.4550689367895938E-5</v>
      </c>
      <c r="E224" s="5">
        <f t="shared" si="25"/>
        <v>3.1029022883228787E-4</v>
      </c>
      <c r="F224" s="5">
        <f>IF(C223&gt;0,B$6+B$7*E224+B$8*(G223*100)^2,B$6+B$7*E224+B$8*(G223*100)^2+E224*$B$9)</f>
        <v>0.77090657610463564</v>
      </c>
      <c r="G224" s="13">
        <v>7.8031853918648217E-3</v>
      </c>
      <c r="H224" s="8">
        <f t="shared" si="26"/>
        <v>8.7801285645748694E-3</v>
      </c>
      <c r="I224" s="7">
        <f t="shared" si="24"/>
        <v>9.7694317271004773E-4</v>
      </c>
      <c r="J224" s="9">
        <f t="shared" si="28"/>
        <v>0.12519799590159114</v>
      </c>
      <c r="K224" s="9">
        <f t="shared" si="27"/>
        <v>6.6914917387423944E-3</v>
      </c>
      <c r="AC224" s="11"/>
      <c r="AD224" s="12"/>
    </row>
    <row r="225" spans="1:30" x14ac:dyDescent="0.3">
      <c r="A225" s="15">
        <v>42782</v>
      </c>
      <c r="B225" s="16">
        <v>-2.3860383954328137E-3</v>
      </c>
      <c r="C225" s="8">
        <f t="shared" si="22"/>
        <v>-1.6186038395432815E-2</v>
      </c>
      <c r="D225" s="5">
        <f t="shared" si="23"/>
        <v>2.6198783893842528E-4</v>
      </c>
      <c r="E225" s="5">
        <f t="shared" si="25"/>
        <v>2.4550689367895938E-5</v>
      </c>
      <c r="F225" s="5">
        <f>IF(C223&gt;0,B$6+B$7*E224+B$8*(H224*100)^2,B$6+B$7*E224+B$8*(H224*100)^2+E224*$B$9)</f>
        <v>0.77276530648835862</v>
      </c>
      <c r="G225" s="13">
        <v>8.1382905504121025E-3</v>
      </c>
      <c r="H225" s="8">
        <f t="shared" si="26"/>
        <v>8.7907070619396635E-3</v>
      </c>
      <c r="I225" s="7">
        <f t="shared" si="24"/>
        <v>6.5241651152756104E-4</v>
      </c>
      <c r="J225" s="9">
        <f t="shared" si="28"/>
        <v>8.0166283998612503E-2</v>
      </c>
      <c r="K225" s="9">
        <f t="shared" si="27"/>
        <v>2.8983820949548544E-3</v>
      </c>
      <c r="AC225" s="11"/>
      <c r="AD225" s="12"/>
    </row>
    <row r="226" spans="1:30" x14ac:dyDescent="0.3">
      <c r="A226" s="15">
        <v>42783</v>
      </c>
      <c r="B226" s="16">
        <v>-9.7372427693257911E-4</v>
      </c>
      <c r="C226" s="8">
        <f t="shared" si="22"/>
        <v>-1.477372427693258E-2</v>
      </c>
      <c r="D226" s="5">
        <f t="shared" si="23"/>
        <v>2.1826292901082708E-4</v>
      </c>
      <c r="E226" s="5">
        <f t="shared" si="25"/>
        <v>2.6198783893842528E-4</v>
      </c>
      <c r="F226" s="5">
        <f>IF(C223&gt;0,B$6+B$7*E224+B$8*(H225*100)^2,B$6+B$7*E224+B$8*(H225*100)^2+E224*$B$9)</f>
        <v>0.77448426034722573</v>
      </c>
      <c r="G226" s="13">
        <v>8.5371594981518816E-3</v>
      </c>
      <c r="H226" s="8">
        <f t="shared" si="26"/>
        <v>8.8004787389506581E-3</v>
      </c>
      <c r="I226" s="7">
        <f t="shared" si="24"/>
        <v>2.6331924079877646E-4</v>
      </c>
      <c r="J226" s="9">
        <f t="shared" si="28"/>
        <v>3.0843893786426227E-2</v>
      </c>
      <c r="K226" s="9">
        <f t="shared" si="27"/>
        <v>4.5676791020055063E-4</v>
      </c>
      <c r="AC226" s="11"/>
      <c r="AD226" s="12"/>
    </row>
    <row r="227" spans="1:30" x14ac:dyDescent="0.3">
      <c r="A227" s="15">
        <v>42786</v>
      </c>
      <c r="B227" s="16">
        <v>1.1520442058967595E-2</v>
      </c>
      <c r="C227" s="8">
        <f t="shared" si="22"/>
        <v>-2.2795579410324045E-3</v>
      </c>
      <c r="D227" s="5">
        <f t="shared" si="23"/>
        <v>5.1963844065238953E-6</v>
      </c>
      <c r="E227" s="5">
        <f t="shared" si="25"/>
        <v>2.1826292901082708E-4</v>
      </c>
      <c r="F227" s="5">
        <f>IF(C223&gt;0,B$6+B$7*E224+B$8*(H226*100)^2,B$6+B$7*E224+B$8*(H226*100)^2+E224*$B$9)</f>
        <v>0.77607394887590586</v>
      </c>
      <c r="G227" s="13">
        <v>6.5219044665682565E-3</v>
      </c>
      <c r="H227" s="8">
        <f t="shared" si="26"/>
        <v>8.8095059389043263E-3</v>
      </c>
      <c r="I227" s="7">
        <f t="shared" si="24"/>
        <v>2.2876014723360698E-3</v>
      </c>
      <c r="J227" s="9">
        <f t="shared" si="28"/>
        <v>0.35075666686969681</v>
      </c>
      <c r="K227" s="9">
        <f t="shared" si="27"/>
        <v>4.099072200237619E-2</v>
      </c>
      <c r="AC227" s="11"/>
      <c r="AD227" s="12"/>
    </row>
    <row r="228" spans="1:30" x14ac:dyDescent="0.3">
      <c r="A228" s="15">
        <v>42787</v>
      </c>
      <c r="B228" s="16">
        <v>7.544462866460021E-3</v>
      </c>
      <c r="C228" s="8">
        <f t="shared" si="22"/>
        <v>-6.2555371335399788E-3</v>
      </c>
      <c r="D228" s="5">
        <f t="shared" si="23"/>
        <v>3.9131744829097577E-5</v>
      </c>
      <c r="E228" s="5">
        <f t="shared" si="25"/>
        <v>5.1963844065238953E-6</v>
      </c>
      <c r="F228" s="5">
        <f>IF(C223&gt;0,B$6+B$7*E224+B$8*(H227*100)^2,B$6+B$7*E224+B$8*(H227*100)^2+E224*$B$9)</f>
        <v>0.77754409282722947</v>
      </c>
      <c r="G228" s="13">
        <v>3.7926815682034023E-3</v>
      </c>
      <c r="H228" s="8">
        <f t="shared" si="26"/>
        <v>8.8178460682143307E-3</v>
      </c>
      <c r="I228" s="7">
        <f t="shared" si="24"/>
        <v>5.0251645000109289E-3</v>
      </c>
      <c r="J228" s="9">
        <f t="shared" si="28"/>
        <v>1.3249634617733952</v>
      </c>
      <c r="K228" s="9">
        <f t="shared" si="27"/>
        <v>0.27381860983482254</v>
      </c>
      <c r="AC228" s="11"/>
      <c r="AD228" s="12"/>
    </row>
    <row r="229" spans="1:30" x14ac:dyDescent="0.3">
      <c r="A229" s="15">
        <v>42788</v>
      </c>
      <c r="B229" s="16">
        <v>-6.7130924430723804E-3</v>
      </c>
      <c r="C229" s="8">
        <f t="shared" si="22"/>
        <v>-2.0513092443072381E-2</v>
      </c>
      <c r="D229" s="5">
        <f t="shared" si="23"/>
        <v>4.2078696157803321E-4</v>
      </c>
      <c r="E229" s="5">
        <f t="shared" si="25"/>
        <v>3.9131744829097577E-5</v>
      </c>
      <c r="F229" s="5">
        <f>IF(C223&gt;0,B$6+B$7*E224+B$8*(H228*100)^2,B$6+B$7*E224+B$8*(H228*100)^2+E224*$B$9)</f>
        <v>0.77890368195341342</v>
      </c>
      <c r="G229" s="13">
        <v>7.0486428545617095E-3</v>
      </c>
      <c r="H229" s="8">
        <f t="shared" si="26"/>
        <v>8.8255520051349397E-3</v>
      </c>
      <c r="I229" s="7">
        <f t="shared" si="24"/>
        <v>1.7769091505732302E-3</v>
      </c>
      <c r="J229" s="9">
        <f t="shared" si="28"/>
        <v>0.2520923796590514</v>
      </c>
      <c r="K229" s="9">
        <f t="shared" si="27"/>
        <v>2.3479170461314203E-2</v>
      </c>
      <c r="AC229" s="11"/>
      <c r="AD229" s="12"/>
    </row>
    <row r="230" spans="1:30" x14ac:dyDescent="0.3">
      <c r="A230" s="15">
        <v>42789</v>
      </c>
      <c r="B230" s="16">
        <v>-1.659709838842436E-2</v>
      </c>
      <c r="C230" s="8">
        <f t="shared" si="22"/>
        <v>-3.039709838842436E-2</v>
      </c>
      <c r="D230" s="5">
        <f t="shared" si="23"/>
        <v>9.2398359043555079E-4</v>
      </c>
      <c r="E230" s="5">
        <f t="shared" si="25"/>
        <v>4.2078696157803321E-4</v>
      </c>
      <c r="F230" s="5">
        <f>IF(C223&gt;0,B$6+B$7*E224+B$8*(H229*100)^2,B$6+B$7*E224+B$8*(H229*100)^2+E224*$B$9)</f>
        <v>0.78016102997730852</v>
      </c>
      <c r="G230" s="13">
        <v>2.0340205146300923E-2</v>
      </c>
      <c r="H230" s="8">
        <f t="shared" si="26"/>
        <v>8.8326724720059029E-3</v>
      </c>
      <c r="I230" s="7">
        <f t="shared" si="24"/>
        <v>1.150753267429502E-2</v>
      </c>
      <c r="J230" s="9">
        <f t="shared" si="28"/>
        <v>0.56575302911277592</v>
      </c>
      <c r="K230" s="9">
        <f t="shared" si="27"/>
        <v>0.46869516973077463</v>
      </c>
      <c r="AC230" s="11"/>
      <c r="AD230" s="12"/>
    </row>
    <row r="231" spans="1:30" x14ac:dyDescent="0.3">
      <c r="A231" s="15">
        <v>42790</v>
      </c>
      <c r="B231" s="16">
        <v>-1.1914577692992994E-2</v>
      </c>
      <c r="C231" s="8">
        <f t="shared" si="22"/>
        <v>-2.5714577692992992E-2</v>
      </c>
      <c r="D231" s="5">
        <f t="shared" si="23"/>
        <v>6.6123950592897275E-4</v>
      </c>
      <c r="E231" s="5">
        <f t="shared" si="25"/>
        <v>9.2398359043555079E-4</v>
      </c>
      <c r="F231" s="5">
        <f>IF(C223&gt;0,B$6+B$7*E224+B$8*(H230*100)^2,B$6+B$7*E224+B$8*(H230*100)^2+E224*$B$9)</f>
        <v>0.78132382542980672</v>
      </c>
      <c r="G231" s="13">
        <v>7.809272141416297E-3</v>
      </c>
      <c r="H231" s="8">
        <f t="shared" si="26"/>
        <v>8.8392523746627285E-3</v>
      </c>
      <c r="I231" s="7">
        <f t="shared" si="24"/>
        <v>1.0299802332464315E-3</v>
      </c>
      <c r="J231" s="9">
        <f t="shared" si="28"/>
        <v>0.13189196311701762</v>
      </c>
      <c r="K231" s="9">
        <f t="shared" si="27"/>
        <v>7.3670804994114825E-3</v>
      </c>
      <c r="AC231" s="11"/>
      <c r="AD231" s="12"/>
    </row>
    <row r="232" spans="1:30" x14ac:dyDescent="0.3">
      <c r="A232" s="15">
        <v>42795</v>
      </c>
      <c r="B232" s="16">
        <v>4.8933513778113783E-3</v>
      </c>
      <c r="C232" s="8">
        <f t="shared" si="22"/>
        <v>-8.9066486221886215E-3</v>
      </c>
      <c r="D232" s="5">
        <f t="shared" si="23"/>
        <v>7.932838967913447E-5</v>
      </c>
      <c r="E232" s="5">
        <f t="shared" si="25"/>
        <v>6.6123950592897275E-4</v>
      </c>
      <c r="F232" s="5">
        <f>IF(C223&gt;0,B$6+B$7*E224+B$8*(H231*100)^2,B$6+B$7*E224+B$8*(H231*100)^2+E224*$B$9)</f>
        <v>0.782399178664277</v>
      </c>
      <c r="G232" s="13">
        <v>7.7915214161207716E-3</v>
      </c>
      <c r="H232" s="8">
        <f t="shared" si="26"/>
        <v>8.8453331122365138E-3</v>
      </c>
      <c r="I232" s="7">
        <f t="shared" si="24"/>
        <v>1.0538116961157423E-3</v>
      </c>
      <c r="J232" s="9">
        <f t="shared" si="28"/>
        <v>0.13525108125036922</v>
      </c>
      <c r="K232" s="9">
        <f t="shared" si="27"/>
        <v>7.716250447191042E-3</v>
      </c>
      <c r="AC232" s="11"/>
      <c r="AD232" s="12"/>
    </row>
    <row r="233" spans="1:30" x14ac:dyDescent="0.3">
      <c r="A233" s="15">
        <v>42796</v>
      </c>
      <c r="B233" s="16">
        <v>-1.7073071356614119E-2</v>
      </c>
      <c r="C233" s="8">
        <f t="shared" si="22"/>
        <v>-3.0873071356614119E-2</v>
      </c>
      <c r="D233" s="5">
        <f t="shared" si="23"/>
        <v>9.5314653499058719E-4</v>
      </c>
      <c r="E233" s="5">
        <f t="shared" si="25"/>
        <v>7.932838967913447E-5</v>
      </c>
      <c r="F233" s="5">
        <f>IF(C223&gt;0,B$6+B$7*E224+B$8*(H232*100)^2,B$6+B$7*E224+B$8*(H232*100)^2+E224*$B$9)</f>
        <v>0.78339366533551513</v>
      </c>
      <c r="G233" s="13">
        <v>1.1094586695004637E-2</v>
      </c>
      <c r="H233" s="8">
        <f t="shared" si="26"/>
        <v>8.8509528602038964E-3</v>
      </c>
      <c r="I233" s="7">
        <f t="shared" si="24"/>
        <v>2.2436338348007408E-3</v>
      </c>
      <c r="J233" s="9">
        <f t="shared" si="28"/>
        <v>0.20222779779718536</v>
      </c>
      <c r="K233" s="9">
        <f t="shared" si="27"/>
        <v>2.755847146624979E-2</v>
      </c>
      <c r="AC233" s="11"/>
      <c r="AD233" s="12"/>
    </row>
    <row r="234" spans="1:30" x14ac:dyDescent="0.3">
      <c r="A234" s="15">
        <v>42797</v>
      </c>
      <c r="B234" s="16">
        <v>1.4038122288133975E-2</v>
      </c>
      <c r="C234" s="8">
        <f t="shared" si="22"/>
        <v>2.3812228813397535E-4</v>
      </c>
      <c r="D234" s="5">
        <f t="shared" si="23"/>
        <v>5.6702224106159975E-8</v>
      </c>
      <c r="E234" s="5">
        <f t="shared" si="25"/>
        <v>9.5314653499058719E-4</v>
      </c>
      <c r="F234" s="5">
        <f>IF(C233&gt;0,B$6+B$7*E234+B$8*(G233*100)^2,B$6+B$7*E234+B$8*(G233*100)^2+E234*$B$9)</f>
        <v>1.198229902567028</v>
      </c>
      <c r="G234" s="13">
        <v>5.5709008053176278E-3</v>
      </c>
      <c r="H234" s="8">
        <f t="shared" si="26"/>
        <v>1.0946368816036795E-2</v>
      </c>
      <c r="I234" s="7">
        <f t="shared" si="24"/>
        <v>5.3754680107191673E-3</v>
      </c>
      <c r="J234" s="9">
        <f t="shared" si="28"/>
        <v>0.96491899579114515</v>
      </c>
      <c r="K234" s="9">
        <f t="shared" si="27"/>
        <v>0.18437785312624499</v>
      </c>
      <c r="AC234" s="11"/>
      <c r="AD234" s="12"/>
    </row>
    <row r="235" spans="1:30" x14ac:dyDescent="0.3">
      <c r="A235" s="15">
        <v>42800</v>
      </c>
      <c r="B235" s="16">
        <v>-6.6853704719234538E-3</v>
      </c>
      <c r="C235" s="8">
        <f t="shared" si="22"/>
        <v>-2.0485370471923454E-2</v>
      </c>
      <c r="D235" s="5">
        <f t="shared" si="23"/>
        <v>4.1965040337195339E-4</v>
      </c>
      <c r="E235" s="5">
        <f t="shared" si="25"/>
        <v>5.6702224106159975E-8</v>
      </c>
      <c r="F235" s="5">
        <f>IF(C233&gt;0,B$6+B$7*E234+B$8*(H234*100)^2,B$6+B$7*E234+B$8*(H234*100)^2+E234*$B$9)</f>
        <v>1.1680179472888725</v>
      </c>
      <c r="G235" s="13">
        <v>6.8162935864161103E-3</v>
      </c>
      <c r="H235" s="8">
        <f t="shared" si="26"/>
        <v>1.0807487900936427E-2</v>
      </c>
      <c r="I235" s="7">
        <f t="shared" si="24"/>
        <v>3.9911943145203169E-3</v>
      </c>
      <c r="J235" s="9">
        <f t="shared" si="28"/>
        <v>0.58553732522234536</v>
      </c>
      <c r="K235" s="9">
        <f t="shared" si="27"/>
        <v>9.162437111571875E-2</v>
      </c>
      <c r="AC235" s="11"/>
      <c r="AD235" s="12"/>
    </row>
    <row r="236" spans="1:30" x14ac:dyDescent="0.3">
      <c r="A236" s="15">
        <v>42801</v>
      </c>
      <c r="B236" s="16">
        <v>-9.0701166159090196E-3</v>
      </c>
      <c r="C236" s="8">
        <f t="shared" si="22"/>
        <v>-2.2870116615909021E-2</v>
      </c>
      <c r="D236" s="5">
        <f t="shared" si="23"/>
        <v>5.2304223402527793E-4</v>
      </c>
      <c r="E236" s="5">
        <f t="shared" si="25"/>
        <v>4.1965040337195339E-4</v>
      </c>
      <c r="F236" s="5">
        <f>IF(C233&gt;0,B$6+B$7*E234+B$8*(H235*100)^2,B$6+B$7*E234+B$8*(H235*100)^2+E234*$B$9)</f>
        <v>1.1400779310476346</v>
      </c>
      <c r="G236" s="13">
        <v>8.596715957220856E-3</v>
      </c>
      <c r="H236" s="8">
        <f t="shared" si="26"/>
        <v>1.0677443191362036E-2</v>
      </c>
      <c r="I236" s="7">
        <f t="shared" si="24"/>
        <v>2.0807272341411796E-3</v>
      </c>
      <c r="J236" s="9">
        <f t="shared" si="28"/>
        <v>0.24203745296405449</v>
      </c>
      <c r="K236" s="9">
        <f t="shared" si="27"/>
        <v>2.188183853793535E-2</v>
      </c>
      <c r="AC236" s="11"/>
      <c r="AD236" s="12"/>
    </row>
    <row r="237" spans="1:30" x14ac:dyDescent="0.3">
      <c r="A237" s="15">
        <v>42802</v>
      </c>
      <c r="B237" s="16">
        <v>-1.5698620727140886E-2</v>
      </c>
      <c r="C237" s="8">
        <f t="shared" si="22"/>
        <v>-2.9498620727140885E-2</v>
      </c>
      <c r="D237" s="5">
        <f t="shared" si="23"/>
        <v>8.7016862480370589E-4</v>
      </c>
      <c r="E237" s="5">
        <f t="shared" si="25"/>
        <v>5.2304223402527793E-4</v>
      </c>
      <c r="F237" s="5">
        <f>IF(C233&gt;0,B$6+B$7*E234+B$8*(H236*100)^2,B$6+B$7*E234+B$8*(H236*100)^2+E234*$B$9)</f>
        <v>1.1142390040277377</v>
      </c>
      <c r="G237" s="13">
        <v>1.030350775241309E-2</v>
      </c>
      <c r="H237" s="8">
        <f t="shared" si="26"/>
        <v>1.0555752005554779E-2</v>
      </c>
      <c r="I237" s="7">
        <f t="shared" si="24"/>
        <v>2.5224425314168859E-4</v>
      </c>
      <c r="J237" s="9">
        <f t="shared" si="28"/>
        <v>2.4481395967563841E-2</v>
      </c>
      <c r="K237" s="9">
        <f t="shared" si="27"/>
        <v>2.901501532026618E-4</v>
      </c>
      <c r="AC237" s="11"/>
      <c r="AD237" s="12"/>
    </row>
    <row r="238" spans="1:30" x14ac:dyDescent="0.3">
      <c r="A238" s="15">
        <v>42803</v>
      </c>
      <c r="B238" s="16">
        <v>-2.0571842401915408E-3</v>
      </c>
      <c r="C238" s="8">
        <f t="shared" si="22"/>
        <v>-1.585718424019154E-2</v>
      </c>
      <c r="D238" s="5">
        <f t="shared" si="23"/>
        <v>2.5145029202737896E-4</v>
      </c>
      <c r="E238" s="5">
        <f t="shared" si="25"/>
        <v>8.7016862480370589E-4</v>
      </c>
      <c r="F238" s="5">
        <f>IF(C233&gt;0,B$6+B$7*E234+B$8*(H237*100)^2,B$6+B$7*E234+B$8*(H237*100)^2+E234*$B$9)</f>
        <v>1.0903431643197365</v>
      </c>
      <c r="G238" s="13">
        <v>8.6878294471571631E-3</v>
      </c>
      <c r="H238" s="8">
        <f t="shared" si="26"/>
        <v>1.0441949838606468E-2</v>
      </c>
      <c r="I238" s="7">
        <f t="shared" si="24"/>
        <v>1.7541203914493049E-3</v>
      </c>
      <c r="J238" s="9">
        <f t="shared" si="28"/>
        <v>0.20190548192946964</v>
      </c>
      <c r="K238" s="9">
        <f t="shared" si="27"/>
        <v>1.5920378874251684E-2</v>
      </c>
      <c r="AC238" s="11"/>
      <c r="AD238" s="12"/>
    </row>
    <row r="239" spans="1:30" x14ac:dyDescent="0.3">
      <c r="A239" s="15">
        <v>42804</v>
      </c>
      <c r="B239" s="16">
        <v>1.3925423881139892E-3</v>
      </c>
      <c r="C239" s="8">
        <f t="shared" si="22"/>
        <v>-1.2407457611886011E-2</v>
      </c>
      <c r="D239" s="5">
        <f t="shared" si="23"/>
        <v>1.539450043907481E-4</v>
      </c>
      <c r="E239" s="5">
        <f t="shared" si="25"/>
        <v>2.5145029202737896E-4</v>
      </c>
      <c r="F239" s="5">
        <f>IF(C233&gt;0,B$6+B$7*E234+B$8*(H238*100)^2,B$6+B$7*E234+B$8*(H238*100)^2+E234*$B$9)</f>
        <v>1.0682442917577772</v>
      </c>
      <c r="G239" s="13">
        <v>1.567419275418834E-2</v>
      </c>
      <c r="H239" s="8">
        <f t="shared" si="26"/>
        <v>1.0335590412539467E-2</v>
      </c>
      <c r="I239" s="7">
        <f t="shared" si="24"/>
        <v>5.3386023416488737E-3</v>
      </c>
      <c r="J239" s="9">
        <f t="shared" si="28"/>
        <v>0.34059823209857698</v>
      </c>
      <c r="K239" s="9">
        <f t="shared" si="27"/>
        <v>0.10010384575676712</v>
      </c>
      <c r="AC239" s="11"/>
      <c r="AD239" s="12"/>
    </row>
    <row r="240" spans="1:30" x14ac:dyDescent="0.3">
      <c r="A240" s="15">
        <v>42807</v>
      </c>
      <c r="B240" s="16">
        <v>1.3194363861099359E-2</v>
      </c>
      <c r="C240" s="8">
        <f t="shared" si="22"/>
        <v>-6.0563613890064066E-4</v>
      </c>
      <c r="D240" s="5">
        <f t="shared" si="23"/>
        <v>3.667951327424761E-7</v>
      </c>
      <c r="E240" s="5">
        <f t="shared" si="25"/>
        <v>1.539450043907481E-4</v>
      </c>
      <c r="F240" s="5">
        <f>IF(C233&gt;0,B$6+B$7*E234+B$8*(H239*100)^2,B$6+B$7*E234+B$8*(H239*100)^2+E234*$B$9)</f>
        <v>1.0478072544124772</v>
      </c>
      <c r="G240" s="13">
        <v>6.9425460866413121E-3</v>
      </c>
      <c r="H240" s="8">
        <f t="shared" si="26"/>
        <v>1.023624567120425E-2</v>
      </c>
      <c r="I240" s="7">
        <f t="shared" si="24"/>
        <v>3.2936995845629377E-3</v>
      </c>
      <c r="J240" s="9">
        <f t="shared" si="28"/>
        <v>0.47442242996421713</v>
      </c>
      <c r="K240" s="9">
        <f t="shared" si="27"/>
        <v>6.6498019045559076E-2</v>
      </c>
      <c r="AC240" s="11"/>
      <c r="AD240" s="12"/>
    </row>
    <row r="241" spans="1:30" x14ac:dyDescent="0.3">
      <c r="A241" s="15">
        <v>42808</v>
      </c>
      <c r="B241" s="16">
        <v>-1.282334649632262E-2</v>
      </c>
      <c r="C241" s="8">
        <f t="shared" si="22"/>
        <v>-2.6623346496322621E-2</v>
      </c>
      <c r="D241" s="5">
        <f t="shared" si="23"/>
        <v>7.0880257866325395E-4</v>
      </c>
      <c r="E241" s="5">
        <f t="shared" si="25"/>
        <v>3.667951327424761E-7</v>
      </c>
      <c r="F241" s="5">
        <f>IF(C233&gt;0,B$6+B$7*E234+B$8*(H240*100)^2,B$6+B$7*E234+B$8*(H240*100)^2+E234*$B$9)</f>
        <v>1.0289070822755439</v>
      </c>
      <c r="G241" s="13">
        <v>5.4018734393511082E-3</v>
      </c>
      <c r="H241" s="8">
        <f t="shared" si="26"/>
        <v>1.0143505716839441E-2</v>
      </c>
      <c r="I241" s="7">
        <f t="shared" si="24"/>
        <v>4.7416322774883326E-3</v>
      </c>
      <c r="J241" s="9">
        <f t="shared" si="28"/>
        <v>0.87777552190447361</v>
      </c>
      <c r="K241" s="9">
        <f t="shared" si="27"/>
        <v>0.16263286171203228</v>
      </c>
      <c r="AC241" s="11"/>
      <c r="AD241" s="12"/>
    </row>
    <row r="242" spans="1:30" x14ac:dyDescent="0.3">
      <c r="A242" s="15">
        <v>42809</v>
      </c>
      <c r="B242" s="16">
        <v>2.3463278699355446E-2</v>
      </c>
      <c r="C242" s="8">
        <f t="shared" si="22"/>
        <v>9.6632786993554459E-3</v>
      </c>
      <c r="D242" s="5">
        <f t="shared" si="23"/>
        <v>9.3378955221416681E-5</v>
      </c>
      <c r="E242" s="5">
        <f t="shared" si="25"/>
        <v>7.0880257866325395E-4</v>
      </c>
      <c r="F242" s="5">
        <f>IF(C233&gt;0,B$6+B$7*E234+B$8*(H241*100)^2,B$6+B$7*E234+B$8*(H241*100)^2+E234*$B$9)</f>
        <v>1.0114282030833082</v>
      </c>
      <c r="G242" s="13">
        <v>1.2755997261103916E-2</v>
      </c>
      <c r="H242" s="8">
        <f t="shared" si="26"/>
        <v>1.0056978686878619E-2</v>
      </c>
      <c r="I242" s="7">
        <f t="shared" si="24"/>
        <v>2.6990185742252967E-3</v>
      </c>
      <c r="J242" s="9">
        <f t="shared" si="28"/>
        <v>0.21158820584379157</v>
      </c>
      <c r="K242" s="9">
        <f t="shared" si="27"/>
        <v>3.0637960784223761E-2</v>
      </c>
      <c r="AC242" s="11"/>
      <c r="AD242" s="12"/>
    </row>
    <row r="243" spans="1:30" x14ac:dyDescent="0.3">
      <c r="A243" s="15">
        <v>42810</v>
      </c>
      <c r="B243" s="16">
        <v>-6.8475778479161181E-3</v>
      </c>
      <c r="C243" s="8">
        <f t="shared" si="22"/>
        <v>-2.064757784791612E-2</v>
      </c>
      <c r="D243" s="5">
        <f t="shared" si="23"/>
        <v>4.2632247098575645E-4</v>
      </c>
      <c r="E243" s="5">
        <f t="shared" si="25"/>
        <v>9.3378955221416681E-5</v>
      </c>
      <c r="F243" s="5">
        <f>IF(C233&gt;0,B$6+B$7*E234+B$8*(H242*100)^2,B$6+B$7*E234+B$8*(H242*100)^2+E234*$B$9)</f>
        <v>0.99526373560632819</v>
      </c>
      <c r="G243" s="13">
        <v>9.4834965027449872E-3</v>
      </c>
      <c r="H243" s="8">
        <f t="shared" si="26"/>
        <v>9.9762905711808948E-3</v>
      </c>
      <c r="I243" s="7">
        <f t="shared" si="24"/>
        <v>4.9279406843590751E-4</v>
      </c>
      <c r="J243" s="9">
        <f t="shared" si="28"/>
        <v>5.1963331066054469E-2</v>
      </c>
      <c r="K243" s="9">
        <f t="shared" si="27"/>
        <v>1.2617341283185368E-3</v>
      </c>
      <c r="AC243" s="11"/>
      <c r="AD243" s="12"/>
    </row>
    <row r="244" spans="1:30" x14ac:dyDescent="0.3">
      <c r="A244" s="15">
        <v>42811</v>
      </c>
      <c r="B244" s="16">
        <v>-2.4202484482351693E-2</v>
      </c>
      <c r="C244" s="8">
        <f t="shared" si="22"/>
        <v>-3.8002484482351689E-2</v>
      </c>
      <c r="D244" s="5">
        <f t="shared" si="23"/>
        <v>1.444188826831381E-3</v>
      </c>
      <c r="E244" s="5">
        <f t="shared" si="25"/>
        <v>4.2632247098575645E-4</v>
      </c>
      <c r="F244" s="5">
        <f>IF(C243&gt;0,B$6+B$7*E244+B$8*(G243*100)^2,B$6+B$7*E244+B$8*(G243*100)^2+E244*$B$9)</f>
        <v>0.89157711804385675</v>
      </c>
      <c r="G244" s="13">
        <v>1.6483068284476779E-2</v>
      </c>
      <c r="H244" s="8">
        <f t="shared" si="26"/>
        <v>9.4423361412515755E-3</v>
      </c>
      <c r="I244" s="7">
        <f t="shared" si="24"/>
        <v>7.0407321432252035E-3</v>
      </c>
      <c r="J244" s="9">
        <f t="shared" si="28"/>
        <v>0.42714936453038527</v>
      </c>
      <c r="K244" s="9">
        <f t="shared" si="27"/>
        <v>0.18852547272134812</v>
      </c>
      <c r="AC244" s="11"/>
      <c r="AD244" s="12"/>
    </row>
    <row r="245" spans="1:30" x14ac:dyDescent="0.3">
      <c r="A245" s="15">
        <v>42814</v>
      </c>
      <c r="B245" s="16">
        <v>1.0442098381911168E-2</v>
      </c>
      <c r="C245" s="8">
        <f t="shared" si="22"/>
        <v>-3.3579016180888318E-3</v>
      </c>
      <c r="D245" s="5">
        <f t="shared" si="23"/>
        <v>1.1275503276763595E-5</v>
      </c>
      <c r="E245" s="5">
        <f t="shared" si="25"/>
        <v>1.444188826831381E-3</v>
      </c>
      <c r="F245" s="5">
        <f>IF(C243&gt;0,B$6+B$7*E244+B$8*(H244*100)^2,B$6+B$7*E244+B$8*(H244*100)^2+E244*$B$9)</f>
        <v>0.88437298048506907</v>
      </c>
      <c r="G245" s="13">
        <v>1.4225962324752201E-2</v>
      </c>
      <c r="H245" s="8">
        <f t="shared" si="26"/>
        <v>9.4041106995030061E-3</v>
      </c>
      <c r="I245" s="7">
        <f t="shared" si="24"/>
        <v>4.8218516252491947E-3</v>
      </c>
      <c r="J245" s="9">
        <f t="shared" si="28"/>
        <v>0.33894730740707102</v>
      </c>
      <c r="K245" s="9">
        <f t="shared" si="27"/>
        <v>9.8816988051921628E-2</v>
      </c>
      <c r="AC245" s="11"/>
      <c r="AD245" s="12"/>
    </row>
    <row r="246" spans="1:30" x14ac:dyDescent="0.3">
      <c r="A246" s="15">
        <v>42815</v>
      </c>
      <c r="B246" s="16">
        <v>-2.9783844514989572E-2</v>
      </c>
      <c r="C246" s="8">
        <f t="shared" si="22"/>
        <v>-4.3583844514989575E-2</v>
      </c>
      <c r="D246" s="5">
        <f t="shared" si="23"/>
        <v>1.899551502706787E-3</v>
      </c>
      <c r="E246" s="5">
        <f t="shared" si="25"/>
        <v>1.1275503276763595E-5</v>
      </c>
      <c r="F246" s="5">
        <f>IF(C243&gt;0,B$6+B$7*E244+B$8*(H245*100)^2,B$6+B$7*E244+B$8*(H245*100)^2+E244*$B$9)</f>
        <v>0.87771059407070229</v>
      </c>
      <c r="G246" s="13">
        <v>1.5626577202753966E-2</v>
      </c>
      <c r="H246" s="8">
        <f t="shared" si="26"/>
        <v>9.3686209981549712E-3</v>
      </c>
      <c r="I246" s="7">
        <f t="shared" si="24"/>
        <v>6.2579562045989943E-3</v>
      </c>
      <c r="J246" s="9">
        <f t="shared" si="28"/>
        <v>0.40046877338539094</v>
      </c>
      <c r="K246" s="9">
        <f t="shared" si="27"/>
        <v>0.15636261500205739</v>
      </c>
      <c r="AC246" s="11"/>
      <c r="AD246" s="12"/>
    </row>
    <row r="247" spans="1:30" x14ac:dyDescent="0.3">
      <c r="A247" s="15">
        <v>42816</v>
      </c>
      <c r="B247" s="16">
        <v>8.5533442151287734E-3</v>
      </c>
      <c r="C247" s="8">
        <f t="shared" si="22"/>
        <v>-5.2466557848712264E-3</v>
      </c>
      <c r="D247" s="5">
        <f t="shared" si="23"/>
        <v>2.7527396924922705E-5</v>
      </c>
      <c r="E247" s="5">
        <f t="shared" si="25"/>
        <v>1.899551502706787E-3</v>
      </c>
      <c r="F247" s="5">
        <f>IF(C243&gt;0,B$6+B$7*E244+B$8*(H246*100)^2,B$6+B$7*E244+B$8*(H246*100)^2+E244*$B$9)</f>
        <v>0.87154921911469596</v>
      </c>
      <c r="G247" s="13">
        <v>1.2435875364668262E-2</v>
      </c>
      <c r="H247" s="8">
        <f t="shared" si="26"/>
        <v>9.3356800454744374E-3</v>
      </c>
      <c r="I247" s="7">
        <f t="shared" si="24"/>
        <v>3.1001953191938242E-3</v>
      </c>
      <c r="J247" s="9">
        <f t="shared" si="28"/>
        <v>0.24929449904281223</v>
      </c>
      <c r="K247" s="9">
        <f t="shared" si="27"/>
        <v>4.5338441449220612E-2</v>
      </c>
      <c r="AC247" s="11"/>
      <c r="AD247" s="12"/>
    </row>
    <row r="248" spans="1:30" x14ac:dyDescent="0.3">
      <c r="A248" s="15">
        <v>42817</v>
      </c>
      <c r="B248" s="16">
        <v>1.5741586154732989E-4</v>
      </c>
      <c r="C248" s="8">
        <f t="shared" si="22"/>
        <v>-1.364258413845267E-2</v>
      </c>
      <c r="D248" s="5">
        <f t="shared" si="23"/>
        <v>1.8612010197476038E-4</v>
      </c>
      <c r="E248" s="5">
        <f t="shared" si="25"/>
        <v>2.7527396924922705E-5</v>
      </c>
      <c r="F248" s="5">
        <f>IF(C243&gt;0,B$6+B$7*E244+B$8*(H247*100)^2,B$6+B$7*E244+B$8*(H247*100)^2+E244*$B$9)</f>
        <v>0.86585117955538093</v>
      </c>
      <c r="G248" s="13">
        <v>1.1712307116442569E-2</v>
      </c>
      <c r="H248" s="8">
        <f t="shared" si="26"/>
        <v>9.3051124633471306E-3</v>
      </c>
      <c r="I248" s="7">
        <f t="shared" si="24"/>
        <v>2.4071946530954385E-3</v>
      </c>
      <c r="J248" s="9">
        <f t="shared" si="28"/>
        <v>0.20552694094881166</v>
      </c>
      <c r="K248" s="9">
        <f t="shared" si="27"/>
        <v>2.8619719652685394E-2</v>
      </c>
      <c r="AC248" s="11"/>
      <c r="AD248" s="12"/>
    </row>
    <row r="249" spans="1:30" x14ac:dyDescent="0.3">
      <c r="A249" s="15">
        <v>42818</v>
      </c>
      <c r="B249" s="16">
        <v>5.0712515952675086E-3</v>
      </c>
      <c r="C249" s="8">
        <f t="shared" si="22"/>
        <v>-8.728748404732492E-3</v>
      </c>
      <c r="D249" s="5">
        <f t="shared" si="23"/>
        <v>7.6191048713120021E-5</v>
      </c>
      <c r="E249" s="5">
        <f t="shared" si="25"/>
        <v>1.8612010197476038E-4</v>
      </c>
      <c r="F249" s="5">
        <f>IF(C243&gt;0,B$6+B$7*E244+B$8*(H248*100)^2,B$6+B$7*E244+B$8*(H248*100)^2+E244*$B$9)</f>
        <v>0.86058163257092657</v>
      </c>
      <c r="G249" s="13">
        <v>4.8530604016417843E-3</v>
      </c>
      <c r="H249" s="8">
        <f t="shared" si="26"/>
        <v>9.276753918105873E-3</v>
      </c>
      <c r="I249" s="7">
        <f t="shared" si="24"/>
        <v>4.4236935164640888E-3</v>
      </c>
      <c r="J249" s="9">
        <f t="shared" si="28"/>
        <v>0.9115265729986709</v>
      </c>
      <c r="K249" s="9">
        <f t="shared" si="27"/>
        <v>0.17104426231022707</v>
      </c>
      <c r="AC249" s="11"/>
      <c r="AD249" s="12"/>
    </row>
    <row r="250" spans="1:30" x14ac:dyDescent="0.3">
      <c r="A250" s="15">
        <v>42821</v>
      </c>
      <c r="B250" s="16">
        <v>7.0848129558915666E-3</v>
      </c>
      <c r="C250" s="8">
        <f t="shared" si="22"/>
        <v>-6.7151870441084331E-3</v>
      </c>
      <c r="D250" s="5">
        <f t="shared" si="23"/>
        <v>4.5093737037361755E-5</v>
      </c>
      <c r="E250" s="5">
        <f t="shared" si="25"/>
        <v>7.6191048713120021E-5</v>
      </c>
      <c r="F250" s="5">
        <f>IF(C243&gt;0,B$6+B$7*E244+B$8*(H249*100)^2,B$6+B$7*E244+B$8*(H249*100)^2+E244*$B$9)</f>
        <v>0.85570835551970326</v>
      </c>
      <c r="G250" s="13">
        <v>1.515446167431236E-2</v>
      </c>
      <c r="H250" s="8">
        <f t="shared" si="26"/>
        <v>9.2504505594035967E-3</v>
      </c>
      <c r="I250" s="7">
        <f t="shared" si="24"/>
        <v>5.9040111149087637E-3</v>
      </c>
      <c r="J250" s="9">
        <f t="shared" si="28"/>
        <v>0.38958897002038578</v>
      </c>
      <c r="K250" s="9">
        <f t="shared" si="27"/>
        <v>0.14461765466098564</v>
      </c>
      <c r="AC250" s="11"/>
      <c r="AD250" s="12"/>
    </row>
    <row r="251" spans="1:30" x14ac:dyDescent="0.3">
      <c r="A251" s="15">
        <v>42822</v>
      </c>
      <c r="B251" s="16">
        <v>5.1493739121264747E-3</v>
      </c>
      <c r="C251" s="8">
        <f t="shared" si="22"/>
        <v>-8.650626087873526E-3</v>
      </c>
      <c r="D251" s="5">
        <f t="shared" si="23"/>
        <v>7.4833331712198027E-5</v>
      </c>
      <c r="E251" s="5">
        <f t="shared" si="25"/>
        <v>4.5093737037361755E-5</v>
      </c>
      <c r="F251" s="5">
        <f>IF(C243&gt;0,B$6+B$7*E244+B$8*(H250*100)^2,B$6+B$7*E244+B$8*(H250*100)^2+E244*$B$9)</f>
        <v>0.8512015489027317</v>
      </c>
      <c r="G251" s="13">
        <v>7.719572262730341E-3</v>
      </c>
      <c r="H251" s="8">
        <f t="shared" si="26"/>
        <v>9.2260584699140717E-3</v>
      </c>
      <c r="I251" s="7">
        <f t="shared" si="24"/>
        <v>1.5064862071837307E-3</v>
      </c>
      <c r="J251" s="9">
        <f t="shared" si="28"/>
        <v>0.19515151305169601</v>
      </c>
      <c r="K251" s="9">
        <f t="shared" si="27"/>
        <v>1.4986963924274344E-2</v>
      </c>
      <c r="AC251" s="11"/>
      <c r="AD251" s="12"/>
    </row>
    <row r="252" spans="1:30" x14ac:dyDescent="0.3">
      <c r="A252" s="15">
        <v>42823</v>
      </c>
      <c r="B252" s="16">
        <v>1.3644118000461045E-2</v>
      </c>
      <c r="C252" s="8">
        <f t="shared" si="22"/>
        <v>-1.5588199953895515E-4</v>
      </c>
      <c r="D252" s="5">
        <f t="shared" si="23"/>
        <v>2.4299197780262814E-8</v>
      </c>
      <c r="E252" s="5">
        <f t="shared" si="25"/>
        <v>7.4833331712198027E-5</v>
      </c>
      <c r="F252" s="5">
        <f>IF(C243&gt;0,B$6+B$7*E244+B$8*(H251*100)^2,B$6+B$7*E244+B$8*(H251*100)^2+E244*$B$9)</f>
        <v>0.84703365414335652</v>
      </c>
      <c r="G252" s="13">
        <v>8.1108247605237715E-3</v>
      </c>
      <c r="H252" s="8">
        <f t="shared" si="26"/>
        <v>9.2034431282175949E-3</v>
      </c>
      <c r="I252" s="7">
        <f t="shared" si="24"/>
        <v>1.0926183676938234E-3</v>
      </c>
      <c r="J252" s="9">
        <f t="shared" si="28"/>
        <v>0.13471112987321718</v>
      </c>
      <c r="K252" s="9">
        <f t="shared" si="27"/>
        <v>7.6596720998596268E-3</v>
      </c>
      <c r="AC252" s="11"/>
      <c r="AD252" s="12"/>
    </row>
    <row r="253" spans="1:30" x14ac:dyDescent="0.3">
      <c r="A253" s="15">
        <v>42824</v>
      </c>
      <c r="B253" s="16">
        <v>-4.0063053417655889E-3</v>
      </c>
      <c r="C253" s="8">
        <f t="shared" si="22"/>
        <v>-1.7806305341765589E-2</v>
      </c>
      <c r="D253" s="5">
        <f t="shared" si="23"/>
        <v>3.1706450992418977E-4</v>
      </c>
      <c r="E253" s="5">
        <f t="shared" si="25"/>
        <v>2.4299197780262814E-8</v>
      </c>
      <c r="F253" s="5">
        <f>IF(C243&gt;0,B$6+B$7*E244+B$8*(H252*100)^2,B$6+B$7*E244+B$8*(H252*100)^2+E244*$B$9)</f>
        <v>0.84317918506988643</v>
      </c>
      <c r="G253" s="13">
        <v>6.6944081222569561E-3</v>
      </c>
      <c r="H253" s="8">
        <f t="shared" si="26"/>
        <v>9.1824788868250951E-3</v>
      </c>
      <c r="I253" s="7">
        <f t="shared" si="24"/>
        <v>2.488070764568139E-3</v>
      </c>
      <c r="J253" s="9">
        <f t="shared" si="28"/>
        <v>0.37166403946840781</v>
      </c>
      <c r="K253" s="9">
        <f t="shared" si="27"/>
        <v>4.5066123688700666E-2</v>
      </c>
      <c r="AC253" s="11"/>
      <c r="AD253" s="12"/>
    </row>
    <row r="254" spans="1:30" x14ac:dyDescent="0.3">
      <c r="A254" s="15">
        <v>42825</v>
      </c>
      <c r="B254" s="16">
        <v>-4.3301411228826581E-3</v>
      </c>
      <c r="C254" s="8">
        <f t="shared" si="22"/>
        <v>-1.8130141122882658E-2</v>
      </c>
      <c r="D254" s="5">
        <f t="shared" si="23"/>
        <v>3.2870201713564083E-4</v>
      </c>
      <c r="E254" s="5">
        <f t="shared" si="25"/>
        <v>3.1706450992418977E-4</v>
      </c>
      <c r="F254" s="5">
        <f>IF(C253&gt;0,B$6+B$7*E254+B$8*(G253*100)^2,B$6+B$7*E254+B$8*(G253*100)^2+E254*$B$9)</f>
        <v>0.47428162541786784</v>
      </c>
      <c r="G254" s="13">
        <v>7.3224003501811486E-3</v>
      </c>
      <c r="H254" s="8">
        <f t="shared" si="26"/>
        <v>6.8868107670958098E-3</v>
      </c>
      <c r="I254" s="7">
        <f t="shared" si="24"/>
        <v>4.3558958308533881E-4</v>
      </c>
      <c r="J254" s="9">
        <f t="shared" si="28"/>
        <v>5.9487266777835057E-2</v>
      </c>
      <c r="K254" s="9">
        <f t="shared" si="27"/>
        <v>1.9197345008061806E-3</v>
      </c>
      <c r="AC254" s="11"/>
      <c r="AD254" s="12"/>
    </row>
    <row r="255" spans="1:30" x14ac:dyDescent="0.3">
      <c r="A255" s="15">
        <v>42828</v>
      </c>
      <c r="B255" s="16">
        <v>3.4870806101852756E-3</v>
      </c>
      <c r="C255" s="8">
        <f t="shared" si="22"/>
        <v>-1.0312919389814724E-2</v>
      </c>
      <c r="D255" s="5">
        <f t="shared" si="23"/>
        <v>1.0635630634081651E-4</v>
      </c>
      <c r="E255" s="5">
        <f t="shared" si="25"/>
        <v>3.2870201713564083E-4</v>
      </c>
      <c r="F255" s="5">
        <f>IF(C253&gt;0,B$6+B$7*E254+B$8*(H254*100)^2,B$6+B$7*E254+B$8*(H254*100)^2+E254*$B$9)</f>
        <v>0.4984472268116325</v>
      </c>
      <c r="G255" s="13">
        <v>5.870568524191871E-3</v>
      </c>
      <c r="H255" s="8">
        <f t="shared" si="26"/>
        <v>7.0600795095496806E-3</v>
      </c>
      <c r="I255" s="7">
        <f t="shared" si="24"/>
        <v>1.1895109853578096E-3</v>
      </c>
      <c r="J255" s="9">
        <f t="shared" si="28"/>
        <v>0.20262279206110706</v>
      </c>
      <c r="K255" s="9">
        <f t="shared" si="27"/>
        <v>1.6020753965106049E-2</v>
      </c>
      <c r="AC255" s="11"/>
      <c r="AD255" s="12"/>
    </row>
    <row r="256" spans="1:30" x14ac:dyDescent="0.3">
      <c r="A256" s="15">
        <v>42829</v>
      </c>
      <c r="B256" s="16">
        <v>8.5204363383000036E-3</v>
      </c>
      <c r="C256" s="8">
        <f t="shared" si="22"/>
        <v>-5.2795636616999961E-3</v>
      </c>
      <c r="D256" s="5">
        <f t="shared" si="23"/>
        <v>2.7873792457943073E-5</v>
      </c>
      <c r="E256" s="5">
        <f t="shared" si="25"/>
        <v>1.0635630634081651E-4</v>
      </c>
      <c r="F256" s="5">
        <f>IF(C253&gt;0,B$6+B$7*E254+B$8*(H255*100)^2,B$6+B$7*E254+B$8*(H255*100)^2+E254*$B$9)</f>
        <v>0.52079557498058626</v>
      </c>
      <c r="G256" s="13">
        <v>6.7753958957367955E-3</v>
      </c>
      <c r="H256" s="8">
        <f t="shared" si="26"/>
        <v>7.2166167625874822E-3</v>
      </c>
      <c r="I256" s="7">
        <f t="shared" si="24"/>
        <v>4.412208668506867E-4</v>
      </c>
      <c r="J256" s="9">
        <f t="shared" si="28"/>
        <v>6.5121045860701818E-2</v>
      </c>
      <c r="K256" s="9">
        <f t="shared" si="27"/>
        <v>1.9488778598193424E-3</v>
      </c>
      <c r="AC256" s="11"/>
      <c r="AD256" s="12"/>
    </row>
    <row r="257" spans="1:30" x14ac:dyDescent="0.3">
      <c r="A257" s="15">
        <v>42830</v>
      </c>
      <c r="B257" s="16">
        <v>-1.5228876248964289E-2</v>
      </c>
      <c r="C257" s="8">
        <f t="shared" si="22"/>
        <v>-2.9028876248964289E-2</v>
      </c>
      <c r="D257" s="5">
        <f t="shared" si="23"/>
        <v>8.42675656277683E-4</v>
      </c>
      <c r="E257" s="5">
        <f t="shared" si="25"/>
        <v>2.7873792457943073E-5</v>
      </c>
      <c r="F257" s="5">
        <f>IF(C253&gt;0,B$6+B$7*E254+B$8*(H256*100)^2,B$6+B$7*E254+B$8*(H256*100)^2+E254*$B$9)</f>
        <v>0.54146332736723479</v>
      </c>
      <c r="G257" s="13">
        <v>1.5235609047115935E-2</v>
      </c>
      <c r="H257" s="8">
        <f t="shared" si="26"/>
        <v>7.3584191737576E-3</v>
      </c>
      <c r="I257" s="7">
        <f t="shared" si="24"/>
        <v>7.877189873358335E-3</v>
      </c>
      <c r="J257" s="9">
        <f t="shared" si="28"/>
        <v>0.51702494130679133</v>
      </c>
      <c r="K257" s="9">
        <f t="shared" si="27"/>
        <v>0.34271002691104524</v>
      </c>
      <c r="AC257" s="11"/>
      <c r="AD257" s="12"/>
    </row>
    <row r="258" spans="1:30" x14ac:dyDescent="0.3">
      <c r="A258" s="15">
        <v>42831</v>
      </c>
      <c r="B258" s="16">
        <v>-8.5583244587062127E-3</v>
      </c>
      <c r="C258" s="8">
        <f t="shared" si="22"/>
        <v>-2.2358324458706211E-2</v>
      </c>
      <c r="D258" s="5">
        <f t="shared" si="23"/>
        <v>4.9989467260078038E-4</v>
      </c>
      <c r="E258" s="5">
        <f t="shared" si="25"/>
        <v>8.42675656277683E-4</v>
      </c>
      <c r="F258" s="5">
        <f>IF(C253&gt;0,B$6+B$7*E254+B$8*(H257*100)^2,B$6+B$7*E254+B$8*(H257*100)^2+E254*$B$9)</f>
        <v>0.56057686477440716</v>
      </c>
      <c r="G258" s="13">
        <v>1.1335903460773535E-2</v>
      </c>
      <c r="H258" s="8">
        <f t="shared" si="26"/>
        <v>7.4871681213554107E-3</v>
      </c>
      <c r="I258" s="7">
        <f t="shared" si="24"/>
        <v>3.8487353394181245E-3</v>
      </c>
      <c r="J258" s="9">
        <f t="shared" si="28"/>
        <v>0.33951730029601856</v>
      </c>
      <c r="K258" s="9">
        <f t="shared" si="27"/>
        <v>9.9259850870074384E-2</v>
      </c>
      <c r="AC258" s="11"/>
      <c r="AD258" s="12"/>
    </row>
    <row r="259" spans="1:30" x14ac:dyDescent="0.3">
      <c r="A259" s="15">
        <v>42832</v>
      </c>
      <c r="B259" s="16">
        <v>5.7446437946868916E-3</v>
      </c>
      <c r="C259" s="8">
        <f t="shared" si="22"/>
        <v>-8.0553562053131082E-3</v>
      </c>
      <c r="D259" s="5">
        <f t="shared" si="23"/>
        <v>6.4888763594476393E-5</v>
      </c>
      <c r="E259" s="5">
        <f t="shared" si="25"/>
        <v>4.9989467260078038E-4</v>
      </c>
      <c r="F259" s="5">
        <f>IF(C253&gt;0,B$6+B$7*E254+B$8*(H258*100)^2,B$6+B$7*E254+B$8*(H258*100)^2+E254*$B$9)</f>
        <v>0.57825306416856015</v>
      </c>
      <c r="G259" s="13">
        <v>1.2250256884283843E-2</v>
      </c>
      <c r="H259" s="8">
        <f t="shared" si="26"/>
        <v>7.6042952610255741E-3</v>
      </c>
      <c r="I259" s="7">
        <f t="shared" si="24"/>
        <v>4.6459616232582693E-3</v>
      </c>
      <c r="J259" s="9">
        <f t="shared" si="28"/>
        <v>0.37925422031097877</v>
      </c>
      <c r="K259" s="9">
        <f t="shared" si="27"/>
        <v>0.13413178970709838</v>
      </c>
      <c r="AC259" s="11"/>
      <c r="AD259" s="12"/>
    </row>
    <row r="260" spans="1:30" x14ac:dyDescent="0.3">
      <c r="A260" s="15">
        <v>42835</v>
      </c>
      <c r="B260" s="16">
        <v>8.8205943371235578E-4</v>
      </c>
      <c r="C260" s="8">
        <f t="shared" si="22"/>
        <v>-1.2917940566287645E-2</v>
      </c>
      <c r="D260" s="5">
        <f t="shared" si="23"/>
        <v>1.6687318847413994E-4</v>
      </c>
      <c r="E260" s="5">
        <f t="shared" si="25"/>
        <v>6.4888763594476393E-5</v>
      </c>
      <c r="F260" s="5">
        <f>IF(C253&gt;0,B$6+B$7*E254+B$8*(H259*100)^2,B$6+B$7*E254+B$8*(H259*100)^2+E254*$B$9)</f>
        <v>0.59460001336827273</v>
      </c>
      <c r="G260" s="13">
        <v>8.4762375287983967E-3</v>
      </c>
      <c r="H260" s="8">
        <f t="shared" si="26"/>
        <v>7.7110311461455836E-3</v>
      </c>
      <c r="I260" s="7">
        <f t="shared" si="24"/>
        <v>7.6520638265281313E-4</v>
      </c>
      <c r="J260" s="9">
        <f t="shared" si="28"/>
        <v>9.0276656364688956E-2</v>
      </c>
      <c r="K260" s="9">
        <f t="shared" si="27"/>
        <v>4.6205425185910087E-3</v>
      </c>
      <c r="AC260" s="11"/>
      <c r="AD260" s="12"/>
    </row>
    <row r="261" spans="1:30" x14ac:dyDescent="0.3">
      <c r="A261" s="15">
        <v>42836</v>
      </c>
      <c r="B261" s="16">
        <v>-4.4957830936840186E-3</v>
      </c>
      <c r="C261" s="8">
        <f t="shared" si="22"/>
        <v>-1.8295783093684018E-2</v>
      </c>
      <c r="D261" s="5">
        <f t="shared" si="23"/>
        <v>3.3473567901113395E-4</v>
      </c>
      <c r="E261" s="5">
        <f t="shared" si="25"/>
        <v>1.6687318847413994E-4</v>
      </c>
      <c r="F261" s="5">
        <f>IF(C253&gt;0,B$6+B$7*E254+B$8*(H260*100)^2,B$6+B$7*E254+B$8*(H260*100)^2+E254*$B$9)</f>
        <v>0.60971767198816706</v>
      </c>
      <c r="G261" s="13">
        <v>1.7329604206541199E-2</v>
      </c>
      <c r="H261" s="8">
        <f t="shared" si="26"/>
        <v>7.8084420468373019E-3</v>
      </c>
      <c r="I261" s="7">
        <f t="shared" si="24"/>
        <v>9.5211621597038974E-3</v>
      </c>
      <c r="J261" s="9">
        <f t="shared" si="28"/>
        <v>0.54941601932893869</v>
      </c>
      <c r="K261" s="9">
        <f t="shared" si="27"/>
        <v>0.42213130196208892</v>
      </c>
      <c r="AC261" s="11"/>
      <c r="AD261" s="12"/>
    </row>
    <row r="262" spans="1:30" x14ac:dyDescent="0.3">
      <c r="A262" s="15">
        <v>42837</v>
      </c>
      <c r="B262" s="16">
        <v>-7.298164196472225E-3</v>
      </c>
      <c r="C262" s="8">
        <f t="shared" si="22"/>
        <v>-2.1098164196472223E-2</v>
      </c>
      <c r="D262" s="5">
        <f t="shared" si="23"/>
        <v>4.4513253246130242E-4</v>
      </c>
      <c r="E262" s="5">
        <f t="shared" si="25"/>
        <v>3.3473567901113395E-4</v>
      </c>
      <c r="F262" s="5">
        <f>IF(C253&gt;0,B$6+B$7*E254+B$8*(H261*100)^2,B$6+B$7*E254+B$8*(H261*100)^2+E254*$B$9)</f>
        <v>0.6236984826798454</v>
      </c>
      <c r="G262" s="13">
        <v>5.2624524668981243E-3</v>
      </c>
      <c r="H262" s="8">
        <f t="shared" si="26"/>
        <v>7.8974583422759849E-3</v>
      </c>
      <c r="I262" s="7">
        <f t="shared" si="24"/>
        <v>2.6350058753778606E-3</v>
      </c>
      <c r="J262" s="9">
        <f t="shared" si="28"/>
        <v>0.50071822823152767</v>
      </c>
      <c r="K262" s="9">
        <f t="shared" si="27"/>
        <v>7.2291419223177167E-2</v>
      </c>
      <c r="AC262" s="11"/>
      <c r="AD262" s="12"/>
    </row>
    <row r="263" spans="1:30" x14ac:dyDescent="0.3">
      <c r="A263" s="15">
        <v>42838</v>
      </c>
      <c r="B263" s="16">
        <v>-1.6825157394330201E-2</v>
      </c>
      <c r="C263" s="8">
        <f t="shared" si="22"/>
        <v>-3.0625157394330201E-2</v>
      </c>
      <c r="D263" s="5">
        <f t="shared" si="23"/>
        <v>9.3790026542749777E-4</v>
      </c>
      <c r="E263" s="5">
        <f t="shared" si="25"/>
        <v>4.4513253246130242E-4</v>
      </c>
      <c r="F263" s="5">
        <f>IF(C253&gt;0,B$6+B$7*E254+B$8*(H262*100)^2,B$6+B$7*E254+B$8*(H262*100)^2+E254*$B$9)</f>
        <v>0.63662793640750948</v>
      </c>
      <c r="G263" s="13">
        <v>8.1152452800889504E-3</v>
      </c>
      <c r="H263" s="8">
        <f t="shared" si="26"/>
        <v>7.9788967683979313E-3</v>
      </c>
      <c r="I263" s="7">
        <f t="shared" si="24"/>
        <v>1.3634851169101909E-4</v>
      </c>
      <c r="J263" s="9">
        <f t="shared" si="28"/>
        <v>1.6801526877512272E-2</v>
      </c>
      <c r="K263" s="9">
        <f t="shared" si="27"/>
        <v>1.443684591488914E-4</v>
      </c>
      <c r="AC263" s="11"/>
      <c r="AD263" s="12"/>
    </row>
    <row r="264" spans="1:30" x14ac:dyDescent="0.3">
      <c r="A264" s="15">
        <v>42842</v>
      </c>
      <c r="B264" s="16">
        <v>2.3734806103573359E-2</v>
      </c>
      <c r="C264" s="8">
        <f t="shared" si="22"/>
        <v>9.9348061035733591E-3</v>
      </c>
      <c r="D264" s="5">
        <f t="shared" si="23"/>
        <v>9.8700372315598463E-5</v>
      </c>
      <c r="E264" s="5">
        <f t="shared" si="25"/>
        <v>9.3790026542749777E-4</v>
      </c>
      <c r="F264" s="5">
        <f>IF(C263&gt;0,B$6+B$7*E264+B$8*(G263*100)^2,B$6+B$7*E264+B$8*(G263*100)^2+E264*$B$9)</f>
        <v>0.66894085554757987</v>
      </c>
      <c r="G264" s="13">
        <v>1.0546207002088262E-2</v>
      </c>
      <c r="H264" s="8">
        <f t="shared" si="26"/>
        <v>8.178880458519857E-3</v>
      </c>
      <c r="I264" s="7">
        <f t="shared" si="24"/>
        <v>2.367326543568405E-3</v>
      </c>
      <c r="J264" s="9">
        <f t="shared" si="28"/>
        <v>0.22447184500547437</v>
      </c>
      <c r="K264" s="9">
        <f t="shared" si="27"/>
        <v>3.5232845735384544E-2</v>
      </c>
      <c r="AC264" s="11"/>
      <c r="AD264" s="12"/>
    </row>
    <row r="265" spans="1:30" x14ac:dyDescent="0.3">
      <c r="A265" s="15">
        <v>42843</v>
      </c>
      <c r="B265" s="16">
        <v>-2.7394292350706E-3</v>
      </c>
      <c r="C265" s="8">
        <f t="shared" si="22"/>
        <v>-1.65394292350706E-2</v>
      </c>
      <c r="D265" s="5">
        <f t="shared" si="23"/>
        <v>2.7355271942190805E-4</v>
      </c>
      <c r="E265" s="5">
        <f t="shared" si="25"/>
        <v>9.8700372315598463E-5</v>
      </c>
      <c r="F265" s="5">
        <f>IF(C263&gt;0,B$6+B$7*E264+B$8*(H264*100)^2,B$6+B$7*E264+B$8*(H264*100)^2+E264*$B$9)</f>
        <v>0.67852991807683838</v>
      </c>
      <c r="G265" s="13">
        <v>8.9957489135742887E-3</v>
      </c>
      <c r="H265" s="8">
        <f t="shared" si="26"/>
        <v>8.2372927474798317E-3</v>
      </c>
      <c r="I265" s="7">
        <f t="shared" si="24"/>
        <v>7.58456166094457E-4</v>
      </c>
      <c r="J265" s="9">
        <f t="shared" si="28"/>
        <v>8.4312731867156904E-2</v>
      </c>
      <c r="K265" s="9">
        <f t="shared" si="27"/>
        <v>3.9955198316148355E-3</v>
      </c>
      <c r="AC265" s="11"/>
      <c r="AD265" s="12"/>
    </row>
    <row r="266" spans="1:30" x14ac:dyDescent="0.3">
      <c r="A266" s="15">
        <v>42844</v>
      </c>
      <c r="B266" s="16">
        <v>-1.1790111958811224E-2</v>
      </c>
      <c r="C266" s="8">
        <f t="shared" si="22"/>
        <v>-2.5590111958811224E-2</v>
      </c>
      <c r="D266" s="5">
        <f t="shared" si="23"/>
        <v>6.5485383006449321E-4</v>
      </c>
      <c r="E266" s="5">
        <f t="shared" si="25"/>
        <v>2.7355271942190805E-4</v>
      </c>
      <c r="F266" s="5">
        <f>IF(C263&gt;0,B$6+B$7*E264+B$8*(H265*100)^2,B$6+B$7*E264+B$8*(H265*100)^2+E264*$B$9)</f>
        <v>0.6873978831038966</v>
      </c>
      <c r="G266" s="13">
        <v>1.2514750140213868E-2</v>
      </c>
      <c r="H266" s="8">
        <f t="shared" si="26"/>
        <v>8.2909461649675227E-3</v>
      </c>
      <c r="I266" s="7">
        <f t="shared" si="24"/>
        <v>4.2238039752463454E-3</v>
      </c>
      <c r="J266" s="9">
        <f t="shared" si="28"/>
        <v>0.33750605708650316</v>
      </c>
      <c r="K266" s="9">
        <f t="shared" si="27"/>
        <v>9.7703898865377781E-2</v>
      </c>
      <c r="AC266" s="11"/>
      <c r="AD266" s="12"/>
    </row>
    <row r="267" spans="1:30" x14ac:dyDescent="0.3">
      <c r="A267" s="15">
        <v>42845</v>
      </c>
      <c r="B267" s="16">
        <v>5.56745273020202E-3</v>
      </c>
      <c r="C267" s="8">
        <f t="shared" si="22"/>
        <v>-8.2325472697979789E-3</v>
      </c>
      <c r="D267" s="5">
        <f t="shared" si="23"/>
        <v>6.777483454945815E-5</v>
      </c>
      <c r="E267" s="5">
        <f t="shared" si="25"/>
        <v>6.5485383006449321E-4</v>
      </c>
      <c r="F267" s="5">
        <f>IF(C263&gt;0,B$6+B$7*E264+B$8*(H266*100)^2,B$6+B$7*E264+B$8*(H266*100)^2+E264*$B$9)</f>
        <v>0.69559897716092023</v>
      </c>
      <c r="G267" s="13">
        <v>8.349341929711469E-3</v>
      </c>
      <c r="H267" s="8">
        <f t="shared" si="26"/>
        <v>8.3402576528601342E-3</v>
      </c>
      <c r="I267" s="7">
        <f t="shared" si="24"/>
        <v>9.0842768513347411E-6</v>
      </c>
      <c r="J267" s="9">
        <f t="shared" si="28"/>
        <v>1.0880230954499511E-3</v>
      </c>
      <c r="K267" s="9">
        <f t="shared" si="27"/>
        <v>5.9275684405335483E-7</v>
      </c>
      <c r="AC267" s="11"/>
      <c r="AD267" s="12"/>
    </row>
    <row r="268" spans="1:30" x14ac:dyDescent="0.3">
      <c r="A268" s="15">
        <v>42849</v>
      </c>
      <c r="B268" s="16">
        <v>9.8010928943639188E-3</v>
      </c>
      <c r="C268" s="8">
        <f t="shared" si="22"/>
        <v>-3.9989071056360809E-3</v>
      </c>
      <c r="D268" s="5">
        <f t="shared" si="23"/>
        <v>1.5991258039506737E-5</v>
      </c>
      <c r="E268" s="5">
        <f t="shared" si="25"/>
        <v>6.777483454945815E-5</v>
      </c>
      <c r="F268" s="5">
        <f>IF(C263&gt;0,B$6+B$7*E264+B$8*(H267*100)^2,B$6+B$7*E264+B$8*(H267*100)^2+E264*$B$9)</f>
        <v>0.70318334894485568</v>
      </c>
      <c r="G268" s="13">
        <v>9.4137707919072482E-3</v>
      </c>
      <c r="H268" s="8">
        <f t="shared" si="26"/>
        <v>8.385602834291973E-3</v>
      </c>
      <c r="I268" s="7">
        <f t="shared" si="24"/>
        <v>1.0281679576152752E-3</v>
      </c>
      <c r="J268" s="9">
        <f t="shared" si="28"/>
        <v>0.10921956571315312</v>
      </c>
      <c r="K268" s="9">
        <f t="shared" si="27"/>
        <v>6.9537883708399306E-3</v>
      </c>
      <c r="AC268" s="11"/>
      <c r="AD268" s="12"/>
    </row>
    <row r="269" spans="1:30" x14ac:dyDescent="0.3">
      <c r="A269" s="15">
        <v>42850</v>
      </c>
      <c r="B269" s="16">
        <v>1.171879364367686E-2</v>
      </c>
      <c r="C269" s="8">
        <f t="shared" ref="C269:C332" si="29">B269-B$5</f>
        <v>-2.0812063563231398E-3</v>
      </c>
      <c r="D269" s="5">
        <f t="shared" ref="D269:D332" si="30">C269^2</f>
        <v>4.3314198975998402E-6</v>
      </c>
      <c r="E269" s="5">
        <f t="shared" si="25"/>
        <v>1.5991258039506737E-5</v>
      </c>
      <c r="F269" s="5">
        <f>IF(C263&gt;0,B$6+B$7*E264+B$8*(H268*100)^2,B$6+B$7*E264+B$8*(H268*100)^2+E264*$B$9)</f>
        <v>0.71019737597063903</v>
      </c>
      <c r="G269" s="13">
        <v>1.2413563348826716E-2</v>
      </c>
      <c r="H269" s="8">
        <f t="shared" si="26"/>
        <v>8.4273209026987875E-3</v>
      </c>
      <c r="I269" s="7">
        <f t="shared" si="24"/>
        <v>3.986242446127929E-3</v>
      </c>
      <c r="J269" s="9">
        <f t="shared" si="28"/>
        <v>0.32111991811800705</v>
      </c>
      <c r="K269" s="9">
        <f t="shared" si="27"/>
        <v>8.5703422040357857E-2</v>
      </c>
      <c r="AC269" s="11"/>
      <c r="AD269" s="12"/>
    </row>
    <row r="270" spans="1:30" x14ac:dyDescent="0.3">
      <c r="A270" s="15">
        <v>42851</v>
      </c>
      <c r="B270" s="16">
        <v>-4.3996686615443625E-3</v>
      </c>
      <c r="C270" s="8">
        <f t="shared" si="29"/>
        <v>-1.8199668661544363E-2</v>
      </c>
      <c r="D270" s="5">
        <f t="shared" si="30"/>
        <v>3.3122793939E-4</v>
      </c>
      <c r="E270" s="5">
        <f t="shared" si="25"/>
        <v>4.3314198975998402E-6</v>
      </c>
      <c r="F270" s="5">
        <f>IF(C263&gt;0,B$6+B$7*E264+B$8*(H269*100)^2,B$6+B$7*E264+B$8*(H269*100)^2+E264*$B$9)</f>
        <v>0.71668394816408343</v>
      </c>
      <c r="G270" s="13">
        <v>7.3294159308508978E-3</v>
      </c>
      <c r="H270" s="8">
        <f t="shared" si="26"/>
        <v>8.4657188009293304E-3</v>
      </c>
      <c r="I270" s="7">
        <f t="shared" ref="I270:I333" si="31">SQRT((G270-H270)^2)</f>
        <v>1.1363028700784325E-3</v>
      </c>
      <c r="J270" s="9">
        <f t="shared" si="28"/>
        <v>0.15503320875753809</v>
      </c>
      <c r="K270" s="9">
        <f t="shared" si="27"/>
        <v>9.9050685934714E-3</v>
      </c>
      <c r="AC270" s="11"/>
      <c r="AD270" s="12"/>
    </row>
    <row r="271" spans="1:30" x14ac:dyDescent="0.3">
      <c r="A271" s="15">
        <v>42852</v>
      </c>
      <c r="B271" s="16">
        <v>-2.8562846057901738E-3</v>
      </c>
      <c r="C271" s="8">
        <f t="shared" si="29"/>
        <v>-1.6656284605790175E-2</v>
      </c>
      <c r="D271" s="5">
        <f t="shared" si="30"/>
        <v>2.7743181686908276E-4</v>
      </c>
      <c r="E271" s="5">
        <f t="shared" ref="E271:E334" si="32">D270</f>
        <v>3.3122793939E-4</v>
      </c>
      <c r="F271" s="5">
        <f>IF(C263&gt;0,B$6+B$7*E264+B$8*(H270*100)^2,B$6+B$7*E264+B$8*(H270*100)^2+E264*$B$9)</f>
        <v>0.72268273012858086</v>
      </c>
      <c r="G271" s="13">
        <v>1.0340086272241391E-2</v>
      </c>
      <c r="H271" s="8">
        <f t="shared" ref="H271:H334" si="33">SQRT(F271)/100</f>
        <v>8.5010748151547327E-3</v>
      </c>
      <c r="I271" s="7">
        <f t="shared" si="31"/>
        <v>1.8390114570866582E-3</v>
      </c>
      <c r="J271" s="9">
        <f t="shared" si="28"/>
        <v>0.17785262218010692</v>
      </c>
      <c r="K271" s="9">
        <f t="shared" ref="K271:K334" si="34">G271/H271-LN(G271/H271)-1</f>
        <v>2.049132653357244E-2</v>
      </c>
      <c r="AC271" s="11"/>
      <c r="AD271" s="12"/>
    </row>
    <row r="272" spans="1:30" x14ac:dyDescent="0.3">
      <c r="A272" s="15">
        <v>42853</v>
      </c>
      <c r="B272" s="16">
        <v>1.1162477526738431E-2</v>
      </c>
      <c r="C272" s="8">
        <f t="shared" si="29"/>
        <v>-2.6375224732615686E-3</v>
      </c>
      <c r="D272" s="5">
        <f t="shared" si="30"/>
        <v>6.9565247969598221E-6</v>
      </c>
      <c r="E272" s="5">
        <f t="shared" si="32"/>
        <v>2.7743181686908276E-4</v>
      </c>
      <c r="F272" s="5">
        <f>IF(C263&gt;0,B$6+B$7*E264+B$8*(H271*100)^2,B$6+B$7*E264+B$8*(H271*100)^2+E264*$B$9)</f>
        <v>0.72823040368934788</v>
      </c>
      <c r="G272" s="13">
        <v>5.6876404875673406E-3</v>
      </c>
      <c r="H272" s="8">
        <f t="shared" si="33"/>
        <v>8.5336416827128843E-3</v>
      </c>
      <c r="I272" s="7">
        <f t="shared" si="31"/>
        <v>2.8460011951455437E-3</v>
      </c>
      <c r="J272" s="9">
        <f t="shared" ref="J272:J335" si="35">ABS(G272-H272)/G272</f>
        <v>0.50038345450396182</v>
      </c>
      <c r="K272" s="9">
        <f t="shared" si="34"/>
        <v>7.2216997772911906E-2</v>
      </c>
      <c r="AC272" s="11"/>
      <c r="AD272" s="12"/>
    </row>
    <row r="273" spans="1:30" x14ac:dyDescent="0.3">
      <c r="A273" s="15">
        <v>42857</v>
      </c>
      <c r="B273" s="16">
        <v>1.9966604649685801E-2</v>
      </c>
      <c r="C273" s="8">
        <f t="shared" si="29"/>
        <v>6.1666046496858008E-3</v>
      </c>
      <c r="D273" s="5">
        <f t="shared" si="30"/>
        <v>3.8027012905526535E-5</v>
      </c>
      <c r="E273" s="5">
        <f t="shared" si="32"/>
        <v>6.9565247969598221E-6</v>
      </c>
      <c r="F273" s="5">
        <f>IF(C263&gt;0,B$6+B$7*E264+B$8*(H272*100)^2,B$6+B$7*E264+B$8*(H272*100)^2+E264*$B$9)</f>
        <v>0.73336089219834555</v>
      </c>
      <c r="G273" s="13">
        <v>1.0098165430363208E-2</v>
      </c>
      <c r="H273" s="8">
        <f t="shared" si="33"/>
        <v>8.5636492933698852E-3</v>
      </c>
      <c r="I273" s="7">
        <f t="shared" si="31"/>
        <v>1.5345161369933226E-3</v>
      </c>
      <c r="J273" s="9">
        <f t="shared" si="35"/>
        <v>0.15195989287116773</v>
      </c>
      <c r="K273" s="9">
        <f t="shared" si="34"/>
        <v>1.4362163737518863E-2</v>
      </c>
      <c r="AC273" s="11"/>
      <c r="AD273" s="12"/>
    </row>
    <row r="274" spans="1:30" x14ac:dyDescent="0.3">
      <c r="A274" s="15">
        <v>42858</v>
      </c>
      <c r="B274" s="16">
        <v>-9.4567624409957248E-3</v>
      </c>
      <c r="C274" s="8">
        <f t="shared" si="29"/>
        <v>-2.3256762440995726E-2</v>
      </c>
      <c r="D274" s="5">
        <f t="shared" si="30"/>
        <v>5.408769992369095E-4</v>
      </c>
      <c r="E274" s="5">
        <f t="shared" si="32"/>
        <v>3.8027012905526535E-5</v>
      </c>
      <c r="F274" s="5">
        <f>IF(C273&gt;0,B$6+B$7*E274+B$8*(G273*100)^2,B$6+B$7*E274+B$8*(G273*100)^2+E274*$B$9)</f>
        <v>1.0028462256107165</v>
      </c>
      <c r="G274" s="13">
        <v>7.0171262010490856E-3</v>
      </c>
      <c r="H274" s="8">
        <f t="shared" si="33"/>
        <v>1.0014221016188511E-2</v>
      </c>
      <c r="I274" s="7">
        <f t="shared" si="31"/>
        <v>2.9970948151394252E-3</v>
      </c>
      <c r="J274" s="9">
        <f t="shared" si="35"/>
        <v>0.42711143127101642</v>
      </c>
      <c r="K274" s="9">
        <f t="shared" si="34"/>
        <v>5.6368553793565646E-2</v>
      </c>
      <c r="AC274" s="11"/>
      <c r="AD274" s="12"/>
    </row>
    <row r="275" spans="1:30" x14ac:dyDescent="0.3">
      <c r="A275" s="15">
        <v>42859</v>
      </c>
      <c r="B275" s="16">
        <v>-1.8800617900884897E-2</v>
      </c>
      <c r="C275" s="8">
        <f t="shared" si="29"/>
        <v>-3.2600617900884893E-2</v>
      </c>
      <c r="D275" s="5">
        <f t="shared" si="30"/>
        <v>1.0628002875194965E-3</v>
      </c>
      <c r="E275" s="5">
        <f t="shared" si="32"/>
        <v>5.408769992369095E-4</v>
      </c>
      <c r="F275" s="5">
        <f>IF(C273&gt;0,B$6+B$7*E274+B$8*(H274*100)^2,B$6+B$7*E274+B$8*(H274*100)^2+E274*$B$9)</f>
        <v>0.98723261915003657</v>
      </c>
      <c r="G275" s="13">
        <v>9.7654783015038715E-3</v>
      </c>
      <c r="H275" s="8">
        <f t="shared" si="33"/>
        <v>9.9359580270351206E-3</v>
      </c>
      <c r="I275" s="7">
        <f t="shared" si="31"/>
        <v>1.7047972553124909E-4</v>
      </c>
      <c r="J275" s="9">
        <f t="shared" si="35"/>
        <v>1.7457386137962685E-2</v>
      </c>
      <c r="K275" s="9">
        <f t="shared" si="34"/>
        <v>1.4890167138115196E-4</v>
      </c>
      <c r="AC275" s="11"/>
      <c r="AD275" s="12"/>
    </row>
    <row r="276" spans="1:30" x14ac:dyDescent="0.3">
      <c r="A276" s="15">
        <v>42860</v>
      </c>
      <c r="B276" s="16">
        <v>1.297376763125317E-2</v>
      </c>
      <c r="C276" s="8">
        <f t="shared" si="29"/>
        <v>-8.2623236874682961E-4</v>
      </c>
      <c r="D276" s="5">
        <f t="shared" si="30"/>
        <v>6.8265992716499699E-7</v>
      </c>
      <c r="E276" s="5">
        <f t="shared" si="32"/>
        <v>1.0628002875194965E-3</v>
      </c>
      <c r="F276" s="5">
        <f>IF(C273&gt;0,B$6+B$7*E274+B$8*(H275*100)^2,B$6+B$7*E274+B$8*(H275*100)^2+E274*$B$9)</f>
        <v>0.97279315589519955</v>
      </c>
      <c r="G276" s="13">
        <v>5.9587831802384713E-3</v>
      </c>
      <c r="H276" s="8">
        <f t="shared" si="33"/>
        <v>9.8630277090516142E-3</v>
      </c>
      <c r="I276" s="7">
        <f t="shared" si="31"/>
        <v>3.9042445288131429E-3</v>
      </c>
      <c r="J276" s="9">
        <f t="shared" si="35"/>
        <v>0.65520835558525803</v>
      </c>
      <c r="K276" s="9">
        <f t="shared" si="34"/>
        <v>0.10808044309183318</v>
      </c>
      <c r="AC276" s="11"/>
      <c r="AD276" s="12"/>
    </row>
    <row r="277" spans="1:30" x14ac:dyDescent="0.3">
      <c r="A277" s="15">
        <v>42863</v>
      </c>
      <c r="B277" s="16">
        <v>-2.8041104661301274E-3</v>
      </c>
      <c r="C277" s="8">
        <f t="shared" si="29"/>
        <v>-1.6604110466130126E-2</v>
      </c>
      <c r="D277" s="5">
        <f t="shared" si="30"/>
        <v>2.7569648437145199E-4</v>
      </c>
      <c r="E277" s="5">
        <f t="shared" si="32"/>
        <v>6.8265992716499699E-7</v>
      </c>
      <c r="F277" s="5">
        <f>IF(C273&gt;0,B$6+B$7*E274+B$8*(H276*100)^2,B$6+B$7*E274+B$8*(H276*100)^2+E274*$B$9)</f>
        <v>0.95943954027712597</v>
      </c>
      <c r="G277" s="13">
        <v>7.0637976687879496E-3</v>
      </c>
      <c r="H277" s="8">
        <f t="shared" si="33"/>
        <v>9.7950984695261024E-3</v>
      </c>
      <c r="I277" s="7">
        <f t="shared" si="31"/>
        <v>2.7313008007381527E-3</v>
      </c>
      <c r="J277" s="9">
        <f t="shared" si="35"/>
        <v>0.38666181122467036</v>
      </c>
      <c r="K277" s="9">
        <f t="shared" si="34"/>
        <v>4.8055655376048279E-2</v>
      </c>
      <c r="AC277" s="11"/>
      <c r="AD277" s="12"/>
    </row>
    <row r="278" spans="1:30" x14ac:dyDescent="0.3">
      <c r="A278" s="15">
        <v>42864</v>
      </c>
      <c r="B278" s="16">
        <v>1.1411006644353469E-2</v>
      </c>
      <c r="C278" s="8">
        <f t="shared" si="29"/>
        <v>-2.3889933556465303E-3</v>
      </c>
      <c r="D278" s="5">
        <f t="shared" si="30"/>
        <v>5.7072892533232695E-6</v>
      </c>
      <c r="E278" s="5">
        <f t="shared" si="32"/>
        <v>2.7569648437145199E-4</v>
      </c>
      <c r="F278" s="5">
        <f>IF(C273&gt;0,B$6+B$7*E274+B$8*(H277*100)^2,B$6+B$7*E274+B$8*(H277*100)^2+E274*$B$9)</f>
        <v>0.94709011655353181</v>
      </c>
      <c r="G278" s="13">
        <v>8.3072098669653704E-3</v>
      </c>
      <c r="H278" s="8">
        <f t="shared" si="33"/>
        <v>9.7318555093750328E-3</v>
      </c>
      <c r="I278" s="7">
        <f t="shared" si="31"/>
        <v>1.4246456424096623E-3</v>
      </c>
      <c r="J278" s="9">
        <f t="shared" si="35"/>
        <v>0.17149508261190546</v>
      </c>
      <c r="K278" s="9">
        <f t="shared" si="34"/>
        <v>1.1890851892373933E-2</v>
      </c>
      <c r="AC278" s="11"/>
      <c r="AD278" s="12"/>
    </row>
    <row r="279" spans="1:30" x14ac:dyDescent="0.3">
      <c r="A279" s="15">
        <v>42865</v>
      </c>
      <c r="B279" s="16">
        <v>1.6044885768373283E-2</v>
      </c>
      <c r="C279" s="8">
        <f t="shared" si="29"/>
        <v>2.2448857683732837E-3</v>
      </c>
      <c r="D279" s="5">
        <f t="shared" si="30"/>
        <v>5.039512113044908E-6</v>
      </c>
      <c r="E279" s="5">
        <f t="shared" si="32"/>
        <v>5.7072892533232695E-6</v>
      </c>
      <c r="F279" s="5">
        <f>IF(C273&gt;0,B$6+B$7*E274+B$8*(H278*100)^2,B$6+B$7*E274+B$8*(H278*100)^2+E274*$B$9)</f>
        <v>0.93566936949395185</v>
      </c>
      <c r="G279" s="13">
        <v>8.883616873381699E-3</v>
      </c>
      <c r="H279" s="8">
        <f t="shared" si="33"/>
        <v>9.6730004109063898E-3</v>
      </c>
      <c r="I279" s="7">
        <f t="shared" si="31"/>
        <v>7.8938353752469083E-4</v>
      </c>
      <c r="J279" s="9">
        <f t="shared" si="35"/>
        <v>8.8858350013939602E-2</v>
      </c>
      <c r="K279" s="9">
        <f t="shared" si="34"/>
        <v>3.5228661464927757E-3</v>
      </c>
      <c r="AC279" s="11"/>
      <c r="AD279" s="12"/>
    </row>
    <row r="280" spans="1:30" x14ac:dyDescent="0.3">
      <c r="A280" s="15">
        <v>42866</v>
      </c>
      <c r="B280" s="16">
        <v>2.7874995808729909E-3</v>
      </c>
      <c r="C280" s="8">
        <f t="shared" si="29"/>
        <v>-1.1012500419127009E-2</v>
      </c>
      <c r="D280" s="5">
        <f t="shared" si="30"/>
        <v>1.2127516548127254E-4</v>
      </c>
      <c r="E280" s="5">
        <f t="shared" si="32"/>
        <v>5.039512113044908E-6</v>
      </c>
      <c r="F280" s="5">
        <f>IF(C273&gt;0,B$6+B$7*E274+B$8*(H279*100)^2,B$6+B$7*E274+B$8*(H279*100)^2+E274*$B$9)</f>
        <v>0.92510746261325227</v>
      </c>
      <c r="G280" s="13">
        <v>4.8103328620272374E-3</v>
      </c>
      <c r="H280" s="8">
        <f t="shared" si="33"/>
        <v>9.6182506861344202E-3</v>
      </c>
      <c r="I280" s="7">
        <f t="shared" si="31"/>
        <v>4.8079178241071828E-3</v>
      </c>
      <c r="J280" s="9">
        <f t="shared" si="35"/>
        <v>0.99949794785738866</v>
      </c>
      <c r="K280" s="9">
        <f t="shared" si="34"/>
        <v>0.19302166752692962</v>
      </c>
      <c r="AC280" s="11"/>
      <c r="AD280" s="12"/>
    </row>
    <row r="281" spans="1:30" x14ac:dyDescent="0.3">
      <c r="A281" s="15">
        <v>42867</v>
      </c>
      <c r="B281" s="16">
        <v>1.0076691039381788E-2</v>
      </c>
      <c r="C281" s="8">
        <f t="shared" si="29"/>
        <v>-3.7233089606182115E-3</v>
      </c>
      <c r="D281" s="5">
        <f t="shared" si="30"/>
        <v>1.3863029616219866E-5</v>
      </c>
      <c r="E281" s="5">
        <f t="shared" si="32"/>
        <v>1.2127516548127254E-4</v>
      </c>
      <c r="F281" s="5">
        <f>IF(C273&gt;0,B$6+B$7*E274+B$8*(H280*100)^2,B$6+B$7*E274+B$8*(H280*100)^2+E274*$B$9)</f>
        <v>0.91533981112998153</v>
      </c>
      <c r="G281" s="13">
        <v>6.989247334597058E-3</v>
      </c>
      <c r="H281" s="8">
        <f t="shared" si="33"/>
        <v>9.5673392912030749E-3</v>
      </c>
      <c r="I281" s="7">
        <f t="shared" si="31"/>
        <v>2.5780919566060169E-3</v>
      </c>
      <c r="J281" s="9">
        <f t="shared" si="35"/>
        <v>0.36886546335888803</v>
      </c>
      <c r="K281" s="9">
        <f t="shared" si="34"/>
        <v>4.4514249788291549E-2</v>
      </c>
      <c r="AC281" s="11"/>
      <c r="AD281" s="12"/>
    </row>
    <row r="282" spans="1:30" x14ac:dyDescent="0.3">
      <c r="A282" s="15">
        <v>42870</v>
      </c>
      <c r="B282" s="16">
        <v>3.6870176958510325E-3</v>
      </c>
      <c r="C282" s="8">
        <f t="shared" si="29"/>
        <v>-1.0112982304148968E-2</v>
      </c>
      <c r="D282" s="5">
        <f t="shared" si="30"/>
        <v>1.0227241108403016E-4</v>
      </c>
      <c r="E282" s="5">
        <f t="shared" si="32"/>
        <v>1.3863029616219866E-5</v>
      </c>
      <c r="F282" s="5">
        <f>IF(C273&gt;0,B$6+B$7*E274+B$8*(H281*100)^2,B$6+B$7*E274+B$8*(H281*100)^2+E274*$B$9)</f>
        <v>0.90630668703825279</v>
      </c>
      <c r="G282" s="13">
        <v>4.5146992781541374E-3</v>
      </c>
      <c r="H282" s="8">
        <f t="shared" si="33"/>
        <v>9.5200141125854048E-3</v>
      </c>
      <c r="I282" s="7">
        <f t="shared" si="31"/>
        <v>5.0053148344312674E-3</v>
      </c>
      <c r="J282" s="9">
        <f t="shared" si="35"/>
        <v>1.1086707056328504</v>
      </c>
      <c r="K282" s="9">
        <f t="shared" si="34"/>
        <v>0.22029016607005669</v>
      </c>
      <c r="AC282" s="11"/>
      <c r="AD282" s="12"/>
    </row>
    <row r="283" spans="1:30" x14ac:dyDescent="0.3">
      <c r="A283" s="15">
        <v>42871</v>
      </c>
      <c r="B283" s="16">
        <v>3.0621642790775051E-3</v>
      </c>
      <c r="C283" s="8">
        <f t="shared" si="29"/>
        <v>-1.0737835720922495E-2</v>
      </c>
      <c r="D283" s="5">
        <f t="shared" si="30"/>
        <v>1.1530111596951912E-4</v>
      </c>
      <c r="E283" s="5">
        <f t="shared" si="32"/>
        <v>1.0227241108403016E-4</v>
      </c>
      <c r="F283" s="5">
        <f>IF(C273&gt;0,B$6+B$7*E274+B$8*(H282*100)^2,B$6+B$7*E274+B$8*(H282*100)^2+E274*$B$9)</f>
        <v>0.89795285387822188</v>
      </c>
      <c r="G283" s="13">
        <v>6.5860783076764412E-3</v>
      </c>
      <c r="H283" s="8">
        <f t="shared" si="33"/>
        <v>9.4760374306891697E-3</v>
      </c>
      <c r="I283" s="7">
        <f t="shared" si="31"/>
        <v>2.8899591230127286E-3</v>
      </c>
      <c r="J283" s="9">
        <f t="shared" si="35"/>
        <v>0.43879817214507155</v>
      </c>
      <c r="K283" s="9">
        <f t="shared" si="34"/>
        <v>5.8832676200391898E-2</v>
      </c>
      <c r="AC283" s="11"/>
      <c r="AD283" s="12"/>
    </row>
    <row r="284" spans="1:30" x14ac:dyDescent="0.3">
      <c r="A284" s="15">
        <v>42872</v>
      </c>
      <c r="B284" s="16">
        <v>-1.6796260494134518E-2</v>
      </c>
      <c r="C284" s="8">
        <f t="shared" si="29"/>
        <v>-3.0596260494134518E-2</v>
      </c>
      <c r="D284" s="5">
        <f t="shared" si="30"/>
        <v>9.3613115622493662E-4</v>
      </c>
      <c r="E284" s="5">
        <f t="shared" si="32"/>
        <v>1.1530111596951912E-4</v>
      </c>
      <c r="F284" s="5">
        <f>IF(C283&gt;0,B$6+B$7*E284+B$8*(G283*100)^2,B$6+B$7*E284+B$8*(G283*100)^2+E284*$B$9)</f>
        <v>0.4609566852785279</v>
      </c>
      <c r="G284" s="13">
        <v>1.211318241489521E-2</v>
      </c>
      <c r="H284" s="8">
        <f t="shared" si="33"/>
        <v>6.7893790973735432E-3</v>
      </c>
      <c r="I284" s="7">
        <f t="shared" si="31"/>
        <v>5.3238033175216672E-3</v>
      </c>
      <c r="J284" s="9">
        <f t="shared" si="35"/>
        <v>0.43950492407141073</v>
      </c>
      <c r="K284" s="9">
        <f t="shared" si="34"/>
        <v>0.20520217249515427</v>
      </c>
      <c r="AC284" s="11"/>
      <c r="AD284" s="12"/>
    </row>
    <row r="285" spans="1:30" x14ac:dyDescent="0.3">
      <c r="A285" s="15">
        <v>42873</v>
      </c>
      <c r="B285" s="16">
        <v>-9.2106846902595532E-2</v>
      </c>
      <c r="C285" s="8">
        <f t="shared" si="29"/>
        <v>-0.10590684690259553</v>
      </c>
      <c r="D285" s="5">
        <f t="shared" si="30"/>
        <v>1.1216260220849808E-2</v>
      </c>
      <c r="E285" s="5">
        <f t="shared" si="32"/>
        <v>9.3613115622493662E-4</v>
      </c>
      <c r="F285" s="5">
        <f>IF(C283&gt;0,B$6+B$7*E284+B$8*(H284*100)^2,B$6+B$7*E284+B$8*(H284*100)^2+E284*$B$9)</f>
        <v>0.48610422653673313</v>
      </c>
      <c r="G285" s="13">
        <v>5.7124890491584535E-2</v>
      </c>
      <c r="H285" s="8">
        <f t="shared" si="33"/>
        <v>6.9721175157675961E-3</v>
      </c>
      <c r="I285" s="7">
        <f t="shared" si="31"/>
        <v>5.0152772975816939E-2</v>
      </c>
      <c r="J285" s="9">
        <f t="shared" si="35"/>
        <v>0.87794956881720931</v>
      </c>
      <c r="K285" s="9">
        <f t="shared" si="34"/>
        <v>5.0900134806362178</v>
      </c>
      <c r="AC285" s="11"/>
      <c r="AD285" s="12"/>
    </row>
    <row r="286" spans="1:30" x14ac:dyDescent="0.3">
      <c r="A286" s="15">
        <v>42874</v>
      </c>
      <c r="B286" s="16">
        <v>1.6774919260189678E-2</v>
      </c>
      <c r="C286" s="8">
        <f t="shared" si="29"/>
        <v>2.9749192601896783E-3</v>
      </c>
      <c r="D286" s="5">
        <f t="shared" si="30"/>
        <v>8.8501446046475023E-6</v>
      </c>
      <c r="E286" s="5">
        <f t="shared" si="32"/>
        <v>1.1216260220849808E-2</v>
      </c>
      <c r="F286" s="5">
        <f>IF(C283&gt;0,B$6+B$7*E284+B$8*(H285*100)^2,B$6+B$7*E284+B$8*(H285*100)^2+E284*$B$9)</f>
        <v>0.50936067269232144</v>
      </c>
      <c r="G286" s="13">
        <v>1.9718913546493983E-2</v>
      </c>
      <c r="H286" s="8">
        <f t="shared" si="33"/>
        <v>7.1369508383645284E-3</v>
      </c>
      <c r="I286" s="7">
        <f t="shared" si="31"/>
        <v>1.2581962708129455E-2</v>
      </c>
      <c r="J286" s="9">
        <f t="shared" si="35"/>
        <v>0.63806571687954505</v>
      </c>
      <c r="K286" s="9">
        <f t="shared" si="34"/>
        <v>0.74663989543508191</v>
      </c>
      <c r="AC286" s="11"/>
      <c r="AD286" s="12"/>
    </row>
    <row r="287" spans="1:30" x14ac:dyDescent="0.3">
      <c r="A287" s="15">
        <v>42877</v>
      </c>
      <c r="B287" s="16">
        <v>-1.5541853475659277E-2</v>
      </c>
      <c r="C287" s="8">
        <f t="shared" si="29"/>
        <v>-2.9341853475659277E-2</v>
      </c>
      <c r="D287" s="5">
        <f t="shared" si="30"/>
        <v>8.6094436538705838E-4</v>
      </c>
      <c r="E287" s="5">
        <f t="shared" si="32"/>
        <v>8.8501446046475023E-6</v>
      </c>
      <c r="F287" s="5">
        <f>IF(C283&gt;0,B$6+B$7*E284+B$8*(H286*100)^2,B$6+B$7*E284+B$8*(H286*100)^2+E284*$B$9)</f>
        <v>0.53086823409700945</v>
      </c>
      <c r="G287" s="13">
        <v>1.8006447458626566E-2</v>
      </c>
      <c r="H287" s="8">
        <f t="shared" si="33"/>
        <v>7.2860705054028233E-3</v>
      </c>
      <c r="I287" s="7">
        <f t="shared" si="31"/>
        <v>1.0720376953223743E-2</v>
      </c>
      <c r="J287" s="9">
        <f t="shared" si="35"/>
        <v>0.59536324296371979</v>
      </c>
      <c r="K287" s="9">
        <f t="shared" si="34"/>
        <v>0.56658683848205316</v>
      </c>
      <c r="AC287" s="11"/>
      <c r="AD287" s="12"/>
    </row>
    <row r="288" spans="1:30" x14ac:dyDescent="0.3">
      <c r="A288" s="15">
        <v>42878</v>
      </c>
      <c r="B288" s="16">
        <v>1.5908969464491239E-2</v>
      </c>
      <c r="C288" s="8">
        <f t="shared" si="29"/>
        <v>2.1089694644912393E-3</v>
      </c>
      <c r="D288" s="5">
        <f t="shared" si="30"/>
        <v>4.4477522021564648E-6</v>
      </c>
      <c r="E288" s="5">
        <f t="shared" si="32"/>
        <v>8.6094436538705838E-4</v>
      </c>
      <c r="F288" s="5">
        <f>IF(C283&gt;0,B$6+B$7*E284+B$8*(H287*100)^2,B$6+B$7*E284+B$8*(H287*100)^2+E284*$B$9)</f>
        <v>0.55075842688406484</v>
      </c>
      <c r="G288" s="13">
        <v>8.0204742019143686E-3</v>
      </c>
      <c r="H288" s="8">
        <f t="shared" si="33"/>
        <v>7.4213100385583201E-3</v>
      </c>
      <c r="I288" s="7">
        <f t="shared" si="31"/>
        <v>5.9916416335604843E-4</v>
      </c>
      <c r="J288" s="9">
        <f t="shared" si="35"/>
        <v>7.4704331473697247E-2</v>
      </c>
      <c r="K288" s="9">
        <f t="shared" si="34"/>
        <v>3.0936820659226427E-3</v>
      </c>
      <c r="AC288" s="11"/>
      <c r="AD288" s="12"/>
    </row>
    <row r="289" spans="1:30" x14ac:dyDescent="0.3">
      <c r="A289" s="15">
        <v>42879</v>
      </c>
      <c r="B289" s="16">
        <v>9.4505901168539415E-3</v>
      </c>
      <c r="C289" s="8">
        <f t="shared" si="29"/>
        <v>-4.3494098831460583E-3</v>
      </c>
      <c r="D289" s="5">
        <f t="shared" si="30"/>
        <v>1.8917366331608608E-5</v>
      </c>
      <c r="E289" s="5">
        <f t="shared" si="32"/>
        <v>4.4477522021564648E-6</v>
      </c>
      <c r="F289" s="5">
        <f>IF(C283&gt;0,B$6+B$7*E284+B$8*(H288*100)^2,B$6+B$7*E284+B$8*(H288*100)^2+E284*$B$9)</f>
        <v>0.56915287717353369</v>
      </c>
      <c r="G289" s="13">
        <v>1.5122446564125485E-2</v>
      </c>
      <c r="H289" s="8">
        <f t="shared" si="33"/>
        <v>7.5442221413047862E-3</v>
      </c>
      <c r="I289" s="7">
        <f t="shared" si="31"/>
        <v>7.5782244228206992E-3</v>
      </c>
      <c r="J289" s="9">
        <f t="shared" si="35"/>
        <v>0.50112423215951629</v>
      </c>
      <c r="K289" s="9">
        <f t="shared" si="34"/>
        <v>0.30910888613713983</v>
      </c>
      <c r="AC289" s="11"/>
      <c r="AD289" s="12"/>
    </row>
    <row r="290" spans="1:30" x14ac:dyDescent="0.3">
      <c r="A290" s="15">
        <v>42880</v>
      </c>
      <c r="B290" s="16">
        <v>-4.7436830844317044E-4</v>
      </c>
      <c r="C290" s="8">
        <f t="shared" si="29"/>
        <v>-1.4274368308443169E-2</v>
      </c>
      <c r="D290" s="5">
        <f t="shared" si="30"/>
        <v>2.0375759060508672E-4</v>
      </c>
      <c r="E290" s="5">
        <f t="shared" si="32"/>
        <v>1.8917366331608608E-5</v>
      </c>
      <c r="F290" s="5">
        <f>IF(C283&gt;0,B$6+B$7*E284+B$8*(H289*100)^2,B$6+B$7*E284+B$8*(H289*100)^2+E284*$B$9)</f>
        <v>0.58616406480123451</v>
      </c>
      <c r="G290" s="13">
        <v>1.2965734727531653E-2</v>
      </c>
      <c r="H290" s="8">
        <f t="shared" si="33"/>
        <v>7.6561352182497044E-3</v>
      </c>
      <c r="I290" s="7">
        <f t="shared" si="31"/>
        <v>5.3095995092819481E-3</v>
      </c>
      <c r="J290" s="9">
        <f t="shared" si="35"/>
        <v>0.40951011422495465</v>
      </c>
      <c r="K290" s="9">
        <f t="shared" si="34"/>
        <v>0.16670633670694857</v>
      </c>
      <c r="AC290" s="11"/>
      <c r="AD290" s="12"/>
    </row>
    <row r="291" spans="1:30" x14ac:dyDescent="0.3">
      <c r="A291" s="15">
        <v>42881</v>
      </c>
      <c r="B291" s="16">
        <v>1.3478902069529087E-2</v>
      </c>
      <c r="C291" s="8">
        <f t="shared" si="29"/>
        <v>-3.2109793047091321E-4</v>
      </c>
      <c r="D291" s="5">
        <f t="shared" si="30"/>
        <v>1.0310388095270341E-7</v>
      </c>
      <c r="E291" s="5">
        <f t="shared" si="32"/>
        <v>2.0375759060508672E-4</v>
      </c>
      <c r="F291" s="5">
        <f>IF(C283&gt;0,B$6+B$7*E284+B$8*(H290*100)^2,B$6+B$7*E284+B$8*(H290*100)^2+E284*$B$9)</f>
        <v>0.60189601111933222</v>
      </c>
      <c r="G291" s="13">
        <v>6.5631019385948121E-3</v>
      </c>
      <c r="H291" s="8">
        <f t="shared" si="33"/>
        <v>7.7581957381812183E-3</v>
      </c>
      <c r="I291" s="7">
        <f t="shared" si="31"/>
        <v>1.1950937995864061E-3</v>
      </c>
      <c r="J291" s="9">
        <f t="shared" si="35"/>
        <v>0.18209282908719848</v>
      </c>
      <c r="K291" s="9">
        <f t="shared" si="34"/>
        <v>1.3243702404198476E-2</v>
      </c>
      <c r="AC291" s="11"/>
      <c r="AD291" s="12"/>
    </row>
    <row r="292" spans="1:30" x14ac:dyDescent="0.3">
      <c r="A292" s="15">
        <v>42884</v>
      </c>
      <c r="B292" s="16">
        <v>-5.0686090085138406E-3</v>
      </c>
      <c r="C292" s="8">
        <f t="shared" si="29"/>
        <v>-1.886860900851384E-2</v>
      </c>
      <c r="D292" s="5">
        <f t="shared" si="30"/>
        <v>3.5602440591616963E-4</v>
      </c>
      <c r="E292" s="5">
        <f t="shared" si="32"/>
        <v>1.0310388095270341E-7</v>
      </c>
      <c r="F292" s="5">
        <f>IF(C283&gt;0,B$6+B$7*E284+B$8*(H291*100)^2,B$6+B$7*E284+B$8*(H291*100)^2+E284*$B$9)</f>
        <v>0.61644491507430899</v>
      </c>
      <c r="G292" s="13">
        <v>5.3540442396251327E-3</v>
      </c>
      <c r="H292" s="8">
        <f t="shared" si="33"/>
        <v>7.8514006080081591E-3</v>
      </c>
      <c r="I292" s="7">
        <f t="shared" si="31"/>
        <v>2.4973563683830264E-3</v>
      </c>
      <c r="J292" s="9">
        <f t="shared" si="35"/>
        <v>0.46644298339938273</v>
      </c>
      <c r="K292" s="9">
        <f t="shared" si="34"/>
        <v>6.4761911975914632E-2</v>
      </c>
      <c r="AC292" s="11"/>
      <c r="AD292" s="12"/>
    </row>
    <row r="293" spans="1:30" x14ac:dyDescent="0.3">
      <c r="A293" s="15">
        <v>42885</v>
      </c>
      <c r="B293" s="16">
        <v>3.1474388470627552E-3</v>
      </c>
      <c r="C293" s="8">
        <f t="shared" si="29"/>
        <v>-1.0652561152937244E-2</v>
      </c>
      <c r="D293" s="5">
        <f t="shared" si="30"/>
        <v>1.1347705911706767E-4</v>
      </c>
      <c r="E293" s="5">
        <f t="shared" si="32"/>
        <v>3.5602440591616963E-4</v>
      </c>
      <c r="F293" s="5">
        <f>IF(C283&gt;0,B$6+B$7*E284+B$8*(H292*100)^2,B$6+B$7*E284+B$8*(H292*100)^2+E284*$B$9)</f>
        <v>0.62989974145187133</v>
      </c>
      <c r="G293" s="13">
        <v>3.7452505115215498E-3</v>
      </c>
      <c r="H293" s="8">
        <f t="shared" si="33"/>
        <v>7.9366223385762252E-3</v>
      </c>
      <c r="I293" s="7">
        <f t="shared" si="31"/>
        <v>4.1913718270546758E-3</v>
      </c>
      <c r="J293" s="9">
        <f t="shared" si="35"/>
        <v>1.1191165488558692</v>
      </c>
      <c r="K293" s="9">
        <f t="shared" si="34"/>
        <v>0.22289404184215833</v>
      </c>
      <c r="AC293" s="11"/>
      <c r="AD293" s="12"/>
    </row>
    <row r="294" spans="1:30" x14ac:dyDescent="0.3">
      <c r="A294" s="15">
        <v>42886</v>
      </c>
      <c r="B294" s="16">
        <v>-1.9752286172520773E-2</v>
      </c>
      <c r="C294" s="8">
        <f t="shared" si="29"/>
        <v>-3.3552286172520776E-2</v>
      </c>
      <c r="D294" s="5">
        <f t="shared" si="30"/>
        <v>1.1257559074027289E-3</v>
      </c>
      <c r="E294" s="5">
        <f t="shared" si="32"/>
        <v>1.1347705911706767E-4</v>
      </c>
      <c r="F294" s="5">
        <f>IF(C293&gt;0,B$6+B$7*E294+B$8*(G293*100)^2,B$6+B$7*E294+B$8*(G293*100)^2+E294*$B$9)</f>
        <v>0.18953208640728497</v>
      </c>
      <c r="G294" s="13">
        <v>8.5602079397647402E-3</v>
      </c>
      <c r="H294" s="8">
        <f t="shared" si="33"/>
        <v>4.353528297912912E-3</v>
      </c>
      <c r="I294" s="7">
        <f t="shared" si="31"/>
        <v>4.2066796418518283E-3</v>
      </c>
      <c r="J294" s="9">
        <f t="shared" si="35"/>
        <v>0.49142259994766441</v>
      </c>
      <c r="K294" s="9">
        <f t="shared" si="34"/>
        <v>0.29013118495312562</v>
      </c>
      <c r="AC294" s="11"/>
      <c r="AD294" s="12"/>
    </row>
    <row r="295" spans="1:30" x14ac:dyDescent="0.3">
      <c r="A295" s="15">
        <v>42887</v>
      </c>
      <c r="B295" s="16">
        <v>-6.7520256518697041E-3</v>
      </c>
      <c r="C295" s="8">
        <f t="shared" si="29"/>
        <v>-2.0552025651869706E-2</v>
      </c>
      <c r="D295" s="5">
        <f t="shared" si="30"/>
        <v>4.2238575839511039E-4</v>
      </c>
      <c r="E295" s="5">
        <f t="shared" si="32"/>
        <v>1.1257559074027289E-3</v>
      </c>
      <c r="F295" s="5">
        <f>IF(C293&gt;0,B$6+B$7*E294+B$8*(H294*100)^2,B$6+B$7*E294+B$8*(H294*100)^2+E294*$B$9)</f>
        <v>0.23509057582454521</v>
      </c>
      <c r="G295" s="13">
        <v>1.2156468110750759E-2</v>
      </c>
      <c r="H295" s="8">
        <f t="shared" si="33"/>
        <v>4.8486139857132904E-3</v>
      </c>
      <c r="I295" s="7">
        <f t="shared" si="31"/>
        <v>7.307854125037469E-3</v>
      </c>
      <c r="J295" s="9">
        <f t="shared" si="35"/>
        <v>0.60114945051965019</v>
      </c>
      <c r="K295" s="9">
        <f t="shared" si="34"/>
        <v>0.58803627459881369</v>
      </c>
      <c r="AC295" s="11"/>
      <c r="AD295" s="12"/>
    </row>
    <row r="296" spans="1:30" x14ac:dyDescent="0.3">
      <c r="A296" s="15">
        <v>42888</v>
      </c>
      <c r="B296" s="16">
        <v>3.5576960602270932E-3</v>
      </c>
      <c r="C296" s="8">
        <f t="shared" si="29"/>
        <v>-1.0242303939772907E-2</v>
      </c>
      <c r="D296" s="5">
        <f t="shared" si="30"/>
        <v>1.049047899946876E-4</v>
      </c>
      <c r="E296" s="5">
        <f t="shared" si="32"/>
        <v>4.2238575839511039E-4</v>
      </c>
      <c r="F296" s="5">
        <f>IF(C293&gt;0,B$6+B$7*E294+B$8*(H295*100)^2,B$6+B$7*E294+B$8*(H295*100)^2+E294*$B$9)</f>
        <v>0.27722306683762749</v>
      </c>
      <c r="G296" s="13">
        <v>6.2756192176751605E-3</v>
      </c>
      <c r="H296" s="8">
        <f t="shared" si="33"/>
        <v>5.2651976870543762E-3</v>
      </c>
      <c r="I296" s="7">
        <f t="shared" si="31"/>
        <v>1.0104215306207844E-3</v>
      </c>
      <c r="J296" s="9">
        <f t="shared" si="35"/>
        <v>0.16100746325955398</v>
      </c>
      <c r="K296" s="9">
        <f t="shared" si="34"/>
        <v>1.6352247757979388E-2</v>
      </c>
      <c r="AC296" s="11"/>
      <c r="AD296" s="12"/>
    </row>
    <row r="297" spans="1:30" x14ac:dyDescent="0.3">
      <c r="A297" s="15">
        <v>42891</v>
      </c>
      <c r="B297" s="16">
        <v>-9.7630468458615729E-4</v>
      </c>
      <c r="C297" s="8">
        <f t="shared" si="29"/>
        <v>-1.4776304684586157E-2</v>
      </c>
      <c r="D297" s="5">
        <f t="shared" si="30"/>
        <v>2.1833918013172281E-4</v>
      </c>
      <c r="E297" s="5">
        <f t="shared" si="32"/>
        <v>1.049047899946876E-4</v>
      </c>
      <c r="F297" s="5">
        <f>IF(C293&gt;0,B$6+B$7*E294+B$8*(H296*100)^2,B$6+B$7*E294+B$8*(H296*100)^2+E294*$B$9)</f>
        <v>0.31618719452652594</v>
      </c>
      <c r="G297" s="13">
        <v>8.4041124036396634E-3</v>
      </c>
      <c r="H297" s="8">
        <f t="shared" si="33"/>
        <v>5.6230525031029707E-3</v>
      </c>
      <c r="I297" s="7">
        <f t="shared" si="31"/>
        <v>2.7810599005366927E-3</v>
      </c>
      <c r="J297" s="9">
        <f t="shared" si="35"/>
        <v>0.3309165521551411</v>
      </c>
      <c r="K297" s="9">
        <f t="shared" si="34"/>
        <v>9.2735392511815284E-2</v>
      </c>
      <c r="AC297" s="11"/>
      <c r="AD297" s="12"/>
    </row>
    <row r="298" spans="1:30" x14ac:dyDescent="0.3">
      <c r="A298" s="15">
        <v>42892</v>
      </c>
      <c r="B298" s="16">
        <v>8.0539488820770989E-3</v>
      </c>
      <c r="C298" s="8">
        <f t="shared" si="29"/>
        <v>-5.7460511179229009E-3</v>
      </c>
      <c r="D298" s="5">
        <f t="shared" si="30"/>
        <v>3.301710344978302E-5</v>
      </c>
      <c r="E298" s="5">
        <f t="shared" si="32"/>
        <v>2.1833918013172281E-4</v>
      </c>
      <c r="F298" s="5">
        <f>IF(C293&gt;0,B$6+B$7*E294+B$8*(H297*100)^2,B$6+B$7*E294+B$8*(H297*100)^2+E294*$B$9)</f>
        <v>0.35222121981321919</v>
      </c>
      <c r="G298" s="13">
        <v>8.7097964372204063E-3</v>
      </c>
      <c r="H298" s="8">
        <f t="shared" si="33"/>
        <v>5.9348228264474688E-3</v>
      </c>
      <c r="I298" s="7">
        <f t="shared" si="31"/>
        <v>2.7749736107729375E-3</v>
      </c>
      <c r="J298" s="9">
        <f t="shared" si="35"/>
        <v>0.31860372751243382</v>
      </c>
      <c r="K298" s="9">
        <f t="shared" si="34"/>
        <v>8.3963558326757948E-2</v>
      </c>
      <c r="AC298" s="11"/>
      <c r="AD298" s="12"/>
    </row>
    <row r="299" spans="1:30" x14ac:dyDescent="0.3">
      <c r="A299" s="15">
        <v>42893</v>
      </c>
      <c r="B299" s="16">
        <v>3.425149630840005E-3</v>
      </c>
      <c r="C299" s="8">
        <f t="shared" si="29"/>
        <v>-1.0374850369159996E-2</v>
      </c>
      <c r="D299" s="5">
        <f t="shared" si="30"/>
        <v>1.0763752018245929E-4</v>
      </c>
      <c r="E299" s="5">
        <f t="shared" si="32"/>
        <v>3.301710344978302E-5</v>
      </c>
      <c r="F299" s="5">
        <f>IF(C293&gt;0,B$6+B$7*E294+B$8*(H298*100)^2,B$6+B$7*E294+B$8*(H298*100)^2+E294*$B$9)</f>
        <v>0.38554548639835323</v>
      </c>
      <c r="G299" s="13">
        <v>8.4732872105233187E-3</v>
      </c>
      <c r="H299" s="8">
        <f t="shared" si="33"/>
        <v>6.2092309217676323E-3</v>
      </c>
      <c r="I299" s="7">
        <f t="shared" si="31"/>
        <v>2.2640562887556864E-3</v>
      </c>
      <c r="J299" s="9">
        <f t="shared" si="35"/>
        <v>0.26719928553157779</v>
      </c>
      <c r="K299" s="9">
        <f t="shared" si="34"/>
        <v>5.3745999831964486E-2</v>
      </c>
      <c r="AC299" s="11"/>
      <c r="AD299" s="12"/>
    </row>
    <row r="300" spans="1:30" x14ac:dyDescent="0.3">
      <c r="A300" s="15">
        <v>42894</v>
      </c>
      <c r="B300" s="16">
        <v>-6.5911441137946414E-3</v>
      </c>
      <c r="C300" s="8">
        <f t="shared" si="29"/>
        <v>-2.039114411379464E-2</v>
      </c>
      <c r="D300" s="5">
        <f t="shared" si="30"/>
        <v>4.1579875826954182E-4</v>
      </c>
      <c r="E300" s="5">
        <f t="shared" si="32"/>
        <v>1.0763752018245929E-4</v>
      </c>
      <c r="F300" s="5">
        <f>IF(C293&gt;0,B$6+B$7*E294+B$8*(H299*100)^2,B$6+B$7*E294+B$8*(H299*100)^2+E294*$B$9)</f>
        <v>0.41636376813628506</v>
      </c>
      <c r="G300" s="13">
        <v>8.4888005999242001E-3</v>
      </c>
      <c r="H300" s="8">
        <f t="shared" si="33"/>
        <v>6.4526255751925134E-3</v>
      </c>
      <c r="I300" s="7">
        <f t="shared" si="31"/>
        <v>2.0361750247316866E-3</v>
      </c>
      <c r="J300" s="9">
        <f t="shared" si="35"/>
        <v>0.23986604476842918</v>
      </c>
      <c r="K300" s="9">
        <f t="shared" si="34"/>
        <v>4.1296993252266656E-2</v>
      </c>
      <c r="AC300" s="11"/>
      <c r="AD300" s="12"/>
    </row>
    <row r="301" spans="1:30" x14ac:dyDescent="0.3">
      <c r="A301" s="15">
        <v>42895</v>
      </c>
      <c r="B301" s="16">
        <v>-8.7223579868960267E-3</v>
      </c>
      <c r="C301" s="8">
        <f t="shared" si="29"/>
        <v>-2.2522357986896026E-2</v>
      </c>
      <c r="D301" s="5">
        <f t="shared" si="30"/>
        <v>5.0725660928989922E-4</v>
      </c>
      <c r="E301" s="5">
        <f t="shared" si="32"/>
        <v>4.1579875826954182E-4</v>
      </c>
      <c r="F301" s="5">
        <f>IF(C293&gt;0,B$6+B$7*E294+B$8*(H300*100)^2,B$6+B$7*E294+B$8*(H300*100)^2+E294*$B$9)</f>
        <v>0.44486451508752456</v>
      </c>
      <c r="G301" s="13">
        <v>9.2496121378452048E-3</v>
      </c>
      <c r="H301" s="8">
        <f t="shared" si="33"/>
        <v>6.669816452403503E-3</v>
      </c>
      <c r="I301" s="7">
        <f t="shared" si="31"/>
        <v>2.5797956854417018E-3</v>
      </c>
      <c r="J301" s="9">
        <f t="shared" si="35"/>
        <v>0.27890852578416253</v>
      </c>
      <c r="K301" s="9">
        <f t="shared" si="34"/>
        <v>5.9797330141990956E-2</v>
      </c>
      <c r="AC301" s="11"/>
      <c r="AD301" s="12"/>
    </row>
    <row r="302" spans="1:30" x14ac:dyDescent="0.3">
      <c r="A302" s="15">
        <v>42898</v>
      </c>
      <c r="B302" s="16">
        <v>-8.2479020724709629E-3</v>
      </c>
      <c r="C302" s="8">
        <f t="shared" si="29"/>
        <v>-2.2047902072470961E-2</v>
      </c>
      <c r="D302" s="5">
        <f t="shared" si="30"/>
        <v>4.8610998579726931E-4</v>
      </c>
      <c r="E302" s="5">
        <f t="shared" si="32"/>
        <v>5.0725660928989922E-4</v>
      </c>
      <c r="F302" s="5">
        <f>IF(C293&gt;0,B$6+B$7*E294+B$8*(H301*100)^2,B$6+B$7*E294+B$8*(H301*100)^2+E294*$B$9)</f>
        <v>0.4712220058680307</v>
      </c>
      <c r="G302" s="13">
        <v>1.0392114637047943E-2</v>
      </c>
      <c r="H302" s="8">
        <f t="shared" si="33"/>
        <v>6.8645612086136332E-3</v>
      </c>
      <c r="I302" s="7">
        <f t="shared" si="31"/>
        <v>3.5275534284343098E-3</v>
      </c>
      <c r="J302" s="9">
        <f t="shared" si="35"/>
        <v>0.33944519971503812</v>
      </c>
      <c r="K302" s="9">
        <f t="shared" si="34"/>
        <v>9.9203748105932688E-2</v>
      </c>
      <c r="AC302" s="11"/>
      <c r="AD302" s="12"/>
    </row>
    <row r="303" spans="1:30" x14ac:dyDescent="0.3">
      <c r="A303" s="15">
        <v>42899</v>
      </c>
      <c r="B303" s="16">
        <v>2.0885791497258703E-3</v>
      </c>
      <c r="C303" s="8">
        <f t="shared" si="29"/>
        <v>-1.1711420850274129E-2</v>
      </c>
      <c r="D303" s="5">
        <f t="shared" si="30"/>
        <v>1.371573783322356E-4</v>
      </c>
      <c r="E303" s="5">
        <f t="shared" si="32"/>
        <v>4.8610998579726931E-4</v>
      </c>
      <c r="F303" s="5">
        <f>IF(C293&gt;0,B$6+B$7*E294+B$8*(H302*100)^2,B$6+B$7*E294+B$8*(H302*100)^2+E294*$B$9)</f>
        <v>0.49559741334184282</v>
      </c>
      <c r="G303" s="13">
        <v>5.2153039526297244E-3</v>
      </c>
      <c r="H303" s="8">
        <f t="shared" si="33"/>
        <v>7.039867991247015E-3</v>
      </c>
      <c r="I303" s="7">
        <f t="shared" si="31"/>
        <v>1.8245640386172907E-3</v>
      </c>
      <c r="J303" s="9">
        <f t="shared" si="35"/>
        <v>0.34984807313048105</v>
      </c>
      <c r="K303" s="9">
        <f t="shared" si="34"/>
        <v>4.0816159612725E-2</v>
      </c>
      <c r="AC303" s="11"/>
      <c r="AD303" s="12"/>
    </row>
    <row r="304" spans="1:30" x14ac:dyDescent="0.3">
      <c r="A304" s="15">
        <v>42900</v>
      </c>
      <c r="B304" s="16">
        <v>1.5191676591621904E-3</v>
      </c>
      <c r="C304" s="8">
        <f t="shared" si="29"/>
        <v>-1.228083234083781E-2</v>
      </c>
      <c r="D304" s="5">
        <f t="shared" si="30"/>
        <v>1.5081884298376788E-4</v>
      </c>
      <c r="E304" s="5">
        <f t="shared" si="32"/>
        <v>1.371573783322356E-4</v>
      </c>
      <c r="F304" s="5">
        <f>IF(C303&gt;0,B$6+B$7*E304+B$8*(G303*100)^2,B$6+B$7*E304+B$8*(G303*100)^2+E304*$B$9)</f>
        <v>0.31135366877866105</v>
      </c>
      <c r="G304" s="13">
        <v>1.044189041246681E-2</v>
      </c>
      <c r="H304" s="8">
        <f t="shared" si="33"/>
        <v>5.5799074255641649E-3</v>
      </c>
      <c r="I304" s="7">
        <f t="shared" si="31"/>
        <v>4.8619829869026446E-3</v>
      </c>
      <c r="J304" s="9">
        <f t="shared" si="35"/>
        <v>0.46562287046202028</v>
      </c>
      <c r="K304" s="9">
        <f t="shared" si="34"/>
        <v>0.24468411757308317</v>
      </c>
      <c r="AC304" s="11"/>
      <c r="AD304" s="12"/>
    </row>
    <row r="305" spans="1:30" x14ac:dyDescent="0.3">
      <c r="A305" s="15">
        <v>42902</v>
      </c>
      <c r="B305" s="16">
        <v>-4.8078183085079251E-3</v>
      </c>
      <c r="C305" s="8">
        <f t="shared" si="29"/>
        <v>-1.8607818308507926E-2</v>
      </c>
      <c r="D305" s="5">
        <f t="shared" si="30"/>
        <v>3.4625090220244279E-4</v>
      </c>
      <c r="E305" s="5">
        <f t="shared" si="32"/>
        <v>1.5081884298376788E-4</v>
      </c>
      <c r="F305" s="5">
        <f>IF(C303&gt;0,B$6+B$7*E304+B$8*(H304*100)^2,B$6+B$7*E304+B$8*(H304*100)^2+E304*$B$9)</f>
        <v>0.34775353376138757</v>
      </c>
      <c r="G305" s="13">
        <v>7.4535679006618718E-3</v>
      </c>
      <c r="H305" s="8">
        <f t="shared" si="33"/>
        <v>5.8970631144781519E-3</v>
      </c>
      <c r="I305" s="7">
        <f t="shared" si="31"/>
        <v>1.5565047861837199E-3</v>
      </c>
      <c r="J305" s="9">
        <f t="shared" si="35"/>
        <v>0.20882680709804807</v>
      </c>
      <c r="K305" s="9">
        <f t="shared" si="34"/>
        <v>2.9707375903762046E-2</v>
      </c>
      <c r="AC305" s="11"/>
      <c r="AD305" s="12"/>
    </row>
    <row r="306" spans="1:30" x14ac:dyDescent="0.3">
      <c r="A306" s="15">
        <v>42905</v>
      </c>
      <c r="B306" s="16">
        <v>6.2763065945425226E-3</v>
      </c>
      <c r="C306" s="8">
        <f t="shared" si="29"/>
        <v>-7.5236934054574772E-3</v>
      </c>
      <c r="D306" s="5">
        <f t="shared" si="30"/>
        <v>5.6605962459324333E-5</v>
      </c>
      <c r="E306" s="5">
        <f t="shared" si="32"/>
        <v>3.4625090220244279E-4</v>
      </c>
      <c r="F306" s="5">
        <f>IF(C303&gt;0,B$6+B$7*E304+B$8*(H305*100)^2,B$6+B$7*E304+B$8*(H305*100)^2+E304*$B$9)</f>
        <v>0.38141612889741311</v>
      </c>
      <c r="G306" s="13">
        <v>6.5773484027334987E-3</v>
      </c>
      <c r="H306" s="8">
        <f t="shared" si="33"/>
        <v>6.1758896435850684E-3</v>
      </c>
      <c r="I306" s="7">
        <f t="shared" si="31"/>
        <v>4.0145875914843025E-4</v>
      </c>
      <c r="J306" s="9">
        <f t="shared" si="35"/>
        <v>6.1036565887491512E-2</v>
      </c>
      <c r="K306" s="9">
        <f t="shared" si="34"/>
        <v>2.0254571209559202E-3</v>
      </c>
      <c r="AC306" s="11"/>
      <c r="AD306" s="12"/>
    </row>
    <row r="307" spans="1:30" x14ac:dyDescent="0.3">
      <c r="A307" s="15">
        <v>42906</v>
      </c>
      <c r="B307" s="16">
        <v>-2.0329743976981625E-2</v>
      </c>
      <c r="C307" s="8">
        <f t="shared" si="29"/>
        <v>-3.4129743976981625E-2</v>
      </c>
      <c r="D307" s="5">
        <f t="shared" si="30"/>
        <v>1.1648394239343134E-3</v>
      </c>
      <c r="E307" s="5">
        <f t="shared" si="32"/>
        <v>5.6605962459324333E-5</v>
      </c>
      <c r="F307" s="5">
        <f>IF(C303&gt;0,B$6+B$7*E304+B$8*(H306*100)^2,B$6+B$7*E304+B$8*(H306*100)^2+E304*$B$9)</f>
        <v>0.41254729687920944</v>
      </c>
      <c r="G307" s="13">
        <v>7.7284011220487446E-3</v>
      </c>
      <c r="H307" s="8">
        <f t="shared" si="33"/>
        <v>6.4229844844839023E-3</v>
      </c>
      <c r="I307" s="7">
        <f t="shared" si="31"/>
        <v>1.3054166375648423E-3</v>
      </c>
      <c r="J307" s="9">
        <f t="shared" si="35"/>
        <v>0.16891160499427926</v>
      </c>
      <c r="K307" s="9">
        <f t="shared" si="34"/>
        <v>1.8222325464660294E-2</v>
      </c>
      <c r="AC307" s="11"/>
      <c r="AD307" s="12"/>
    </row>
    <row r="308" spans="1:30" x14ac:dyDescent="0.3">
      <c r="A308" s="15">
        <v>42907</v>
      </c>
      <c r="B308" s="16">
        <v>-6.5828451080353985E-5</v>
      </c>
      <c r="C308" s="8">
        <f t="shared" si="29"/>
        <v>-1.3865828451080354E-2</v>
      </c>
      <c r="D308" s="5">
        <f t="shared" si="30"/>
        <v>1.9226119863478941E-4</v>
      </c>
      <c r="E308" s="5">
        <f t="shared" si="32"/>
        <v>1.1648394239343134E-3</v>
      </c>
      <c r="F308" s="5">
        <f>IF(C303&gt;0,B$6+B$7*E304+B$8*(H307*100)^2,B$6+B$7*E304+B$8*(H307*100)^2+E304*$B$9)</f>
        <v>0.44133740102877472</v>
      </c>
      <c r="G308" s="13">
        <v>7.201388646941179E-3</v>
      </c>
      <c r="H308" s="8">
        <f t="shared" si="33"/>
        <v>6.6433229714411342E-3</v>
      </c>
      <c r="I308" s="7">
        <f t="shared" si="31"/>
        <v>5.5806567550004474E-4</v>
      </c>
      <c r="J308" s="9">
        <f t="shared" si="35"/>
        <v>7.7494175479209212E-2</v>
      </c>
      <c r="K308" s="9">
        <f t="shared" si="34"/>
        <v>3.3424066329159619E-3</v>
      </c>
      <c r="AC308" s="11"/>
      <c r="AD308" s="12"/>
    </row>
    <row r="309" spans="1:30" x14ac:dyDescent="0.3">
      <c r="A309" s="15">
        <v>42908</v>
      </c>
      <c r="B309" s="16">
        <v>8.3583750290893433E-3</v>
      </c>
      <c r="C309" s="8">
        <f t="shared" si="29"/>
        <v>-5.4416249709106565E-3</v>
      </c>
      <c r="D309" s="5">
        <f t="shared" si="30"/>
        <v>2.9611282324038403E-5</v>
      </c>
      <c r="E309" s="5">
        <f t="shared" si="32"/>
        <v>1.9226119863478941E-4</v>
      </c>
      <c r="F309" s="5">
        <f>IF(C303&gt;0,B$6+B$7*E304+B$8*(H308*100)^2,B$6+B$7*E304+B$8*(H308*100)^2+E304*$B$9)</f>
        <v>0.4679624893462927</v>
      </c>
      <c r="G309" s="13">
        <v>4.6585850524438008E-3</v>
      </c>
      <c r="H309" s="8">
        <f t="shared" si="33"/>
        <v>6.8407783866040617E-3</v>
      </c>
      <c r="I309" s="7">
        <f t="shared" si="31"/>
        <v>2.1821933341602609E-3</v>
      </c>
      <c r="J309" s="9">
        <f t="shared" si="35"/>
        <v>0.46842406215499399</v>
      </c>
      <c r="K309" s="9">
        <f t="shared" si="34"/>
        <v>6.5191947672982753E-2</v>
      </c>
      <c r="AC309" s="11"/>
      <c r="AD309" s="12"/>
    </row>
    <row r="310" spans="1:30" x14ac:dyDescent="0.3">
      <c r="A310" s="15">
        <v>42909</v>
      </c>
      <c r="B310" s="16">
        <v>-3.0238910250770063E-3</v>
      </c>
      <c r="C310" s="8">
        <f t="shared" si="29"/>
        <v>-1.6823891025077007E-2</v>
      </c>
      <c r="D310" s="5">
        <f t="shared" si="30"/>
        <v>2.8304330922366666E-4</v>
      </c>
      <c r="E310" s="5">
        <f t="shared" si="32"/>
        <v>2.9611282324038403E-5</v>
      </c>
      <c r="F310" s="5">
        <f>IF(C303&gt;0,B$6+B$7*E304+B$8*(H309*100)^2,B$6+B$7*E304+B$8*(H309*100)^2+E304*$B$9)</f>
        <v>0.49258537102233335</v>
      </c>
      <c r="G310" s="13">
        <v>4.0666994719402638E-3</v>
      </c>
      <c r="H310" s="8">
        <f t="shared" si="33"/>
        <v>7.0184426408023979E-3</v>
      </c>
      <c r="I310" s="7">
        <f t="shared" si="31"/>
        <v>2.9517431688621341E-3</v>
      </c>
      <c r="J310" s="9">
        <f t="shared" si="35"/>
        <v>0.72583262894856293</v>
      </c>
      <c r="K310" s="9">
        <f t="shared" si="34"/>
        <v>0.12514008091089557</v>
      </c>
      <c r="AC310" s="11"/>
      <c r="AD310" s="12"/>
    </row>
    <row r="311" spans="1:30" x14ac:dyDescent="0.3">
      <c r="A311" s="15">
        <v>42912</v>
      </c>
      <c r="B311" s="16">
        <v>1.7862977505278911E-2</v>
      </c>
      <c r="C311" s="8">
        <f t="shared" si="29"/>
        <v>4.0629775052789113E-3</v>
      </c>
      <c r="D311" s="5">
        <f t="shared" si="30"/>
        <v>1.6507786208402445E-5</v>
      </c>
      <c r="E311" s="5">
        <f t="shared" si="32"/>
        <v>2.8304330922366666E-4</v>
      </c>
      <c r="F311" s="5">
        <f>IF(C303&gt;0,B$6+B$7*E304+B$8*(H310*100)^2,B$6+B$7*E304+B$8*(H310*100)^2+E304*$B$9)</f>
        <v>0.51535661199633587</v>
      </c>
      <c r="G311" s="13">
        <v>7.9101090080348976E-3</v>
      </c>
      <c r="H311" s="8">
        <f t="shared" si="33"/>
        <v>7.1788342507424973E-3</v>
      </c>
      <c r="I311" s="7">
        <f t="shared" si="31"/>
        <v>7.312747572924003E-4</v>
      </c>
      <c r="J311" s="9">
        <f t="shared" si="35"/>
        <v>9.2448126384805707E-2</v>
      </c>
      <c r="K311" s="9">
        <f t="shared" si="34"/>
        <v>4.8608374504139906E-3</v>
      </c>
      <c r="AC311" s="11"/>
      <c r="AD311" s="12"/>
    </row>
    <row r="312" spans="1:30" x14ac:dyDescent="0.3">
      <c r="A312" s="15">
        <v>42913</v>
      </c>
      <c r="B312" s="16">
        <v>-8.2833926720739092E-3</v>
      </c>
      <c r="C312" s="8">
        <f t="shared" si="29"/>
        <v>-2.2083392672073911E-2</v>
      </c>
      <c r="D312" s="5">
        <f t="shared" si="30"/>
        <v>4.8767623190900771E-4</v>
      </c>
      <c r="E312" s="5">
        <f t="shared" si="32"/>
        <v>1.6507786208402445E-5</v>
      </c>
      <c r="F312" s="5">
        <f>IF(C303&gt;0,B$6+B$7*E304+B$8*(H311*100)^2,B$6+B$7*E304+B$8*(H311*100)^2+E304*$B$9)</f>
        <v>0.53641545564909343</v>
      </c>
      <c r="G312" s="13">
        <v>7.8735487747833219E-3</v>
      </c>
      <c r="H312" s="8">
        <f t="shared" si="33"/>
        <v>7.3240388833559142E-3</v>
      </c>
      <c r="I312" s="7">
        <f t="shared" si="31"/>
        <v>5.4950989142740769E-4</v>
      </c>
      <c r="J312" s="9">
        <f t="shared" si="35"/>
        <v>6.9791895261680156E-2</v>
      </c>
      <c r="K312" s="9">
        <f t="shared" si="34"/>
        <v>2.6813103732012955E-3</v>
      </c>
      <c r="AC312" s="11"/>
      <c r="AD312" s="12"/>
    </row>
    <row r="313" spans="1:30" x14ac:dyDescent="0.3">
      <c r="A313" s="15">
        <v>42914</v>
      </c>
      <c r="B313" s="16">
        <v>5.54600307487094E-3</v>
      </c>
      <c r="C313" s="8">
        <f t="shared" si="29"/>
        <v>-8.2539969251290597E-3</v>
      </c>
      <c r="D313" s="5">
        <f t="shared" si="30"/>
        <v>6.812846524003997E-5</v>
      </c>
      <c r="E313" s="5">
        <f t="shared" si="32"/>
        <v>4.8767623190900771E-4</v>
      </c>
      <c r="F313" s="5">
        <f>IF(C303&gt;0,B$6+B$7*E304+B$8*(H312*100)^2,B$6+B$7*E304+B$8*(H312*100)^2+E304*$B$9)</f>
        <v>0.55589067425916361</v>
      </c>
      <c r="G313" s="13">
        <v>6.3661545229523799E-3</v>
      </c>
      <c r="H313" s="8">
        <f t="shared" si="33"/>
        <v>7.4558076306940994E-3</v>
      </c>
      <c r="I313" s="7">
        <f t="shared" si="31"/>
        <v>1.0896531077417195E-3</v>
      </c>
      <c r="J313" s="9">
        <f t="shared" si="35"/>
        <v>0.17116347141953758</v>
      </c>
      <c r="K313" s="9">
        <f t="shared" si="34"/>
        <v>1.1849442130365428E-2</v>
      </c>
      <c r="AC313" s="11"/>
      <c r="AD313" s="12"/>
    </row>
    <row r="314" spans="1:30" x14ac:dyDescent="0.3">
      <c r="A314" s="15">
        <v>42915</v>
      </c>
      <c r="B314" s="16">
        <v>3.5571474127255569E-3</v>
      </c>
      <c r="C314" s="8">
        <f t="shared" si="29"/>
        <v>-1.0242852587274443E-2</v>
      </c>
      <c r="D314" s="5">
        <f t="shared" si="30"/>
        <v>1.0491602912463475E-4</v>
      </c>
      <c r="E314" s="5">
        <f t="shared" si="32"/>
        <v>6.812846524003997E-5</v>
      </c>
      <c r="F314" s="5">
        <f>IF(C313&gt;0,B$6+B$7*E314+B$8*(G313*100)^2,B$6+B$7*E314+B$8*(G313*100)^2+E314*$B$9)</f>
        <v>0.43460902129180784</v>
      </c>
      <c r="G314" s="13">
        <v>8.3281825360878615E-3</v>
      </c>
      <c r="H314" s="8">
        <f t="shared" si="33"/>
        <v>6.5924883108869278E-3</v>
      </c>
      <c r="I314" s="7">
        <f t="shared" si="31"/>
        <v>1.7356942252009337E-3</v>
      </c>
      <c r="J314" s="9">
        <f t="shared" si="35"/>
        <v>0.20841212565644254</v>
      </c>
      <c r="K314" s="9">
        <f t="shared" si="34"/>
        <v>2.9569242469772883E-2</v>
      </c>
      <c r="AC314" s="11"/>
      <c r="AD314" s="12"/>
    </row>
    <row r="315" spans="1:30" x14ac:dyDescent="0.3">
      <c r="A315" s="15">
        <v>42916</v>
      </c>
      <c r="B315" s="16">
        <v>1.0564350803378014E-2</v>
      </c>
      <c r="C315" s="8">
        <f t="shared" si="29"/>
        <v>-3.2356491966219862E-3</v>
      </c>
      <c r="D315" s="5">
        <f t="shared" si="30"/>
        <v>1.0469425723600504E-5</v>
      </c>
      <c r="E315" s="5">
        <f t="shared" si="32"/>
        <v>1.0491602912463475E-4</v>
      </c>
      <c r="F315" s="5">
        <f>IF(C313&gt;0,B$6+B$7*E314+B$8*(H314*100)^2,B$6+B$7*E314+B$8*(H314*100)^2+E314*$B$9)</f>
        <v>0.46173320848580179</v>
      </c>
      <c r="G315" s="13">
        <v>6.3388494203210155E-3</v>
      </c>
      <c r="H315" s="8">
        <f t="shared" si="33"/>
        <v>6.7950953524273808E-3</v>
      </c>
      <c r="I315" s="7">
        <f t="shared" si="31"/>
        <v>4.5624593210636527E-4</v>
      </c>
      <c r="J315" s="9">
        <f t="shared" si="35"/>
        <v>7.1976142964326764E-2</v>
      </c>
      <c r="K315" s="9">
        <f t="shared" si="34"/>
        <v>2.3603890400245575E-3</v>
      </c>
      <c r="AC315" s="11"/>
      <c r="AD315" s="12"/>
    </row>
    <row r="316" spans="1:30" x14ac:dyDescent="0.3">
      <c r="A316" s="15">
        <v>42919</v>
      </c>
      <c r="B316" s="16">
        <v>6.0231597530035841E-3</v>
      </c>
      <c r="C316" s="8">
        <f t="shared" si="29"/>
        <v>-7.7768402469964156E-3</v>
      </c>
      <c r="D316" s="5">
        <f t="shared" si="30"/>
        <v>6.0479244227303272E-5</v>
      </c>
      <c r="E316" s="5">
        <f t="shared" si="32"/>
        <v>1.0469425723600504E-5</v>
      </c>
      <c r="F316" s="5">
        <f>IF(C313&gt;0,B$6+B$7*E314+B$8*(H315*100)^2,B$6+B$7*E314+B$8*(H315*100)^2+E314*$B$9)</f>
        <v>0.48681765680280742</v>
      </c>
      <c r="G316" s="13">
        <v>3.265266534337541E-3</v>
      </c>
      <c r="H316" s="8">
        <f t="shared" si="33"/>
        <v>6.9772319497262477E-3</v>
      </c>
      <c r="I316" s="7">
        <f t="shared" si="31"/>
        <v>3.7119654153887067E-3</v>
      </c>
      <c r="J316" s="9">
        <f t="shared" si="35"/>
        <v>1.1368031909045344</v>
      </c>
      <c r="K316" s="9">
        <f t="shared" si="34"/>
        <v>0.22729969430486729</v>
      </c>
      <c r="AC316" s="11"/>
      <c r="AD316" s="12"/>
    </row>
    <row r="317" spans="1:30" x14ac:dyDescent="0.3">
      <c r="A317" s="15">
        <v>42920</v>
      </c>
      <c r="B317" s="16">
        <v>-7.5882133399584435E-4</v>
      </c>
      <c r="C317" s="8">
        <f t="shared" si="29"/>
        <v>-1.4558821333995844E-2</v>
      </c>
      <c r="D317" s="5">
        <f t="shared" si="30"/>
        <v>2.1195927863521254E-4</v>
      </c>
      <c r="E317" s="5">
        <f t="shared" si="32"/>
        <v>6.0479244227303272E-5</v>
      </c>
      <c r="F317" s="5">
        <f>IF(C313&gt;0,B$6+B$7*E314+B$8*(H316*100)^2,B$6+B$7*E314+B$8*(H316*100)^2+E314*$B$9)</f>
        <v>0.51001575460637416</v>
      </c>
      <c r="G317" s="13">
        <v>2.8978558486736812E-3</v>
      </c>
      <c r="H317" s="8">
        <f t="shared" si="33"/>
        <v>7.1415387319986867E-3</v>
      </c>
      <c r="I317" s="7">
        <f t="shared" si="31"/>
        <v>4.2436828833250055E-3</v>
      </c>
      <c r="J317" s="9">
        <f t="shared" si="35"/>
        <v>1.4644216637854142</v>
      </c>
      <c r="K317" s="9">
        <f t="shared" si="34"/>
        <v>0.30773187651837719</v>
      </c>
      <c r="AC317" s="11"/>
      <c r="AD317" s="12"/>
    </row>
    <row r="318" spans="1:30" x14ac:dyDescent="0.3">
      <c r="A318" s="15">
        <v>42921</v>
      </c>
      <c r="B318" s="16">
        <v>-1.2343140838851636E-3</v>
      </c>
      <c r="C318" s="8">
        <f t="shared" si="29"/>
        <v>-1.5034314083885163E-2</v>
      </c>
      <c r="D318" s="5">
        <f t="shared" si="30"/>
        <v>2.2603059997290776E-4</v>
      </c>
      <c r="E318" s="5">
        <f t="shared" si="32"/>
        <v>2.1195927863521254E-4</v>
      </c>
      <c r="F318" s="5">
        <f>IF(C313&gt;0,B$6+B$7*E314+B$8*(H317*100)^2,B$6+B$7*E314+B$8*(H317*100)^2+E314*$B$9)</f>
        <v>0.53146935545511254</v>
      </c>
      <c r="G318" s="13">
        <v>8.248373012251101E-3</v>
      </c>
      <c r="H318" s="8">
        <f t="shared" si="33"/>
        <v>7.2901944792653686E-3</v>
      </c>
      <c r="I318" s="7">
        <f t="shared" si="31"/>
        <v>9.5817853298573244E-4</v>
      </c>
      <c r="J318" s="9">
        <f t="shared" si="35"/>
        <v>0.11616576160687374</v>
      </c>
      <c r="K318" s="9">
        <f t="shared" si="34"/>
        <v>7.9481311076108341E-3</v>
      </c>
      <c r="AC318" s="11"/>
      <c r="AD318" s="12"/>
    </row>
    <row r="319" spans="1:30" x14ac:dyDescent="0.3">
      <c r="A319" s="15">
        <v>42922</v>
      </c>
      <c r="B319" s="16">
        <v>-1.0889746536038913E-2</v>
      </c>
      <c r="C319" s="8">
        <f t="shared" si="29"/>
        <v>-2.4689746536038913E-2</v>
      </c>
      <c r="D319" s="5">
        <f t="shared" si="30"/>
        <v>6.0958358401384555E-4</v>
      </c>
      <c r="E319" s="5">
        <f t="shared" si="32"/>
        <v>2.2603059997290776E-4</v>
      </c>
      <c r="F319" s="5">
        <f>IF(C313&gt;0,B$6+B$7*E314+B$8*(H318*100)^2,B$6+B$7*E314+B$8*(H318*100)^2+E314*$B$9)</f>
        <v>0.55130964552002593</v>
      </c>
      <c r="G319" s="13">
        <v>6.5247731183786751E-3</v>
      </c>
      <c r="H319" s="8">
        <f t="shared" si="33"/>
        <v>7.4250228654195128E-3</v>
      </c>
      <c r="I319" s="7">
        <f t="shared" si="31"/>
        <v>9.0024974704083771E-4</v>
      </c>
      <c r="J319" s="9">
        <f t="shared" si="35"/>
        <v>0.13797410740690069</v>
      </c>
      <c r="K319" s="9">
        <f t="shared" si="34"/>
        <v>8.0041989273766934E-3</v>
      </c>
      <c r="AC319" s="11"/>
      <c r="AD319" s="12"/>
    </row>
    <row r="320" spans="1:30" x14ac:dyDescent="0.3">
      <c r="A320" s="15">
        <v>42923</v>
      </c>
      <c r="B320" s="16">
        <v>-2.3719480317491693E-3</v>
      </c>
      <c r="C320" s="8">
        <f t="shared" si="29"/>
        <v>-1.6171948031749168E-2</v>
      </c>
      <c r="D320" s="5">
        <f t="shared" si="30"/>
        <v>2.6153190314159576E-4</v>
      </c>
      <c r="E320" s="5">
        <f t="shared" si="32"/>
        <v>6.0958358401384555E-4</v>
      </c>
      <c r="F320" s="5">
        <f>IF(C313&gt;0,B$6+B$7*E314+B$8*(H319*100)^2,B$6+B$7*E314+B$8*(H319*100)^2+E314*$B$9)</f>
        <v>0.56965794577205786</v>
      </c>
      <c r="G320" s="13">
        <v>9.3873761930457697E-3</v>
      </c>
      <c r="H320" s="8">
        <f t="shared" si="33"/>
        <v>7.5475687858545405E-3</v>
      </c>
      <c r="I320" s="7">
        <f t="shared" si="31"/>
        <v>1.8398074071912292E-3</v>
      </c>
      <c r="J320" s="9">
        <f t="shared" si="35"/>
        <v>0.19598739513115185</v>
      </c>
      <c r="K320" s="9">
        <f t="shared" si="34"/>
        <v>2.5621262980729309E-2</v>
      </c>
      <c r="AC320" s="11"/>
      <c r="AD320" s="12"/>
    </row>
    <row r="321" spans="1:30" x14ac:dyDescent="0.3">
      <c r="A321" s="15">
        <v>42926</v>
      </c>
      <c r="B321" s="16">
        <v>1.121697960025422E-2</v>
      </c>
      <c r="C321" s="8">
        <f t="shared" si="29"/>
        <v>-2.58302039974578E-3</v>
      </c>
      <c r="D321" s="5">
        <f t="shared" si="30"/>
        <v>6.6719943855028488E-6</v>
      </c>
      <c r="E321" s="5">
        <f t="shared" si="32"/>
        <v>2.6153190314159576E-4</v>
      </c>
      <c r="F321" s="5">
        <f>IF(C313&gt;0,B$6+B$7*E314+B$8*(H320*100)^2,B$6+B$7*E314+B$8*(H320*100)^2+E314*$B$9)</f>
        <v>0.5866264538451369</v>
      </c>
      <c r="G321" s="13">
        <v>6.1309676010440116E-3</v>
      </c>
      <c r="H321" s="8">
        <f t="shared" si="33"/>
        <v>7.659154351788041E-3</v>
      </c>
      <c r="I321" s="7">
        <f t="shared" si="31"/>
        <v>1.5281867507440294E-3</v>
      </c>
      <c r="J321" s="9">
        <f t="shared" si="35"/>
        <v>0.24925702600088803</v>
      </c>
      <c r="K321" s="9">
        <f t="shared" si="34"/>
        <v>2.3024781558403928E-2</v>
      </c>
      <c r="AC321" s="11"/>
      <c r="AD321" s="12"/>
    </row>
    <row r="322" spans="1:30" x14ac:dyDescent="0.3">
      <c r="A322" s="15">
        <v>42927</v>
      </c>
      <c r="B322" s="16">
        <v>1.2723158931996209E-2</v>
      </c>
      <c r="C322" s="8">
        <f t="shared" si="29"/>
        <v>-1.0768410680037904E-3</v>
      </c>
      <c r="D322" s="5">
        <f t="shared" si="30"/>
        <v>1.1595866857395438E-6</v>
      </c>
      <c r="E322" s="5">
        <f t="shared" si="32"/>
        <v>6.6719943855028488E-6</v>
      </c>
      <c r="F322" s="5">
        <f>IF(C313&gt;0,B$6+B$7*E314+B$8*(H321*100)^2,B$6+B$7*E314+B$8*(H321*100)^2+E314*$B$9)</f>
        <v>0.60231893011112048</v>
      </c>
      <c r="G322" s="13">
        <v>7.5958258276509058E-3</v>
      </c>
      <c r="H322" s="8">
        <f t="shared" si="33"/>
        <v>7.760920886796363E-3</v>
      </c>
      <c r="I322" s="7">
        <f t="shared" si="31"/>
        <v>1.6509505914545728E-4</v>
      </c>
      <c r="J322" s="9">
        <f t="shared" si="35"/>
        <v>2.1734971666209833E-2</v>
      </c>
      <c r="K322" s="9">
        <f t="shared" si="34"/>
        <v>2.2952288242383823E-4</v>
      </c>
      <c r="AC322" s="11"/>
      <c r="AD322" s="12"/>
    </row>
    <row r="323" spans="1:30" x14ac:dyDescent="0.3">
      <c r="A323" s="15">
        <v>42928</v>
      </c>
      <c r="B323" s="16">
        <v>1.5606372643949198E-2</v>
      </c>
      <c r="C323" s="8">
        <f t="shared" si="29"/>
        <v>1.8063726439491983E-3</v>
      </c>
      <c r="D323" s="5">
        <f t="shared" si="30"/>
        <v>3.2629821288080172E-6</v>
      </c>
      <c r="E323" s="5">
        <f t="shared" si="32"/>
        <v>1.1595866857395438E-6</v>
      </c>
      <c r="F323" s="5">
        <f>IF(C313&gt;0,B$6+B$7*E314+B$8*(H322*100)^2,B$6+B$7*E314+B$8*(H322*100)^2+E314*$B$9)</f>
        <v>0.616831332161902</v>
      </c>
      <c r="G323" s="13">
        <v>7.7755836080337423E-3</v>
      </c>
      <c r="H323" s="8">
        <f t="shared" si="33"/>
        <v>7.8538610387624119E-3</v>
      </c>
      <c r="I323" s="7">
        <f t="shared" si="31"/>
        <v>7.8277430728669606E-5</v>
      </c>
      <c r="J323" s="9">
        <f t="shared" si="35"/>
        <v>1.0067081093153352E-2</v>
      </c>
      <c r="K323" s="9">
        <f t="shared" si="34"/>
        <v>5.0000509200343046E-5</v>
      </c>
      <c r="AC323" s="11"/>
      <c r="AD323" s="12"/>
    </row>
    <row r="324" spans="1:30" x14ac:dyDescent="0.3">
      <c r="A324" s="15">
        <v>42929</v>
      </c>
      <c r="B324" s="16">
        <v>5.2609840297398007E-3</v>
      </c>
      <c r="C324" s="8">
        <f t="shared" si="29"/>
        <v>-8.5390159702601991E-3</v>
      </c>
      <c r="D324" s="5">
        <f t="shared" si="30"/>
        <v>7.2914793740358732E-5</v>
      </c>
      <c r="E324" s="5">
        <f t="shared" si="32"/>
        <v>3.2629821288080172E-6</v>
      </c>
      <c r="F324" s="5">
        <f>IF(C323&gt;0,B$6+B$7*E324+B$8*(G323*100)^2,B$6+B$7*E324+B$8*(G323*100)^2+E324*$B$9)</f>
        <v>0.61893134659189508</v>
      </c>
      <c r="G324" s="13">
        <v>3.8558433692128533E-3</v>
      </c>
      <c r="H324" s="8">
        <f t="shared" si="33"/>
        <v>7.8672189914346172E-3</v>
      </c>
      <c r="I324" s="7">
        <f t="shared" si="31"/>
        <v>4.0113756222217639E-3</v>
      </c>
      <c r="J324" s="9">
        <f t="shared" si="35"/>
        <v>1.0403367663351588</v>
      </c>
      <c r="K324" s="9">
        <f t="shared" si="34"/>
        <v>0.20323004523447752</v>
      </c>
      <c r="AC324" s="11"/>
      <c r="AD324" s="12"/>
    </row>
    <row r="325" spans="1:30" x14ac:dyDescent="0.3">
      <c r="A325" s="15">
        <v>42930</v>
      </c>
      <c r="B325" s="16">
        <v>3.9505770522559212E-3</v>
      </c>
      <c r="C325" s="8">
        <f t="shared" si="29"/>
        <v>-9.8494229477440777E-3</v>
      </c>
      <c r="D325" s="5">
        <f t="shared" si="30"/>
        <v>9.7011132403547636E-5</v>
      </c>
      <c r="E325" s="5">
        <f t="shared" si="32"/>
        <v>7.2914793740358732E-5</v>
      </c>
      <c r="F325" s="5">
        <f>IF(C323&gt;0,B$6+B$7*E324+B$8*(H324*100)^2,B$6+B$7*E324+B$8*(H324*100)^2+E324*$B$9)</f>
        <v>0.63218774619988261</v>
      </c>
      <c r="G325" s="13">
        <v>4.3577437994782291E-3</v>
      </c>
      <c r="H325" s="8">
        <f t="shared" si="33"/>
        <v>7.9510234951223908E-3</v>
      </c>
      <c r="I325" s="7">
        <f t="shared" si="31"/>
        <v>3.5932796956441616E-3</v>
      </c>
      <c r="J325" s="9">
        <f t="shared" si="35"/>
        <v>0.82457341711424159</v>
      </c>
      <c r="K325" s="9">
        <f t="shared" si="34"/>
        <v>0.14941953001906327</v>
      </c>
      <c r="AC325" s="11"/>
      <c r="AD325" s="12"/>
    </row>
    <row r="326" spans="1:30" x14ac:dyDescent="0.3">
      <c r="A326" s="15">
        <v>42933</v>
      </c>
      <c r="B326" s="16">
        <v>-3.4290646545169431E-3</v>
      </c>
      <c r="C326" s="8">
        <f t="shared" si="29"/>
        <v>-1.7229064654516943E-2</v>
      </c>
      <c r="D326" s="5">
        <f t="shared" si="30"/>
        <v>2.9684066886952502E-4</v>
      </c>
      <c r="E326" s="5">
        <f t="shared" si="32"/>
        <v>9.7011132403547636E-5</v>
      </c>
      <c r="F326" s="5">
        <f>IF(C323&gt;0,B$6+B$7*E324+B$8*(H325*100)^2,B$6+B$7*E324+B$8*(H325*100)^2+E324*$B$9)</f>
        <v>0.64444726455734969</v>
      </c>
      <c r="G326" s="13">
        <v>3.1571254139214026E-3</v>
      </c>
      <c r="H326" s="8">
        <f t="shared" si="33"/>
        <v>8.0277472839978565E-3</v>
      </c>
      <c r="I326" s="7">
        <f t="shared" si="31"/>
        <v>4.8706218700764539E-3</v>
      </c>
      <c r="J326" s="9">
        <f t="shared" si="35"/>
        <v>1.5427394327128587</v>
      </c>
      <c r="K326" s="9">
        <f t="shared" si="34"/>
        <v>0.32651864860576163</v>
      </c>
      <c r="AC326" s="11"/>
      <c r="AD326" s="12"/>
    </row>
    <row r="327" spans="1:30" x14ac:dyDescent="0.3">
      <c r="A327" s="15">
        <v>42934</v>
      </c>
      <c r="B327" s="16">
        <v>1.9302955055293506E-3</v>
      </c>
      <c r="C327" s="8">
        <f t="shared" si="29"/>
        <v>-1.1869704494470648E-2</v>
      </c>
      <c r="D327" s="5">
        <f t="shared" si="30"/>
        <v>1.408898847860567E-4</v>
      </c>
      <c r="E327" s="5">
        <f t="shared" si="32"/>
        <v>2.9684066886952502E-4</v>
      </c>
      <c r="F327" s="5">
        <f>IF(C323&gt;0,B$6+B$7*E324+B$8*(H326*100)^2,B$6+B$7*E324+B$8*(H326*100)^2+E324*$B$9)</f>
        <v>0.65578486713433504</v>
      </c>
      <c r="G327" s="13">
        <v>4.6569734114477969E-3</v>
      </c>
      <c r="H327" s="8">
        <f t="shared" si="33"/>
        <v>8.0980545017574138E-3</v>
      </c>
      <c r="I327" s="7">
        <f t="shared" si="31"/>
        <v>3.4410810903096169E-3</v>
      </c>
      <c r="J327" s="9">
        <f t="shared" si="35"/>
        <v>0.73890932721469549</v>
      </c>
      <c r="K327" s="9">
        <f t="shared" si="34"/>
        <v>0.12833120623565808</v>
      </c>
      <c r="AC327" s="11"/>
      <c r="AD327" s="12"/>
    </row>
    <row r="328" spans="1:30" x14ac:dyDescent="0.3">
      <c r="A328" s="15">
        <v>42935</v>
      </c>
      <c r="B328" s="16">
        <v>-2.4211231735216674E-3</v>
      </c>
      <c r="C328" s="8">
        <f t="shared" si="29"/>
        <v>-1.6221123173521666E-2</v>
      </c>
      <c r="D328" s="5">
        <f t="shared" si="30"/>
        <v>2.6312483701056161E-4</v>
      </c>
      <c r="E328" s="5">
        <f t="shared" si="32"/>
        <v>1.408898847860567E-4</v>
      </c>
      <c r="F328" s="5">
        <f>IF(C323&gt;0,B$6+B$7*E324+B$8*(H327*100)^2,B$6+B$7*E324+B$8*(H327*100)^2+E324*$B$9)</f>
        <v>0.66626988199753123</v>
      </c>
      <c r="G328" s="13">
        <v>7.2145738781815511E-3</v>
      </c>
      <c r="H328" s="8">
        <f t="shared" si="33"/>
        <v>8.1625356476865158E-3</v>
      </c>
      <c r="I328" s="7">
        <f t="shared" si="31"/>
        <v>9.4796176950496473E-4</v>
      </c>
      <c r="J328" s="9">
        <f t="shared" si="35"/>
        <v>0.13139539292428737</v>
      </c>
      <c r="K328" s="9">
        <f t="shared" si="34"/>
        <v>7.3160345656573256E-3</v>
      </c>
      <c r="AC328" s="11"/>
      <c r="AD328" s="12"/>
    </row>
    <row r="329" spans="1:30" x14ac:dyDescent="0.3">
      <c r="A329" s="15">
        <v>42936</v>
      </c>
      <c r="B329" s="16">
        <v>-3.7197048683511587E-3</v>
      </c>
      <c r="C329" s="8">
        <f t="shared" si="29"/>
        <v>-1.7519704868351159E-2</v>
      </c>
      <c r="D329" s="5">
        <f t="shared" si="30"/>
        <v>3.0694005867412731E-4</v>
      </c>
      <c r="E329" s="5">
        <f t="shared" si="32"/>
        <v>2.6312483701056161E-4</v>
      </c>
      <c r="F329" s="5">
        <f>IF(C323&gt;0,B$6+B$7*E324+B$8*(H328*100)^2,B$6+B$7*E324+B$8*(H328*100)^2+E324*$B$9)</f>
        <v>0.67596642374301508</v>
      </c>
      <c r="G329" s="13">
        <v>6.436912865686587E-3</v>
      </c>
      <c r="H329" s="8">
        <f t="shared" si="33"/>
        <v>8.2217177265034771E-3</v>
      </c>
      <c r="I329" s="7">
        <f t="shared" si="31"/>
        <v>1.7848048608168901E-3</v>
      </c>
      <c r="J329" s="9">
        <f t="shared" si="35"/>
        <v>0.27727652961269589</v>
      </c>
      <c r="K329" s="9">
        <f t="shared" si="34"/>
        <v>2.7645918685597071E-2</v>
      </c>
      <c r="AC329" s="11"/>
      <c r="AD329" s="12"/>
    </row>
    <row r="330" spans="1:30" x14ac:dyDescent="0.3">
      <c r="A330" s="15">
        <v>42937</v>
      </c>
      <c r="B330" s="16">
        <v>-3.9190928253669856E-3</v>
      </c>
      <c r="C330" s="8">
        <f t="shared" si="29"/>
        <v>-1.7719092825366985E-2</v>
      </c>
      <c r="D330" s="5">
        <f t="shared" si="30"/>
        <v>3.1396625055397177E-4</v>
      </c>
      <c r="E330" s="5">
        <f t="shared" si="32"/>
        <v>3.0694005867412731E-4</v>
      </c>
      <c r="F330" s="5">
        <f>IF(C323&gt;0,B$6+B$7*E324+B$8*(H329*100)^2,B$6+B$7*E324+B$8*(H329*100)^2+E324*$B$9)</f>
        <v>0.68493378554923834</v>
      </c>
      <c r="G330" s="13">
        <v>5.3135084562732932E-3</v>
      </c>
      <c r="H330" s="8">
        <f t="shared" si="33"/>
        <v>8.2760726528301951E-3</v>
      </c>
      <c r="I330" s="7">
        <f t="shared" si="31"/>
        <v>2.9625641965569018E-3</v>
      </c>
      <c r="J330" s="9">
        <f t="shared" si="35"/>
        <v>0.55755330417498561</v>
      </c>
      <c r="K330" s="9">
        <f t="shared" si="34"/>
        <v>8.5148796876722166E-2</v>
      </c>
      <c r="AC330" s="11"/>
      <c r="AD330" s="12"/>
    </row>
    <row r="331" spans="1:30" x14ac:dyDescent="0.3">
      <c r="A331" s="15">
        <v>42940</v>
      </c>
      <c r="B331" s="16">
        <v>6.4106734988261171E-3</v>
      </c>
      <c r="C331" s="8">
        <f t="shared" si="29"/>
        <v>-7.3893265011738827E-3</v>
      </c>
      <c r="D331" s="5">
        <f t="shared" si="30"/>
        <v>5.4602146140950656E-5</v>
      </c>
      <c r="E331" s="5">
        <f t="shared" si="32"/>
        <v>3.1396625055397177E-4</v>
      </c>
      <c r="F331" s="5">
        <f>IF(C323&gt;0,B$6+B$7*E324+B$8*(H330*100)^2,B$6+B$7*E324+B$8*(H330*100)^2+E324*$B$9)</f>
        <v>0.69322680174763363</v>
      </c>
      <c r="G331" s="13">
        <v>2.7341864676936828E-3</v>
      </c>
      <c r="H331" s="8">
        <f t="shared" si="33"/>
        <v>8.3260242718096473E-3</v>
      </c>
      <c r="I331" s="7">
        <f t="shared" si="31"/>
        <v>5.5918378041159645E-3</v>
      </c>
      <c r="J331" s="9">
        <f t="shared" si="35"/>
        <v>2.0451559797356258</v>
      </c>
      <c r="K331" s="9">
        <f t="shared" si="34"/>
        <v>0.44194252792457545</v>
      </c>
      <c r="AC331" s="11"/>
      <c r="AD331" s="12"/>
    </row>
    <row r="332" spans="1:30" x14ac:dyDescent="0.3">
      <c r="A332" s="15">
        <v>42941</v>
      </c>
      <c r="B332" s="16">
        <v>8.6871952177482101E-3</v>
      </c>
      <c r="C332" s="8">
        <f t="shared" si="29"/>
        <v>-5.1128047822517897E-3</v>
      </c>
      <c r="D332" s="5">
        <f t="shared" si="30"/>
        <v>2.614077274141677E-5</v>
      </c>
      <c r="E332" s="5">
        <f t="shared" si="32"/>
        <v>5.4602146140950656E-5</v>
      </c>
      <c r="F332" s="5">
        <f>IF(C323&gt;0,B$6+B$7*E324+B$8*(H331*100)^2,B$6+B$7*E324+B$8*(H331*100)^2+E324*$B$9)</f>
        <v>0.7008961831279098</v>
      </c>
      <c r="G332" s="13">
        <v>4.6212657575315282E-3</v>
      </c>
      <c r="H332" s="8">
        <f t="shared" si="33"/>
        <v>8.3719542708253596E-3</v>
      </c>
      <c r="I332" s="7">
        <f t="shared" si="31"/>
        <v>3.7506885132938313E-3</v>
      </c>
      <c r="J332" s="9">
        <f t="shared" si="35"/>
        <v>0.8116149795499491</v>
      </c>
      <c r="K332" s="9">
        <f t="shared" si="34"/>
        <v>0.14621237069466542</v>
      </c>
      <c r="AC332" s="11"/>
      <c r="AD332" s="12"/>
    </row>
    <row r="333" spans="1:30" x14ac:dyDescent="0.3">
      <c r="A333" s="15">
        <v>42942</v>
      </c>
      <c r="B333" s="16">
        <v>-1.0055258085315235E-2</v>
      </c>
      <c r="C333" s="8">
        <f t="shared" ref="C333:C396" si="36">B333-B$5</f>
        <v>-2.3855258085315235E-2</v>
      </c>
      <c r="D333" s="5">
        <f t="shared" ref="D333:D396" si="37">C333^2</f>
        <v>5.6907333831699792E-4</v>
      </c>
      <c r="E333" s="5">
        <f t="shared" si="32"/>
        <v>2.614077274141677E-5</v>
      </c>
      <c r="F333" s="5">
        <f>IF(C323&gt;0,B$6+B$7*E324+B$8*(H332*100)^2,B$6+B$7*E324+B$8*(H332*100)^2+E324*$B$9)</f>
        <v>0.70798882702838895</v>
      </c>
      <c r="G333" s="13">
        <v>7.2361115678295776E-3</v>
      </c>
      <c r="H333" s="8">
        <f t="shared" si="33"/>
        <v>8.4142071939570691E-3</v>
      </c>
      <c r="I333" s="7">
        <f t="shared" si="31"/>
        <v>1.1780956261274915E-3</v>
      </c>
      <c r="J333" s="9">
        <f t="shared" si="35"/>
        <v>0.16280783057092268</v>
      </c>
      <c r="K333" s="9">
        <f t="shared" si="34"/>
        <v>1.0824952613476713E-2</v>
      </c>
      <c r="AC333" s="11"/>
      <c r="AD333" s="12"/>
    </row>
    <row r="334" spans="1:30" x14ac:dyDescent="0.3">
      <c r="A334" s="15">
        <v>42943</v>
      </c>
      <c r="B334" s="16">
        <v>4.0832673705380757E-3</v>
      </c>
      <c r="C334" s="8">
        <f t="shared" si="36"/>
        <v>-9.7167326294619241E-3</v>
      </c>
      <c r="D334" s="5">
        <f t="shared" si="37"/>
        <v>9.441489299245004E-5</v>
      </c>
      <c r="E334" s="5">
        <f t="shared" si="32"/>
        <v>5.6907333831699792E-4</v>
      </c>
      <c r="F334" s="5">
        <f>IF(C333&gt;0,B$6+B$7*E334+B$8*(G333*100)^2,B$6+B$7*E334+B$8*(G333*100)^2+E334*$B$9)</f>
        <v>0.54409408033746465</v>
      </c>
      <c r="G334" s="13">
        <v>7.4606337701261698E-3</v>
      </c>
      <c r="H334" s="8">
        <f t="shared" si="33"/>
        <v>7.3762733160957685E-3</v>
      </c>
      <c r="I334" s="7">
        <f t="shared" ref="I334:I397" si="38">SQRT((G334-H334)^2)</f>
        <v>8.4360454030401287E-5</v>
      </c>
      <c r="J334" s="9">
        <f t="shared" si="35"/>
        <v>1.1307411223989705E-2</v>
      </c>
      <c r="K334" s="9">
        <f t="shared" si="34"/>
        <v>6.4905009853122309E-5</v>
      </c>
      <c r="AC334" s="11"/>
      <c r="AD334" s="12"/>
    </row>
    <row r="335" spans="1:30" x14ac:dyDescent="0.3">
      <c r="A335" s="15">
        <v>42944</v>
      </c>
      <c r="B335" s="16">
        <v>3.3645863480719542E-3</v>
      </c>
      <c r="C335" s="8">
        <f t="shared" si="36"/>
        <v>-1.0435413651928046E-2</v>
      </c>
      <c r="D335" s="5">
        <f t="shared" si="37"/>
        <v>1.0889785808684623E-4</v>
      </c>
      <c r="E335" s="5">
        <f t="shared" ref="E335:E398" si="39">D334</f>
        <v>9.441489299245004E-5</v>
      </c>
      <c r="F335" s="5">
        <f>IF(C333&gt;0,B$6+B$7*E334+B$8*(H334*100)^2,B$6+B$7*E334+B$8*(H334*100)^2+E334*$B$9)</f>
        <v>0.56303488520058365</v>
      </c>
      <c r="G335" s="13">
        <v>5.9169854502977553E-3</v>
      </c>
      <c r="H335" s="8">
        <f t="shared" ref="H335:H398" si="40">SQRT(F335)/100</f>
        <v>7.5035650540298746E-3</v>
      </c>
      <c r="I335" s="7">
        <f t="shared" si="38"/>
        <v>1.5865796037321193E-3</v>
      </c>
      <c r="J335" s="9">
        <f t="shared" si="35"/>
        <v>0.26813985213573227</v>
      </c>
      <c r="K335" s="9">
        <f t="shared" ref="K335:K398" si="41">G335/H335-LN(G335/H335)-1</f>
        <v>2.6107703889467704E-2</v>
      </c>
      <c r="AC335" s="11"/>
      <c r="AD335" s="12"/>
    </row>
    <row r="336" spans="1:30" x14ac:dyDescent="0.3">
      <c r="A336" s="15">
        <v>42947</v>
      </c>
      <c r="B336" s="16">
        <v>6.4375455356496213E-3</v>
      </c>
      <c r="C336" s="8">
        <f t="shared" si="36"/>
        <v>-7.3624544643503785E-3</v>
      </c>
      <c r="D336" s="5">
        <f t="shared" si="37"/>
        <v>5.4205735739632819E-5</v>
      </c>
      <c r="E336" s="5">
        <f t="shared" si="39"/>
        <v>1.0889785808684623E-4</v>
      </c>
      <c r="F336" s="5">
        <f>IF(C333&gt;0,B$6+B$7*E334+B$8*(H335*100)^2,B$6+B$7*E334+B$8*(H335*100)^2+E334*$B$9)</f>
        <v>0.58055134153799604</v>
      </c>
      <c r="G336" s="13">
        <v>4.4266516201986019E-3</v>
      </c>
      <c r="H336" s="8">
        <f t="shared" si="40"/>
        <v>7.6193919805847762E-3</v>
      </c>
      <c r="I336" s="7">
        <f t="shared" si="38"/>
        <v>3.1927403603861744E-3</v>
      </c>
      <c r="J336" s="9">
        <f t="shared" ref="J336:J399" si="42">ABS(G336-H336)/G336</f>
        <v>0.72125403901627383</v>
      </c>
      <c r="K336" s="9">
        <f t="shared" si="41"/>
        <v>0.12402488432557268</v>
      </c>
      <c r="AC336" s="11"/>
      <c r="AD336" s="12"/>
    </row>
    <row r="337" spans="1:30" x14ac:dyDescent="0.3">
      <c r="A337" s="15">
        <v>42948</v>
      </c>
      <c r="B337" s="16">
        <v>9.0006346244517338E-3</v>
      </c>
      <c r="C337" s="8">
        <f t="shared" si="36"/>
        <v>-4.799365375548266E-3</v>
      </c>
      <c r="D337" s="5">
        <f t="shared" si="37"/>
        <v>2.3033908008011548E-5</v>
      </c>
      <c r="E337" s="5">
        <f t="shared" si="39"/>
        <v>5.4205735739632819E-5</v>
      </c>
      <c r="F337" s="5">
        <f>IF(C333&gt;0,B$6+B$7*E334+B$8*(H336*100)^2,B$6+B$7*E334+B$8*(H336*100)^2+E334*$B$9)</f>
        <v>0.59675056035883511</v>
      </c>
      <c r="G337" s="13">
        <v>4.8424610784281305E-3</v>
      </c>
      <c r="H337" s="8">
        <f t="shared" si="40"/>
        <v>7.724963173755814E-3</v>
      </c>
      <c r="I337" s="7">
        <f t="shared" si="38"/>
        <v>2.8825020953276836E-3</v>
      </c>
      <c r="J337" s="9">
        <f t="shared" si="42"/>
        <v>0.5952556042563687</v>
      </c>
      <c r="K337" s="9">
        <f t="shared" si="41"/>
        <v>9.3892768213365674E-2</v>
      </c>
      <c r="AC337" s="11"/>
      <c r="AD337" s="12"/>
    </row>
    <row r="338" spans="1:30" x14ac:dyDescent="0.3">
      <c r="A338" s="15">
        <v>42949</v>
      </c>
      <c r="B338" s="16">
        <v>9.2778925481640604E-3</v>
      </c>
      <c r="C338" s="8">
        <f t="shared" si="36"/>
        <v>-4.5221074518359394E-3</v>
      </c>
      <c r="D338" s="5">
        <f t="shared" si="37"/>
        <v>2.0449455805950133E-5</v>
      </c>
      <c r="E338" s="5">
        <f t="shared" si="39"/>
        <v>2.3033908008011548E-5</v>
      </c>
      <c r="F338" s="5">
        <f>IF(C333&gt;0,B$6+B$7*E334+B$8*(H337*100)^2,B$6+B$7*E334+B$8*(H337*100)^2+E334*$B$9)</f>
        <v>0.61173159792434695</v>
      </c>
      <c r="G338" s="13">
        <v>8.1026340869809772E-3</v>
      </c>
      <c r="H338" s="8">
        <f t="shared" si="40"/>
        <v>7.8213272398253934E-3</v>
      </c>
      <c r="I338" s="7">
        <f t="shared" si="38"/>
        <v>2.8130684715558379E-4</v>
      </c>
      <c r="J338" s="9">
        <f t="shared" si="42"/>
        <v>3.4717950253680782E-2</v>
      </c>
      <c r="K338" s="9">
        <f t="shared" si="41"/>
        <v>6.3169739121482493E-4</v>
      </c>
      <c r="AC338" s="11"/>
      <c r="AD338" s="12"/>
    </row>
    <row r="339" spans="1:30" x14ac:dyDescent="0.3">
      <c r="A339" s="15">
        <v>42950</v>
      </c>
      <c r="B339" s="16">
        <v>-5.361702897249309E-3</v>
      </c>
      <c r="C339" s="8">
        <f t="shared" si="36"/>
        <v>-1.9161702897249309E-2</v>
      </c>
      <c r="D339" s="5">
        <f t="shared" si="37"/>
        <v>3.6717085792245253E-4</v>
      </c>
      <c r="E339" s="5">
        <f t="shared" si="39"/>
        <v>2.0449455805950133E-5</v>
      </c>
      <c r="F339" s="5">
        <f>IF(C333&gt;0,B$6+B$7*E334+B$8*(H338*100)^2,B$6+B$7*E334+B$8*(H338*100)^2+E334*$B$9)</f>
        <v>0.62558606146493245</v>
      </c>
      <c r="G339" s="13">
        <v>4.5852126431705914E-3</v>
      </c>
      <c r="H339" s="8">
        <f t="shared" si="40"/>
        <v>7.9093998600711316E-3</v>
      </c>
      <c r="I339" s="7">
        <f t="shared" si="38"/>
        <v>3.3241872169005402E-3</v>
      </c>
      <c r="J339" s="9">
        <f t="shared" si="42"/>
        <v>0.72497994653568021</v>
      </c>
      <c r="K339" s="9">
        <f t="shared" si="41"/>
        <v>0.12493230946939304</v>
      </c>
      <c r="AC339" s="11"/>
      <c r="AD339" s="12"/>
    </row>
    <row r="340" spans="1:30" x14ac:dyDescent="0.3">
      <c r="A340" s="15">
        <v>42951</v>
      </c>
      <c r="B340" s="16">
        <v>1.8103614445064671E-3</v>
      </c>
      <c r="C340" s="8">
        <f t="shared" si="36"/>
        <v>-1.1989638555493533E-2</v>
      </c>
      <c r="D340" s="5">
        <f t="shared" si="37"/>
        <v>1.4375143269137707E-4</v>
      </c>
      <c r="E340" s="5">
        <f t="shared" si="39"/>
        <v>3.6717085792245253E-4</v>
      </c>
      <c r="F340" s="5">
        <f>IF(C333&gt;0,B$6+B$7*E334+B$8*(H339*100)^2,B$6+B$7*E334+B$8*(H339*100)^2+E334*$B$9)</f>
        <v>0.63839866934726575</v>
      </c>
      <c r="G340" s="13">
        <v>5.6160450747084695E-3</v>
      </c>
      <c r="H340" s="8">
        <f t="shared" si="40"/>
        <v>7.989985415176086E-3</v>
      </c>
      <c r="I340" s="7">
        <f t="shared" si="38"/>
        <v>2.3739403404676165E-3</v>
      </c>
      <c r="J340" s="9">
        <f t="shared" si="42"/>
        <v>0.42270678188793709</v>
      </c>
      <c r="K340" s="9">
        <f t="shared" si="41"/>
        <v>5.5446764251792846E-2</v>
      </c>
      <c r="AC340" s="11"/>
      <c r="AD340" s="12"/>
    </row>
    <row r="341" spans="1:30" x14ac:dyDescent="0.3">
      <c r="A341" s="15">
        <v>42954</v>
      </c>
      <c r="B341" s="16">
        <v>1.54558914113488E-2</v>
      </c>
      <c r="C341" s="8">
        <f t="shared" si="36"/>
        <v>1.6558914113488001E-3</v>
      </c>
      <c r="D341" s="5">
        <f t="shared" si="37"/>
        <v>2.7419763661787212E-6</v>
      </c>
      <c r="E341" s="5">
        <f t="shared" si="39"/>
        <v>1.4375143269137707E-4</v>
      </c>
      <c r="F341" s="5">
        <f>IF(C333&gt;0,B$6+B$7*E334+B$8*(H340*100)^2,B$6+B$7*E334+B$8*(H340*100)^2+E334*$B$9)</f>
        <v>0.65024776911684767</v>
      </c>
      <c r="G341" s="13">
        <v>7.6718863924902401E-3</v>
      </c>
      <c r="H341" s="8">
        <f t="shared" si="40"/>
        <v>8.0637942007273956E-3</v>
      </c>
      <c r="I341" s="7">
        <f t="shared" si="38"/>
        <v>3.9190780823715552E-4</v>
      </c>
      <c r="J341" s="9">
        <f t="shared" si="42"/>
        <v>5.1083630307766463E-2</v>
      </c>
      <c r="K341" s="9">
        <f t="shared" si="41"/>
        <v>1.220741925892721E-3</v>
      </c>
      <c r="AC341" s="11"/>
      <c r="AD341" s="12"/>
    </row>
    <row r="342" spans="1:30" x14ac:dyDescent="0.3">
      <c r="A342" s="15">
        <v>42955</v>
      </c>
      <c r="B342" s="16">
        <v>-6.0365581673944998E-4</v>
      </c>
      <c r="C342" s="8">
        <f t="shared" si="36"/>
        <v>-1.440365581673945E-2</v>
      </c>
      <c r="D342" s="5">
        <f t="shared" si="37"/>
        <v>2.074653008870922E-4</v>
      </c>
      <c r="E342" s="5">
        <f t="shared" si="39"/>
        <v>2.7419763661787212E-6</v>
      </c>
      <c r="F342" s="5">
        <f>IF(C333&gt;0,B$6+B$7*E334+B$8*(H341*100)^2,B$6+B$7*E334+B$8*(H341*100)^2+E334*$B$9)</f>
        <v>0.66120581658375721</v>
      </c>
      <c r="G342" s="13">
        <v>8.5768881544949563E-3</v>
      </c>
      <c r="H342" s="8">
        <f t="shared" si="40"/>
        <v>8.1314563061222755E-3</v>
      </c>
      <c r="I342" s="7">
        <f t="shared" si="38"/>
        <v>4.4543184837268074E-4</v>
      </c>
      <c r="J342" s="9">
        <f t="shared" si="42"/>
        <v>5.1933969564385632E-2</v>
      </c>
      <c r="K342" s="9">
        <f t="shared" si="41"/>
        <v>1.4477260460952213E-3</v>
      </c>
      <c r="AC342" s="11"/>
      <c r="AD342" s="12"/>
    </row>
    <row r="343" spans="1:30" x14ac:dyDescent="0.3">
      <c r="A343" s="15">
        <v>42956</v>
      </c>
      <c r="B343" s="16">
        <v>-3.363579183589158E-3</v>
      </c>
      <c r="C343" s="8">
        <f t="shared" si="36"/>
        <v>-1.7163579183589156E-2</v>
      </c>
      <c r="D343" s="5">
        <f t="shared" si="37"/>
        <v>2.9458845039133499E-4</v>
      </c>
      <c r="E343" s="5">
        <f t="shared" si="39"/>
        <v>2.074653008870922E-4</v>
      </c>
      <c r="F343" s="5">
        <f>IF(C333&gt;0,B$6+B$7*E334+B$8*(H342*100)^2,B$6+B$7*E334+B$8*(H342*100)^2+E334*$B$9)</f>
        <v>0.67133981888115501</v>
      </c>
      <c r="G343" s="13">
        <v>6.6861621602454556E-3</v>
      </c>
      <c r="H343" s="8">
        <f t="shared" si="40"/>
        <v>8.1935329308007003E-3</v>
      </c>
      <c r="I343" s="7">
        <f t="shared" si="38"/>
        <v>1.5073707705552447E-3</v>
      </c>
      <c r="J343" s="9">
        <f t="shared" si="42"/>
        <v>0.22544633743969913</v>
      </c>
      <c r="K343" s="9">
        <f t="shared" si="41"/>
        <v>1.9334339311339876E-2</v>
      </c>
      <c r="AC343" s="11"/>
      <c r="AD343" s="12"/>
    </row>
    <row r="344" spans="1:30" x14ac:dyDescent="0.3">
      <c r="A344" s="15">
        <v>42957</v>
      </c>
      <c r="B344" s="16">
        <v>-1.008451845532175E-2</v>
      </c>
      <c r="C344" s="8">
        <f t="shared" si="36"/>
        <v>-2.3884518455321749E-2</v>
      </c>
      <c r="D344" s="5">
        <f t="shared" si="37"/>
        <v>5.7047022184260527E-4</v>
      </c>
      <c r="E344" s="5">
        <f t="shared" si="39"/>
        <v>2.9458845039133499E-4</v>
      </c>
      <c r="F344" s="5">
        <f>IF(C343&gt;0,B$6+B$7*E344+B$8*(G343*100)^2,B$6+B$7*E344+B$8*(G343*100)^2+E344*$B$9)</f>
        <v>0.47325900248695096</v>
      </c>
      <c r="G344" s="13">
        <v>9.0154479210071952E-3</v>
      </c>
      <c r="H344" s="8">
        <f t="shared" si="40"/>
        <v>6.8793822577826779E-3</v>
      </c>
      <c r="I344" s="7">
        <f t="shared" si="38"/>
        <v>2.1360656632245173E-3</v>
      </c>
      <c r="J344" s="9">
        <f t="shared" si="42"/>
        <v>0.23693394736907078</v>
      </c>
      <c r="K344" s="9">
        <f t="shared" si="41"/>
        <v>4.0091857979155598E-2</v>
      </c>
      <c r="AC344" s="11"/>
      <c r="AD344" s="12"/>
    </row>
    <row r="345" spans="1:30" x14ac:dyDescent="0.3">
      <c r="A345" s="15">
        <v>42958</v>
      </c>
      <c r="B345" s="16">
        <v>5.4633149413859427E-3</v>
      </c>
      <c r="C345" s="8">
        <f t="shared" si="36"/>
        <v>-8.336685058614058E-3</v>
      </c>
      <c r="D345" s="5">
        <f t="shared" si="37"/>
        <v>6.9500317766518877E-5</v>
      </c>
      <c r="E345" s="5">
        <f t="shared" si="39"/>
        <v>5.7047022184260527E-4</v>
      </c>
      <c r="F345" s="5">
        <f>IF(C343&gt;0,B$6+B$7*E344+B$8*(H344*100)^2,B$6+B$7*E344+B$8*(H344*100)^2+E344*$B$9)</f>
        <v>0.4974992665095912</v>
      </c>
      <c r="G345" s="13">
        <v>8.7457864265155279E-3</v>
      </c>
      <c r="H345" s="8">
        <f t="shared" si="40"/>
        <v>7.0533627902553773E-3</v>
      </c>
      <c r="I345" s="7">
        <f t="shared" si="38"/>
        <v>1.6924236362601507E-3</v>
      </c>
      <c r="J345" s="9">
        <f t="shared" si="42"/>
        <v>0.19351303058682642</v>
      </c>
      <c r="K345" s="9">
        <f t="shared" si="41"/>
        <v>2.4878099707991819E-2</v>
      </c>
      <c r="AC345" s="11"/>
      <c r="AD345" s="12"/>
    </row>
    <row r="346" spans="1:30" x14ac:dyDescent="0.3">
      <c r="A346" s="15">
        <v>42961</v>
      </c>
      <c r="B346" s="16">
        <v>1.3653598912214458E-2</v>
      </c>
      <c r="C346" s="8">
        <f t="shared" si="36"/>
        <v>-1.4640108778554185E-4</v>
      </c>
      <c r="D346" s="5">
        <f t="shared" si="37"/>
        <v>2.1433278504789933E-8</v>
      </c>
      <c r="E346" s="5">
        <f t="shared" si="39"/>
        <v>6.9500317766518877E-5</v>
      </c>
      <c r="F346" s="5">
        <f>IF(C343&gt;0,B$6+B$7*E344+B$8*(H345*100)^2,B$6+B$7*E344+B$8*(H345*100)^2+E344*$B$9)</f>
        <v>0.51991666267772896</v>
      </c>
      <c r="G346" s="13">
        <v>1.1745160186825464E-2</v>
      </c>
      <c r="H346" s="8">
        <f t="shared" si="40"/>
        <v>7.2105246874116513E-3</v>
      </c>
      <c r="I346" s="7">
        <f t="shared" si="38"/>
        <v>4.5346354994138128E-3</v>
      </c>
      <c r="J346" s="9">
        <f t="shared" si="42"/>
        <v>0.38608545369183722</v>
      </c>
      <c r="K346" s="9">
        <f t="shared" si="41"/>
        <v>0.14099166077321956</v>
      </c>
      <c r="AC346" s="11"/>
      <c r="AD346" s="12"/>
    </row>
    <row r="347" spans="1:30" x14ac:dyDescent="0.3">
      <c r="A347" s="15">
        <v>42962</v>
      </c>
      <c r="B347" s="16">
        <v>1.0245902535677199E-3</v>
      </c>
      <c r="C347" s="8">
        <f t="shared" si="36"/>
        <v>-1.277540974643228E-2</v>
      </c>
      <c r="D347" s="5">
        <f t="shared" si="37"/>
        <v>1.6321109418923689E-4</v>
      </c>
      <c r="E347" s="5">
        <f t="shared" si="39"/>
        <v>2.1433278504789933E-8</v>
      </c>
      <c r="F347" s="5">
        <f>IF(C343&gt;0,B$6+B$7*E344+B$8*(H346*100)^2,B$6+B$7*E344+B$8*(H346*100)^2+E344*$B$9)</f>
        <v>0.54064827065402266</v>
      </c>
      <c r="G347" s="13">
        <v>7.0172322155743821E-3</v>
      </c>
      <c r="H347" s="8">
        <f t="shared" si="40"/>
        <v>7.3528788284183133E-3</v>
      </c>
      <c r="I347" s="7">
        <f t="shared" si="38"/>
        <v>3.3564661284393119E-4</v>
      </c>
      <c r="J347" s="9">
        <f t="shared" si="42"/>
        <v>4.7831766504602913E-2</v>
      </c>
      <c r="K347" s="9">
        <f t="shared" si="41"/>
        <v>1.0747184541344268E-3</v>
      </c>
      <c r="AC347" s="11"/>
      <c r="AD347" s="12"/>
    </row>
    <row r="348" spans="1:30" x14ac:dyDescent="0.3">
      <c r="A348" s="15">
        <v>42963</v>
      </c>
      <c r="B348" s="16">
        <v>3.4903539658726885E-3</v>
      </c>
      <c r="C348" s="8">
        <f t="shared" si="36"/>
        <v>-1.0309646034127311E-2</v>
      </c>
      <c r="D348" s="5">
        <f t="shared" si="37"/>
        <v>1.0628880134899699E-4</v>
      </c>
      <c r="E348" s="5">
        <f t="shared" si="39"/>
        <v>1.6321109418923689E-4</v>
      </c>
      <c r="F348" s="5">
        <f>IF(C343&gt;0,B$6+B$7*E344+B$8*(H347*100)^2,B$6+B$7*E344+B$8*(H347*100)^2+E344*$B$9)</f>
        <v>0.55982086171049905</v>
      </c>
      <c r="G348" s="13">
        <v>6.5418491914978087E-3</v>
      </c>
      <c r="H348" s="8">
        <f t="shared" si="40"/>
        <v>7.4821177597689482E-3</v>
      </c>
      <c r="I348" s="7">
        <f t="shared" si="38"/>
        <v>9.4026856827113953E-4</v>
      </c>
      <c r="J348" s="9">
        <f t="shared" si="42"/>
        <v>0.14373131216371826</v>
      </c>
      <c r="K348" s="9">
        <f t="shared" si="41"/>
        <v>8.6272240511759968E-3</v>
      </c>
      <c r="AC348" s="11"/>
      <c r="AD348" s="12"/>
    </row>
    <row r="349" spans="1:30" x14ac:dyDescent="0.3">
      <c r="A349" s="15">
        <v>42964</v>
      </c>
      <c r="B349" s="16">
        <v>-9.0356546822979757E-3</v>
      </c>
      <c r="C349" s="8">
        <f t="shared" si="36"/>
        <v>-2.2835654682297975E-2</v>
      </c>
      <c r="D349" s="5">
        <f t="shared" si="37"/>
        <v>5.2146712476915742E-4</v>
      </c>
      <c r="E349" s="5">
        <f t="shared" si="39"/>
        <v>1.0628880134899699E-4</v>
      </c>
      <c r="F349" s="5">
        <f>IF(C343&gt;0,B$6+B$7*E344+B$8*(H348*100)^2,B$6+B$7*E344+B$8*(H348*100)^2+E344*$B$9)</f>
        <v>0.57755167391952844</v>
      </c>
      <c r="G349" s="13">
        <v>5.184409201338982E-3</v>
      </c>
      <c r="H349" s="8">
        <f t="shared" si="40"/>
        <v>7.5996820586096128E-3</v>
      </c>
      <c r="I349" s="7">
        <f t="shared" si="38"/>
        <v>2.4152728572706308E-3</v>
      </c>
      <c r="J349" s="9">
        <f t="shared" si="42"/>
        <v>0.46587234214591627</v>
      </c>
      <c r="K349" s="9">
        <f t="shared" si="41"/>
        <v>6.4638164991194014E-2</v>
      </c>
      <c r="AC349" s="11"/>
      <c r="AD349" s="12"/>
    </row>
    <row r="350" spans="1:30" x14ac:dyDescent="0.3">
      <c r="A350" s="15">
        <v>42965</v>
      </c>
      <c r="B350" s="16">
        <v>1.0798103339284782E-2</v>
      </c>
      <c r="C350" s="8">
        <f t="shared" si="36"/>
        <v>-3.0018966607152173E-3</v>
      </c>
      <c r="D350" s="5">
        <f t="shared" si="37"/>
        <v>9.0113835616131729E-6</v>
      </c>
      <c r="E350" s="5">
        <f t="shared" si="39"/>
        <v>5.2146712476915742E-4</v>
      </c>
      <c r="F350" s="5">
        <f>IF(C343&gt;0,B$6+B$7*E344+B$8*(H349*100)^2,B$6+B$7*E344+B$8*(H349*100)^2+E344*$B$9)</f>
        <v>0.59394912905043873</v>
      </c>
      <c r="G350" s="13">
        <v>5.629237619695992E-3</v>
      </c>
      <c r="H350" s="8">
        <f t="shared" si="40"/>
        <v>7.7068095152951514E-3</v>
      </c>
      <c r="I350" s="7">
        <f t="shared" si="38"/>
        <v>2.0775718955991593E-3</v>
      </c>
      <c r="J350" s="9">
        <f t="shared" si="42"/>
        <v>0.36906807563603239</v>
      </c>
      <c r="K350" s="9">
        <f t="shared" si="41"/>
        <v>4.4554140078471471E-2</v>
      </c>
      <c r="AC350" s="11"/>
      <c r="AD350" s="12"/>
    </row>
    <row r="351" spans="1:30" x14ac:dyDescent="0.3">
      <c r="A351" s="15">
        <v>42968</v>
      </c>
      <c r="B351" s="16">
        <v>-1.1649073031921944E-3</v>
      </c>
      <c r="C351" s="8">
        <f t="shared" si="36"/>
        <v>-1.4964907303192195E-2</v>
      </c>
      <c r="D351" s="5">
        <f t="shared" si="37"/>
        <v>2.2394845059313509E-4</v>
      </c>
      <c r="E351" s="5">
        <f t="shared" si="39"/>
        <v>9.0113835616131729E-6</v>
      </c>
      <c r="F351" s="5">
        <f>IF(C343&gt;0,B$6+B$7*E344+B$8*(H350*100)^2,B$6+B$7*E344+B$8*(H350*100)^2+E344*$B$9)</f>
        <v>0.60911349555550476</v>
      </c>
      <c r="G351" s="13">
        <v>5.6801961760838855E-3</v>
      </c>
      <c r="H351" s="8">
        <f t="shared" si="40"/>
        <v>7.8045723493059167E-3</v>
      </c>
      <c r="I351" s="7">
        <f t="shared" si="38"/>
        <v>2.1243761732220312E-3</v>
      </c>
      <c r="J351" s="9">
        <f t="shared" si="42"/>
        <v>0.37399697252827035</v>
      </c>
      <c r="K351" s="9">
        <f t="shared" si="41"/>
        <v>4.5527631885954101E-2</v>
      </c>
      <c r="AC351" s="11"/>
      <c r="AD351" s="12"/>
    </row>
    <row r="352" spans="1:30" x14ac:dyDescent="0.3">
      <c r="A352" s="15">
        <v>42969</v>
      </c>
      <c r="B352" s="16">
        <v>1.9849763857233405E-2</v>
      </c>
      <c r="C352" s="8">
        <f t="shared" si="36"/>
        <v>6.0497638572334055E-3</v>
      </c>
      <c r="D352" s="5">
        <f t="shared" si="37"/>
        <v>3.6599642728287611E-5</v>
      </c>
      <c r="E352" s="5">
        <f t="shared" si="39"/>
        <v>2.2394845059313509E-4</v>
      </c>
      <c r="F352" s="5">
        <f>IF(C343&gt;0,B$6+B$7*E344+B$8*(H351*100)^2,B$6+B$7*E344+B$8*(H351*100)^2+E344*$B$9)</f>
        <v>0.62313750169938986</v>
      </c>
      <c r="G352" s="13">
        <v>1.1527896268701595E-2</v>
      </c>
      <c r="H352" s="8">
        <f t="shared" si="40"/>
        <v>7.8939058880847443E-3</v>
      </c>
      <c r="I352" s="7">
        <f t="shared" si="38"/>
        <v>3.6339903806168507E-3</v>
      </c>
      <c r="J352" s="9">
        <f t="shared" si="42"/>
        <v>0.31523447955401779</v>
      </c>
      <c r="K352" s="9">
        <f t="shared" si="41"/>
        <v>8.1675097143870445E-2</v>
      </c>
      <c r="AC352" s="11"/>
      <c r="AD352" s="12"/>
    </row>
    <row r="353" spans="1:30" x14ac:dyDescent="0.3">
      <c r="A353" s="15">
        <v>42970</v>
      </c>
      <c r="B353" s="16">
        <v>6.648231819942391E-3</v>
      </c>
      <c r="C353" s="8">
        <f t="shared" si="36"/>
        <v>-7.1517681800576088E-3</v>
      </c>
      <c r="D353" s="5">
        <f t="shared" si="37"/>
        <v>5.1147788101284519E-5</v>
      </c>
      <c r="E353" s="5">
        <f t="shared" si="39"/>
        <v>3.6599642728287611E-5</v>
      </c>
      <c r="F353" s="5">
        <f>IF(C343&gt;0,B$6+B$7*E344+B$8*(H352*100)^2,B$6+B$7*E344+B$8*(H352*100)^2+E344*$B$9)</f>
        <v>0.6361069025812548</v>
      </c>
      <c r="G353" s="13">
        <v>4.8118377598053768E-3</v>
      </c>
      <c r="H353" s="8">
        <f t="shared" si="40"/>
        <v>7.9756310257010684E-3</v>
      </c>
      <c r="I353" s="7">
        <f t="shared" si="38"/>
        <v>3.1637932658956916E-3</v>
      </c>
      <c r="J353" s="9">
        <f t="shared" si="42"/>
        <v>0.65750206549433965</v>
      </c>
      <c r="K353" s="9">
        <f t="shared" si="41"/>
        <v>0.10862918778024833</v>
      </c>
      <c r="AC353" s="11"/>
      <c r="AD353" s="12"/>
    </row>
    <row r="354" spans="1:30" x14ac:dyDescent="0.3">
      <c r="A354" s="15">
        <v>42971</v>
      </c>
      <c r="B354" s="16">
        <v>9.2507597721509967E-3</v>
      </c>
      <c r="C354" s="8">
        <f t="shared" si="36"/>
        <v>-4.5492402278490031E-3</v>
      </c>
      <c r="D354" s="5">
        <f t="shared" si="37"/>
        <v>2.0695586650679648E-5</v>
      </c>
      <c r="E354" s="5">
        <f t="shared" si="39"/>
        <v>5.1147788101284519E-5</v>
      </c>
      <c r="F354" s="5">
        <f>IF(C353&gt;0,B$6+B$7*E354+B$8*(G353*100)^2,B$6+B$7*E354+B$8*(G353*100)^2+E354*$B$9)</f>
        <v>0.27393127605131318</v>
      </c>
      <c r="G354" s="13">
        <v>5.0723739045171199E-3</v>
      </c>
      <c r="H354" s="8">
        <f t="shared" si="40"/>
        <v>5.2338444383771398E-3</v>
      </c>
      <c r="I354" s="7">
        <f t="shared" si="38"/>
        <v>1.6147053386001992E-4</v>
      </c>
      <c r="J354" s="9">
        <f t="shared" si="42"/>
        <v>3.1833326347693924E-2</v>
      </c>
      <c r="K354" s="9">
        <f t="shared" si="41"/>
        <v>4.8591943549891603E-4</v>
      </c>
      <c r="AC354" s="11"/>
      <c r="AD354" s="12"/>
    </row>
    <row r="355" spans="1:30" x14ac:dyDescent="0.3">
      <c r="A355" s="15">
        <v>42972</v>
      </c>
      <c r="B355" s="16">
        <v>-8.2977635960628752E-4</v>
      </c>
      <c r="C355" s="8">
        <f t="shared" si="36"/>
        <v>-1.4629776359606288E-2</v>
      </c>
      <c r="D355" s="5">
        <f t="shared" si="37"/>
        <v>2.1403035633209502E-4</v>
      </c>
      <c r="E355" s="5">
        <f t="shared" si="39"/>
        <v>2.0695586650679648E-5</v>
      </c>
      <c r="F355" s="5">
        <f>IF(C353&gt;0,B$6+B$7*E354+B$8*(H354*100)^2,B$6+B$7*E354+B$8*(H354*100)^2+E354*$B$9)</f>
        <v>0.31313673841194928</v>
      </c>
      <c r="G355" s="13">
        <v>6.5169298891482033E-3</v>
      </c>
      <c r="H355" s="8">
        <f t="shared" si="40"/>
        <v>5.5958622071308126E-3</v>
      </c>
      <c r="I355" s="7">
        <f t="shared" si="38"/>
        <v>9.2106768201739072E-4</v>
      </c>
      <c r="J355" s="9">
        <f t="shared" si="42"/>
        <v>0.14133460044600527</v>
      </c>
      <c r="K355" s="9">
        <f t="shared" si="41"/>
        <v>1.2222035757925687E-2</v>
      </c>
      <c r="AC355" s="11"/>
      <c r="AD355" s="12"/>
    </row>
    <row r="356" spans="1:30" x14ac:dyDescent="0.3">
      <c r="A356" s="15">
        <v>42975</v>
      </c>
      <c r="B356" s="16">
        <v>-8.0230279268257915E-4</v>
      </c>
      <c r="C356" s="8">
        <f t="shared" si="36"/>
        <v>-1.4602302792682579E-2</v>
      </c>
      <c r="D356" s="5">
        <f t="shared" si="37"/>
        <v>2.1322724684918543E-4</v>
      </c>
      <c r="E356" s="5">
        <f t="shared" si="39"/>
        <v>2.1403035633209502E-4</v>
      </c>
      <c r="F356" s="5">
        <f>IF(C353&gt;0,B$6+B$7*E354+B$8*(H355*100)^2,B$6+B$7*E354+B$8*(H355*100)^2+E354*$B$9)</f>
        <v>0.34939395000306561</v>
      </c>
      <c r="G356" s="13">
        <v>4.7939532722297588E-3</v>
      </c>
      <c r="H356" s="8">
        <f t="shared" si="40"/>
        <v>5.9109555065409315E-3</v>
      </c>
      <c r="I356" s="7">
        <f t="shared" si="38"/>
        <v>1.1170022343111726E-3</v>
      </c>
      <c r="J356" s="9">
        <f t="shared" si="42"/>
        <v>0.23300231998123622</v>
      </c>
      <c r="K356" s="9">
        <f t="shared" si="41"/>
        <v>2.0480587854707633E-2</v>
      </c>
      <c r="AC356" s="11"/>
      <c r="AD356" s="12"/>
    </row>
    <row r="357" spans="1:30" x14ac:dyDescent="0.3">
      <c r="A357" s="15">
        <v>42976</v>
      </c>
      <c r="B357" s="16">
        <v>4.3977112892856045E-3</v>
      </c>
      <c r="C357" s="8">
        <f t="shared" si="36"/>
        <v>-9.4022887107143953E-3</v>
      </c>
      <c r="D357" s="5">
        <f t="shared" si="37"/>
        <v>8.8403032999627364E-5</v>
      </c>
      <c r="E357" s="5">
        <f t="shared" si="39"/>
        <v>2.1322724684918543E-4</v>
      </c>
      <c r="F357" s="5">
        <f>IF(C353&gt;0,B$6+B$7*E354+B$8*(H356*100)^2,B$6+B$7*E354+B$8*(H356*100)^2+E354*$B$9)</f>
        <v>0.38292461928252997</v>
      </c>
      <c r="G357" s="13">
        <v>8.4043667912157768E-3</v>
      </c>
      <c r="H357" s="8">
        <f t="shared" si="40"/>
        <v>6.1880903296778885E-3</v>
      </c>
      <c r="I357" s="7">
        <f t="shared" si="38"/>
        <v>2.2162764615378883E-3</v>
      </c>
      <c r="J357" s="9">
        <f t="shared" si="42"/>
        <v>0.26370534706485382</v>
      </c>
      <c r="K357" s="9">
        <f t="shared" si="41"/>
        <v>5.2027027951481841E-2</v>
      </c>
      <c r="AC357" s="11"/>
      <c r="AD357" s="12"/>
    </row>
    <row r="358" spans="1:30" x14ac:dyDescent="0.3">
      <c r="A358" s="15">
        <v>42977</v>
      </c>
      <c r="B358" s="16">
        <v>-6.2440434628731074E-3</v>
      </c>
      <c r="C358" s="8">
        <f t="shared" si="36"/>
        <v>-2.0044043462873105E-2</v>
      </c>
      <c r="D358" s="5">
        <f t="shared" si="37"/>
        <v>4.017636783415461E-4</v>
      </c>
      <c r="E358" s="5">
        <f t="shared" si="39"/>
        <v>8.8403032999627364E-5</v>
      </c>
      <c r="F358" s="5">
        <f>IF(C353&gt;0,B$6+B$7*E354+B$8*(H357*100)^2,B$6+B$7*E354+B$8*(H357*100)^2+E354*$B$9)</f>
        <v>0.41393378223217864</v>
      </c>
      <c r="G358" s="13">
        <v>5.5140667319549235E-3</v>
      </c>
      <c r="H358" s="8">
        <f t="shared" si="40"/>
        <v>6.4337685863899282E-3</v>
      </c>
      <c r="I358" s="7">
        <f t="shared" si="38"/>
        <v>9.1970185443500472E-4</v>
      </c>
      <c r="J358" s="9">
        <f t="shared" si="42"/>
        <v>0.16679193400130274</v>
      </c>
      <c r="K358" s="9">
        <f t="shared" si="41"/>
        <v>1.1308879944178951E-2</v>
      </c>
      <c r="AC358" s="11"/>
      <c r="AD358" s="12"/>
    </row>
    <row r="359" spans="1:30" x14ac:dyDescent="0.3">
      <c r="A359" s="15">
        <v>42978</v>
      </c>
      <c r="B359" s="16">
        <v>-7.1972399575945115E-4</v>
      </c>
      <c r="C359" s="8">
        <f t="shared" si="36"/>
        <v>-1.4519723995759451E-2</v>
      </c>
      <c r="D359" s="5">
        <f t="shared" si="37"/>
        <v>2.1082238491303278E-4</v>
      </c>
      <c r="E359" s="5">
        <f t="shared" si="39"/>
        <v>4.017636783415461E-4</v>
      </c>
      <c r="F359" s="5">
        <f>IF(C353&gt;0,B$6+B$7*E354+B$8*(H358*100)^2,B$6+B$7*E354+B$8*(H358*100)^2+E354*$B$9)</f>
        <v>0.4426110561280136</v>
      </c>
      <c r="G359" s="13">
        <v>6.6159074228099935E-3</v>
      </c>
      <c r="H359" s="8">
        <f t="shared" si="40"/>
        <v>6.6529020444315405E-3</v>
      </c>
      <c r="I359" s="7">
        <f t="shared" si="38"/>
        <v>3.6994621621547034E-5</v>
      </c>
      <c r="J359" s="9">
        <f t="shared" si="42"/>
        <v>5.591768333093482E-3</v>
      </c>
      <c r="K359" s="9">
        <f t="shared" si="41"/>
        <v>1.5518103655409732E-5</v>
      </c>
      <c r="AC359" s="11"/>
      <c r="AD359" s="12"/>
    </row>
    <row r="360" spans="1:30" x14ac:dyDescent="0.3">
      <c r="A360" s="15">
        <v>42979</v>
      </c>
      <c r="B360" s="16">
        <v>1.5242873476547526E-2</v>
      </c>
      <c r="C360" s="8">
        <f t="shared" si="36"/>
        <v>1.4428734765475262E-3</v>
      </c>
      <c r="D360" s="5">
        <f t="shared" si="37"/>
        <v>2.0818838693243443E-6</v>
      </c>
      <c r="E360" s="5">
        <f t="shared" si="39"/>
        <v>2.1082238491303278E-4</v>
      </c>
      <c r="F360" s="5">
        <f>IF(C353&gt;0,B$6+B$7*E354+B$8*(H359*100)^2,B$6+B$7*E354+B$8*(H359*100)^2+E354*$B$9)</f>
        <v>0.4691317990268819</v>
      </c>
      <c r="G360" s="13">
        <v>1.0003230419059731E-2</v>
      </c>
      <c r="H360" s="8">
        <f t="shared" si="40"/>
        <v>6.8493196671412689E-3</v>
      </c>
      <c r="I360" s="7">
        <f t="shared" si="38"/>
        <v>3.1539107519184626E-3</v>
      </c>
      <c r="J360" s="9">
        <f t="shared" si="42"/>
        <v>0.31528922356013461</v>
      </c>
      <c r="K360" s="9">
        <f t="shared" si="41"/>
        <v>8.1711906561868997E-2</v>
      </c>
      <c r="AC360" s="11"/>
      <c r="AD360" s="12"/>
    </row>
    <row r="361" spans="1:30" x14ac:dyDescent="0.3">
      <c r="A361" s="15">
        <v>42982</v>
      </c>
      <c r="B361" s="16">
        <v>2.860080254690298E-3</v>
      </c>
      <c r="C361" s="8">
        <f t="shared" si="36"/>
        <v>-1.0939919745309702E-2</v>
      </c>
      <c r="D361" s="5">
        <f t="shared" si="37"/>
        <v>1.196818440338171E-4</v>
      </c>
      <c r="E361" s="5">
        <f t="shared" si="39"/>
        <v>2.0818838693243443E-6</v>
      </c>
      <c r="F361" s="5">
        <f>IF(C353&gt;0,B$6+B$7*E354+B$8*(H360*100)^2,B$6+B$7*E354+B$8*(H360*100)^2+E354*$B$9)</f>
        <v>0.49365818205975526</v>
      </c>
      <c r="G361" s="13">
        <v>4.5394082877720961E-3</v>
      </c>
      <c r="H361" s="8">
        <f t="shared" si="40"/>
        <v>7.0260812837580752E-3</v>
      </c>
      <c r="I361" s="7">
        <f t="shared" si="38"/>
        <v>2.4866729959859791E-3</v>
      </c>
      <c r="J361" s="9">
        <f t="shared" si="42"/>
        <v>0.54779672555217929</v>
      </c>
      <c r="K361" s="9">
        <f t="shared" si="41"/>
        <v>8.2912123806468729E-2</v>
      </c>
      <c r="AC361" s="11"/>
      <c r="AD361" s="12"/>
    </row>
    <row r="362" spans="1:30" x14ac:dyDescent="0.3">
      <c r="A362" s="15">
        <v>42983</v>
      </c>
      <c r="B362" s="16">
        <v>3.0496257513870379E-4</v>
      </c>
      <c r="C362" s="8">
        <f t="shared" si="36"/>
        <v>-1.3495037424861297E-2</v>
      </c>
      <c r="D362" s="5">
        <f t="shared" si="37"/>
        <v>1.8211603509840703E-4</v>
      </c>
      <c r="E362" s="5">
        <f t="shared" si="39"/>
        <v>1.196818440338171E-4</v>
      </c>
      <c r="F362" s="5">
        <f>IF(C353&gt;0,B$6+B$7*E354+B$8*(H361*100)^2,B$6+B$7*E354+B$8*(H361*100)^2+E354*$B$9)</f>
        <v>0.5163401810885565</v>
      </c>
      <c r="G362" s="13">
        <v>1.3809070890367319E-2</v>
      </c>
      <c r="H362" s="8">
        <f t="shared" si="40"/>
        <v>7.1856814644719437E-3</v>
      </c>
      <c r="I362" s="7">
        <f t="shared" si="38"/>
        <v>6.6233894258953757E-3</v>
      </c>
      <c r="J362" s="9">
        <f t="shared" si="42"/>
        <v>0.47964048258421205</v>
      </c>
      <c r="K362" s="9">
        <f t="shared" si="41"/>
        <v>0.26851293878822746</v>
      </c>
      <c r="AC362" s="11"/>
      <c r="AD362" s="12"/>
    </row>
    <row r="363" spans="1:30" x14ac:dyDescent="0.3">
      <c r="A363" s="15">
        <v>42984</v>
      </c>
      <c r="B363" s="16">
        <v>1.7326264858534841E-2</v>
      </c>
      <c r="C363" s="8">
        <f t="shared" si="36"/>
        <v>3.5262648585348416E-3</v>
      </c>
      <c r="D363" s="5">
        <f t="shared" si="37"/>
        <v>1.2434543852537747E-5</v>
      </c>
      <c r="E363" s="5">
        <f t="shared" si="39"/>
        <v>1.8211603509840703E-4</v>
      </c>
      <c r="F363" s="5">
        <f>IF(C353&gt;0,B$6+B$7*E354+B$8*(H362*100)^2,B$6+B$7*E354+B$8*(H362*100)^2+E354*$B$9)</f>
        <v>0.53731649379039192</v>
      </c>
      <c r="G363" s="13">
        <v>9.4103815641170731E-3</v>
      </c>
      <c r="H363" s="8">
        <f t="shared" si="40"/>
        <v>7.3301875405093961E-3</v>
      </c>
      <c r="I363" s="7">
        <f t="shared" si="38"/>
        <v>2.0801940236076771E-3</v>
      </c>
      <c r="J363" s="9">
        <f t="shared" si="42"/>
        <v>0.22105310070950887</v>
      </c>
      <c r="K363" s="9">
        <f t="shared" si="41"/>
        <v>3.39721562999451E-2</v>
      </c>
      <c r="AC363" s="11"/>
      <c r="AD363" s="12"/>
    </row>
    <row r="364" spans="1:30" x14ac:dyDescent="0.3">
      <c r="A364" s="15">
        <v>42986</v>
      </c>
      <c r="B364" s="16">
        <v>-4.5463622144146856E-3</v>
      </c>
      <c r="C364" s="8">
        <f t="shared" si="36"/>
        <v>-1.8346362214414685E-2</v>
      </c>
      <c r="D364" s="5">
        <f t="shared" si="37"/>
        <v>3.3658900650250289E-4</v>
      </c>
      <c r="E364" s="5">
        <f t="shared" si="39"/>
        <v>1.2434543852537747E-5</v>
      </c>
      <c r="F364" s="5">
        <f>IF(C363&gt;0,B$6+B$7*E364+B$8*(G363*100)^2,B$6+B$7*E364+B$8*(G363*100)^2+E364*$B$9)</f>
        <v>0.87875938088402006</v>
      </c>
      <c r="G364" s="13">
        <v>5.9984094488599957E-3</v>
      </c>
      <c r="H364" s="8">
        <f t="shared" si="40"/>
        <v>9.3742166653220677E-3</v>
      </c>
      <c r="I364" s="7">
        <f t="shared" si="38"/>
        <v>3.375807216462072E-3</v>
      </c>
      <c r="J364" s="9">
        <f t="shared" si="42"/>
        <v>0.56278372545969624</v>
      </c>
      <c r="K364" s="9">
        <f t="shared" si="41"/>
        <v>8.6352477588697685E-2</v>
      </c>
      <c r="AC364" s="11"/>
      <c r="AD364" s="12"/>
    </row>
    <row r="365" spans="1:30" x14ac:dyDescent="0.3">
      <c r="A365" s="15">
        <v>42989</v>
      </c>
      <c r="B365" s="16">
        <v>1.6825591304938523E-2</v>
      </c>
      <c r="C365" s="8">
        <f t="shared" si="36"/>
        <v>3.0255913049385234E-3</v>
      </c>
      <c r="D365" s="5">
        <f t="shared" si="37"/>
        <v>9.1542027445195973E-6</v>
      </c>
      <c r="E365" s="5">
        <f t="shared" si="39"/>
        <v>3.3658900650250289E-4</v>
      </c>
      <c r="F365" s="5">
        <f>IF(C363&gt;0,B$6+B$7*E364+B$8*(H364*100)^2,B$6+B$7*E364+B$8*(H364*100)^2+E364*$B$9)</f>
        <v>0.8724768159518872</v>
      </c>
      <c r="G365" s="13">
        <v>1.0765126320705136E-2</v>
      </c>
      <c r="H365" s="8">
        <f t="shared" si="40"/>
        <v>9.340646743945984E-3</v>
      </c>
      <c r="I365" s="7">
        <f t="shared" si="38"/>
        <v>1.4244795767591519E-3</v>
      </c>
      <c r="J365" s="9">
        <f t="shared" si="42"/>
        <v>0.13232353567643468</v>
      </c>
      <c r="K365" s="9">
        <f t="shared" si="41"/>
        <v>1.0566942533957624E-2</v>
      </c>
      <c r="AC365" s="11"/>
      <c r="AD365" s="12"/>
    </row>
    <row r="366" spans="1:30" x14ac:dyDescent="0.3">
      <c r="A366" s="15">
        <v>42990</v>
      </c>
      <c r="B366" s="16">
        <v>2.9558392585960621E-3</v>
      </c>
      <c r="C366" s="8">
        <f t="shared" si="36"/>
        <v>-1.0844160741403937E-2</v>
      </c>
      <c r="D366" s="5">
        <f t="shared" si="37"/>
        <v>1.1759582218540637E-4</v>
      </c>
      <c r="E366" s="5">
        <f t="shared" si="39"/>
        <v>9.1542027445195973E-6</v>
      </c>
      <c r="F366" s="5">
        <f>IF(C363&gt;0,B$6+B$7*E364+B$8*(H365*100)^2,B$6+B$7*E364+B$8*(H365*100)^2+E364*$B$9)</f>
        <v>0.86666669990265066</v>
      </c>
      <c r="G366" s="13">
        <v>1.1153407000799032E-2</v>
      </c>
      <c r="H366" s="8">
        <f t="shared" si="40"/>
        <v>9.3094935410184942E-3</v>
      </c>
      <c r="I366" s="7">
        <f t="shared" si="38"/>
        <v>1.8439134597805374E-3</v>
      </c>
      <c r="J366" s="9">
        <f t="shared" si="42"/>
        <v>0.16532288830206224</v>
      </c>
      <c r="K366" s="9">
        <f t="shared" si="41"/>
        <v>1.7357752957219752E-2</v>
      </c>
      <c r="AC366" s="11"/>
      <c r="AD366" s="12"/>
    </row>
    <row r="367" spans="1:30" x14ac:dyDescent="0.3">
      <c r="A367" s="15">
        <v>42991</v>
      </c>
      <c r="B367" s="16">
        <v>3.3349659576824191E-3</v>
      </c>
      <c r="C367" s="8">
        <f t="shared" si="36"/>
        <v>-1.0465034042317582E-2</v>
      </c>
      <c r="D367" s="5">
        <f t="shared" si="37"/>
        <v>1.0951693750686587E-4</v>
      </c>
      <c r="E367" s="5">
        <f t="shared" si="39"/>
        <v>1.1759582218540637E-4</v>
      </c>
      <c r="F367" s="5">
        <f>IF(C363&gt;0,B$6+B$7*E364+B$8*(H366*100)^2,B$6+B$7*E364+B$8*(H366*100)^2+E364*$B$9)</f>
        <v>0.86129350458031684</v>
      </c>
      <c r="G367" s="13">
        <v>8.1333247818019469E-3</v>
      </c>
      <c r="H367" s="8">
        <f t="shared" si="40"/>
        <v>9.2805899843723134E-3</v>
      </c>
      <c r="I367" s="7">
        <f t="shared" si="38"/>
        <v>1.1472652025703665E-3</v>
      </c>
      <c r="J367" s="9">
        <f t="shared" si="42"/>
        <v>0.14105734534754294</v>
      </c>
      <c r="K367" s="9">
        <f t="shared" si="41"/>
        <v>8.3354719164239199E-3</v>
      </c>
      <c r="AC367" s="11"/>
      <c r="AD367" s="12"/>
    </row>
    <row r="368" spans="1:30" x14ac:dyDescent="0.3">
      <c r="A368" s="15">
        <v>42992</v>
      </c>
      <c r="B368" s="16">
        <v>-1.7531537830358988E-3</v>
      </c>
      <c r="C368" s="8">
        <f t="shared" si="36"/>
        <v>-1.5553153783035898E-2</v>
      </c>
      <c r="D368" s="5">
        <f t="shared" si="37"/>
        <v>2.4190059259876387E-4</v>
      </c>
      <c r="E368" s="5">
        <f t="shared" si="39"/>
        <v>1.0951693750686587E-4</v>
      </c>
      <c r="F368" s="5">
        <f>IF(C363&gt;0,B$6+B$7*E364+B$8*(H367*100)^2,B$6+B$7*E364+B$8*(H367*100)^2+E364*$B$9)</f>
        <v>0.85632437354622271</v>
      </c>
      <c r="G368" s="13">
        <v>4.8220023473299466E-3</v>
      </c>
      <c r="H368" s="8">
        <f t="shared" si="40"/>
        <v>9.2537796253542946E-3</v>
      </c>
      <c r="I368" s="7">
        <f t="shared" si="38"/>
        <v>4.4317772780243479E-3</v>
      </c>
      <c r="J368" s="9">
        <f t="shared" si="42"/>
        <v>0.9190740606914729</v>
      </c>
      <c r="K368" s="9">
        <f t="shared" si="41"/>
        <v>0.17292744129562454</v>
      </c>
      <c r="AC368" s="11"/>
      <c r="AD368" s="12"/>
    </row>
    <row r="369" spans="1:30" x14ac:dyDescent="0.3">
      <c r="A369" s="15">
        <v>42993</v>
      </c>
      <c r="B369" s="16">
        <v>1.4626558840939831E-2</v>
      </c>
      <c r="C369" s="8">
        <f t="shared" si="36"/>
        <v>8.2655884093983147E-4</v>
      </c>
      <c r="D369" s="5">
        <f t="shared" si="37"/>
        <v>6.831995175357976E-7</v>
      </c>
      <c r="E369" s="5">
        <f t="shared" si="39"/>
        <v>2.4190059259876387E-4</v>
      </c>
      <c r="F369" s="5">
        <f>IF(C363&gt;0,B$6+B$7*E364+B$8*(H368*100)^2,B$6+B$7*E364+B$8*(H368*100)^2+E364*$B$9)</f>
        <v>0.85172892116589227</v>
      </c>
      <c r="G369" s="13">
        <v>6.5927888884617335E-3</v>
      </c>
      <c r="H369" s="8">
        <f t="shared" si="40"/>
        <v>9.2289160856835854E-3</v>
      </c>
      <c r="I369" s="7">
        <f t="shared" si="38"/>
        <v>2.636127197221852E-3</v>
      </c>
      <c r="J369" s="9">
        <f t="shared" si="42"/>
        <v>0.39985008496714169</v>
      </c>
      <c r="K369" s="9">
        <f t="shared" si="41"/>
        <v>5.0727358459856653E-2</v>
      </c>
      <c r="AC369" s="11"/>
      <c r="AD369" s="12"/>
    </row>
    <row r="370" spans="1:30" x14ac:dyDescent="0.3">
      <c r="A370" s="15">
        <v>42996</v>
      </c>
      <c r="B370" s="16">
        <v>3.0709033207617074E-3</v>
      </c>
      <c r="C370" s="8">
        <f t="shared" si="36"/>
        <v>-1.0729096679238293E-2</v>
      </c>
      <c r="D370" s="5">
        <f t="shared" si="37"/>
        <v>1.1511351555244216E-4</v>
      </c>
      <c r="E370" s="5">
        <f t="shared" si="39"/>
        <v>6.831995175357976E-7</v>
      </c>
      <c r="F370" s="5">
        <f>IF(C363&gt;0,B$6+B$7*E364+B$8*(H369*100)^2,B$6+B$7*E364+B$8*(H369*100)^2+E364*$B$9)</f>
        <v>0.84747904680456265</v>
      </c>
      <c r="G370" s="13">
        <v>6.9515883764768574E-3</v>
      </c>
      <c r="H370" s="8">
        <f t="shared" si="40"/>
        <v>9.205862516921284E-3</v>
      </c>
      <c r="I370" s="7">
        <f t="shared" si="38"/>
        <v>2.2542741404444266E-3</v>
      </c>
      <c r="J370" s="9">
        <f t="shared" si="42"/>
        <v>0.32428187895482352</v>
      </c>
      <c r="K370" s="9">
        <f t="shared" si="41"/>
        <v>3.5996577421903764E-2</v>
      </c>
      <c r="AC370" s="11"/>
      <c r="AD370" s="12"/>
    </row>
    <row r="371" spans="1:30" x14ac:dyDescent="0.3">
      <c r="A371" s="15">
        <v>42997</v>
      </c>
      <c r="B371" s="16">
        <v>-2.1057618987553177E-4</v>
      </c>
      <c r="C371" s="8">
        <f t="shared" si="36"/>
        <v>-1.4010576189875532E-2</v>
      </c>
      <c r="D371" s="5">
        <f t="shared" si="37"/>
        <v>1.962962451723072E-4</v>
      </c>
      <c r="E371" s="5">
        <f t="shared" si="39"/>
        <v>1.1511351555244216E-4</v>
      </c>
      <c r="F371" s="5">
        <f>IF(C363&gt;0,B$6+B$7*E364+B$8*(H370*100)^2,B$6+B$7*E364+B$8*(H370*100)^2+E364*$B$9)</f>
        <v>0.8435487629952052</v>
      </c>
      <c r="G371" s="13">
        <v>8.4053062530090455E-3</v>
      </c>
      <c r="H371" s="8">
        <f t="shared" si="40"/>
        <v>9.1844910746061766E-3</v>
      </c>
      <c r="I371" s="7">
        <f t="shared" si="38"/>
        <v>7.7918482159713108E-4</v>
      </c>
      <c r="J371" s="9">
        <f t="shared" si="42"/>
        <v>9.2701538545152701E-2</v>
      </c>
      <c r="K371" s="9">
        <f t="shared" si="41"/>
        <v>3.8160890327409991E-3</v>
      </c>
      <c r="AC371" s="11"/>
      <c r="AD371" s="12"/>
    </row>
    <row r="372" spans="1:30" x14ac:dyDescent="0.3">
      <c r="A372" s="15">
        <v>42998</v>
      </c>
      <c r="B372" s="16">
        <v>3.9479398846749476E-4</v>
      </c>
      <c r="C372" s="8">
        <f t="shared" si="36"/>
        <v>-1.3405206011532505E-2</v>
      </c>
      <c r="D372" s="5">
        <f t="shared" si="37"/>
        <v>1.7969954821162721E-4</v>
      </c>
      <c r="E372" s="5">
        <f t="shared" si="39"/>
        <v>1.962962451723072E-4</v>
      </c>
      <c r="F372" s="5">
        <f>IF(C363&gt;0,B$6+B$7*E364+B$8*(H371*100)^2,B$6+B$7*E364+B$8*(H371*100)^2+E364*$B$9)</f>
        <v>0.83991403652831143</v>
      </c>
      <c r="G372" s="13">
        <v>1.2359079426898225E-2</v>
      </c>
      <c r="H372" s="8">
        <f t="shared" si="40"/>
        <v>9.1646824087270543E-3</v>
      </c>
      <c r="I372" s="7">
        <f t="shared" si="38"/>
        <v>3.194397018171171E-3</v>
      </c>
      <c r="J372" s="9">
        <f t="shared" si="42"/>
        <v>0.25846561121849454</v>
      </c>
      <c r="K372" s="9">
        <f t="shared" si="41"/>
        <v>4.952138335994305E-2</v>
      </c>
      <c r="AC372" s="11"/>
      <c r="AD372" s="12"/>
    </row>
    <row r="373" spans="1:30" x14ac:dyDescent="0.3">
      <c r="A373" s="15">
        <v>42999</v>
      </c>
      <c r="B373" s="16">
        <v>-5.2767786415756331E-3</v>
      </c>
      <c r="C373" s="8">
        <f t="shared" si="36"/>
        <v>-1.9076778641575632E-2</v>
      </c>
      <c r="D373" s="5">
        <f t="shared" si="37"/>
        <v>3.6392348333967622E-4</v>
      </c>
      <c r="E373" s="5">
        <f t="shared" si="39"/>
        <v>1.7969954821162721E-4</v>
      </c>
      <c r="F373" s="5">
        <f>IF(C363&gt;0,B$6+B$7*E364+B$8*(H372*100)^2,B$6+B$7*E364+B$8*(H372*100)^2+E364*$B$9)</f>
        <v>0.8365526414917277</v>
      </c>
      <c r="G373" s="13">
        <v>7.8894369858151722E-3</v>
      </c>
      <c r="H373" s="8">
        <f t="shared" si="40"/>
        <v>9.1463251718475851E-3</v>
      </c>
      <c r="I373" s="7">
        <f t="shared" si="38"/>
        <v>1.2568881860324128E-3</v>
      </c>
      <c r="J373" s="9">
        <f t="shared" si="42"/>
        <v>0.15931278598108298</v>
      </c>
      <c r="K373" s="9">
        <f t="shared" si="41"/>
        <v>1.0407383906040568E-2</v>
      </c>
      <c r="AC373" s="11"/>
      <c r="AD373" s="12"/>
    </row>
    <row r="374" spans="1:30" x14ac:dyDescent="0.3">
      <c r="A374" s="15">
        <v>43000</v>
      </c>
      <c r="B374" s="16">
        <v>-2.8345516150993506E-3</v>
      </c>
      <c r="C374" s="8">
        <f t="shared" si="36"/>
        <v>-1.6634551615099351E-2</v>
      </c>
      <c r="D374" s="5">
        <f t="shared" si="37"/>
        <v>2.7670830743540441E-4</v>
      </c>
      <c r="E374" s="5">
        <f t="shared" si="39"/>
        <v>3.6392348333967622E-4</v>
      </c>
      <c r="F374" s="5">
        <f>IF(C373&gt;0,B$6+B$7*E374+B$8*(G373*100)^2,B$6+B$7*E374+B$8*(G373*100)^2+E374*$B$9)</f>
        <v>0.63546150791365685</v>
      </c>
      <c r="G374" s="13">
        <v>6.2775240771777638E-3</v>
      </c>
      <c r="H374" s="8">
        <f t="shared" si="40"/>
        <v>7.9715839574933719E-3</v>
      </c>
      <c r="I374" s="7">
        <f t="shared" si="38"/>
        <v>1.6940598803156081E-3</v>
      </c>
      <c r="J374" s="9">
        <f t="shared" si="42"/>
        <v>0.26986115218170859</v>
      </c>
      <c r="K374" s="9">
        <f t="shared" si="41"/>
        <v>2.6395235538236195E-2</v>
      </c>
      <c r="AC374" s="11"/>
      <c r="AD374" s="12"/>
    </row>
    <row r="375" spans="1:30" x14ac:dyDescent="0.3">
      <c r="A375" s="15">
        <v>43003</v>
      </c>
      <c r="B375" s="16">
        <v>-1.264090834813307E-2</v>
      </c>
      <c r="C375" s="8">
        <f t="shared" si="36"/>
        <v>-2.644090834813307E-2</v>
      </c>
      <c r="D375" s="5">
        <f t="shared" si="37"/>
        <v>6.9912163427437307E-4</v>
      </c>
      <c r="E375" s="5">
        <f t="shared" si="39"/>
        <v>2.7670830743540441E-4</v>
      </c>
      <c r="F375" s="5">
        <f>IF(C373&gt;0,B$6+B$7*E374+B$8*(H374*100)^2,B$6+B$7*E374+B$8*(H374*100)^2+E374*$B$9)</f>
        <v>0.64751104929749059</v>
      </c>
      <c r="G375" s="13">
        <v>7.7315541266064092E-3</v>
      </c>
      <c r="H375" s="8">
        <f t="shared" si="40"/>
        <v>8.0468071264166059E-3</v>
      </c>
      <c r="I375" s="7">
        <f t="shared" si="38"/>
        <v>3.1525299981019668E-4</v>
      </c>
      <c r="J375" s="9">
        <f t="shared" si="42"/>
        <v>4.0774855177605783E-2</v>
      </c>
      <c r="K375" s="9">
        <f t="shared" si="41"/>
        <v>7.8808652076500785E-4</v>
      </c>
      <c r="AC375" s="11"/>
      <c r="AD375" s="12"/>
    </row>
    <row r="376" spans="1:30" x14ac:dyDescent="0.3">
      <c r="A376" s="15">
        <v>43004</v>
      </c>
      <c r="B376" s="16">
        <v>-1.6670927887280965E-3</v>
      </c>
      <c r="C376" s="8">
        <f t="shared" si="36"/>
        <v>-1.5467092788728097E-2</v>
      </c>
      <c r="D376" s="5">
        <f t="shared" si="37"/>
        <v>2.3923095933512468E-4</v>
      </c>
      <c r="E376" s="5">
        <f t="shared" si="39"/>
        <v>6.9912163427437307E-4</v>
      </c>
      <c r="F376" s="5">
        <f>IF(C373&gt;0,B$6+B$7*E374+B$8*(H375*100)^2,B$6+B$7*E374+B$8*(H375*100)^2+E374*$B$9)</f>
        <v>0.65865446516926007</v>
      </c>
      <c r="G376" s="13">
        <v>7.2920296086915236E-3</v>
      </c>
      <c r="H376" s="8">
        <f t="shared" si="40"/>
        <v>8.1157529852088281E-3</v>
      </c>
      <c r="I376" s="7">
        <f t="shared" si="38"/>
        <v>8.2372337651730448E-4</v>
      </c>
      <c r="J376" s="9">
        <f t="shared" si="42"/>
        <v>0.11296215467028428</v>
      </c>
      <c r="K376" s="9">
        <f t="shared" si="41"/>
        <v>5.5282171044981343E-3</v>
      </c>
      <c r="AC376" s="11"/>
      <c r="AD376" s="12"/>
    </row>
    <row r="377" spans="1:30" x14ac:dyDescent="0.3">
      <c r="A377" s="15">
        <v>43005</v>
      </c>
      <c r="B377" s="16">
        <v>-7.0485587130767252E-3</v>
      </c>
      <c r="C377" s="8">
        <f t="shared" si="36"/>
        <v>-2.0848558713076726E-2</v>
      </c>
      <c r="D377" s="5">
        <f t="shared" si="37"/>
        <v>4.3466240041260747E-4</v>
      </c>
      <c r="E377" s="5">
        <f t="shared" si="39"/>
        <v>2.3923095933512468E-4</v>
      </c>
      <c r="F377" s="5">
        <f>IF(C373&gt;0,B$6+B$7*E374+B$8*(H376*100)^2,B$6+B$7*E374+B$8*(H376*100)^2+E374*$B$9)</f>
        <v>0.66895989616747231</v>
      </c>
      <c r="G377" s="13">
        <v>1.3992370604475462E-2</v>
      </c>
      <c r="H377" s="8">
        <f t="shared" si="40"/>
        <v>8.1789968588297686E-3</v>
      </c>
      <c r="I377" s="7">
        <f t="shared" si="38"/>
        <v>5.8133737456456929E-3</v>
      </c>
      <c r="J377" s="9">
        <f t="shared" si="42"/>
        <v>0.41546739362279933</v>
      </c>
      <c r="K377" s="9">
        <f t="shared" si="41"/>
        <v>0.17382583640917204</v>
      </c>
      <c r="AC377" s="11"/>
      <c r="AD377" s="12"/>
    </row>
    <row r="378" spans="1:30" x14ac:dyDescent="0.3">
      <c r="A378" s="15">
        <v>43006</v>
      </c>
      <c r="B378" s="16">
        <v>-3.121524751749026E-3</v>
      </c>
      <c r="C378" s="8">
        <f t="shared" si="36"/>
        <v>-1.6921524751749024E-2</v>
      </c>
      <c r="D378" s="5">
        <f t="shared" si="37"/>
        <v>2.8633799992405486E-4</v>
      </c>
      <c r="E378" s="5">
        <f t="shared" si="39"/>
        <v>4.3466240041260747E-4</v>
      </c>
      <c r="F378" s="5">
        <f>IF(C373&gt;0,B$6+B$7*E374+B$8*(H377*100)^2,B$6+B$7*E374+B$8*(H377*100)^2+E374*$B$9)</f>
        <v>0.67849035875461894</v>
      </c>
      <c r="G378" s="13">
        <v>6.3308987917928628E-3</v>
      </c>
      <c r="H378" s="8">
        <f t="shared" si="40"/>
        <v>8.2370526206563648E-3</v>
      </c>
      <c r="I378" s="7">
        <f t="shared" si="38"/>
        <v>1.906153828863502E-3</v>
      </c>
      <c r="J378" s="9">
        <f t="shared" si="42"/>
        <v>0.30108739557400088</v>
      </c>
      <c r="K378" s="9">
        <f t="shared" si="41"/>
        <v>3.1788250614123825E-2</v>
      </c>
      <c r="AC378" s="11"/>
      <c r="AD378" s="12"/>
    </row>
    <row r="379" spans="1:30" x14ac:dyDescent="0.3">
      <c r="A379" s="15">
        <v>43007</v>
      </c>
      <c r="B379" s="16">
        <v>9.833639139822924E-3</v>
      </c>
      <c r="C379" s="8">
        <f t="shared" si="36"/>
        <v>-3.9663608601770758E-3</v>
      </c>
      <c r="D379" s="5">
        <f t="shared" si="37"/>
        <v>1.5732018473144632E-5</v>
      </c>
      <c r="E379" s="5">
        <f t="shared" si="39"/>
        <v>2.8633799992405486E-4</v>
      </c>
      <c r="F379" s="5">
        <f>IF(C373&gt;0,B$6+B$7*E374+B$8*(H378*100)^2,B$6+B$7*E374+B$8*(H378*100)^2+E374*$B$9)</f>
        <v>0.68730413055521211</v>
      </c>
      <c r="G379" s="13">
        <v>6.841205288283447E-3</v>
      </c>
      <c r="H379" s="8">
        <f t="shared" si="40"/>
        <v>8.2903807545565249E-3</v>
      </c>
      <c r="I379" s="7">
        <f t="shared" si="38"/>
        <v>1.4491754662730779E-3</v>
      </c>
      <c r="J379" s="9">
        <f t="shared" si="42"/>
        <v>0.21183043121875036</v>
      </c>
      <c r="K379" s="9">
        <f t="shared" si="41"/>
        <v>1.7329929864958737E-2</v>
      </c>
      <c r="AC379" s="11"/>
      <c r="AD379" s="12"/>
    </row>
    <row r="380" spans="1:30" x14ac:dyDescent="0.3">
      <c r="A380" s="15">
        <v>43010</v>
      </c>
      <c r="B380" s="16">
        <v>8.8796809149668755E-4</v>
      </c>
      <c r="C380" s="8">
        <f t="shared" si="36"/>
        <v>-1.2912031908503312E-2</v>
      </c>
      <c r="D380" s="5">
        <f t="shared" si="37"/>
        <v>1.6672056800620766E-4</v>
      </c>
      <c r="E380" s="5">
        <f t="shared" si="39"/>
        <v>1.5732018473144632E-5</v>
      </c>
      <c r="F380" s="5">
        <f>IF(C373&gt;0,B$6+B$7*E374+B$8*(H379*100)^2,B$6+B$7*E374+B$8*(H379*100)^2+E374*$B$9)</f>
        <v>0.69545510671640076</v>
      </c>
      <c r="G380" s="13">
        <v>6.3998746501545472E-3</v>
      </c>
      <c r="H380" s="8">
        <f t="shared" si="40"/>
        <v>8.3393951022625173E-3</v>
      </c>
      <c r="I380" s="7">
        <f t="shared" si="38"/>
        <v>1.9395204521079701E-3</v>
      </c>
      <c r="J380" s="9">
        <f t="shared" si="42"/>
        <v>0.30305600627054996</v>
      </c>
      <c r="K380" s="9">
        <f t="shared" si="41"/>
        <v>3.2139002178238396E-2</v>
      </c>
      <c r="AC380" s="11"/>
      <c r="AD380" s="12"/>
    </row>
    <row r="381" spans="1:30" x14ac:dyDescent="0.3">
      <c r="A381" s="15">
        <v>43011</v>
      </c>
      <c r="B381" s="16">
        <v>3.1804590378194893E-2</v>
      </c>
      <c r="C381" s="8">
        <f t="shared" si="36"/>
        <v>1.8004590378194893E-2</v>
      </c>
      <c r="D381" s="5">
        <f t="shared" si="37"/>
        <v>3.241652746865881E-4</v>
      </c>
      <c r="E381" s="5">
        <f t="shared" si="39"/>
        <v>1.6672056800620766E-4</v>
      </c>
      <c r="F381" s="5">
        <f>IF(C373&gt;0,B$6+B$7*E374+B$8*(H380*100)^2,B$6+B$7*E374+B$8*(H380*100)^2+E374*$B$9)</f>
        <v>0.70299312947026782</v>
      </c>
      <c r="G381" s="13">
        <v>1.2103888263859173E-2</v>
      </c>
      <c r="H381" s="8">
        <f t="shared" si="40"/>
        <v>8.384468554835588E-3</v>
      </c>
      <c r="I381" s="7">
        <f t="shared" si="38"/>
        <v>3.7194197090235845E-3</v>
      </c>
      <c r="J381" s="9">
        <f t="shared" si="42"/>
        <v>0.30729131234046059</v>
      </c>
      <c r="K381" s="9">
        <f t="shared" si="41"/>
        <v>7.6462551840820847E-2</v>
      </c>
      <c r="AC381" s="11"/>
      <c r="AD381" s="12"/>
    </row>
    <row r="382" spans="1:30" x14ac:dyDescent="0.3">
      <c r="A382" s="15">
        <v>43012</v>
      </c>
      <c r="B382" s="16">
        <v>-2.2431768603762173E-3</v>
      </c>
      <c r="C382" s="8">
        <f t="shared" si="36"/>
        <v>-1.6043176860376217E-2</v>
      </c>
      <c r="D382" s="5">
        <f t="shared" si="37"/>
        <v>2.5738352377331088E-4</v>
      </c>
      <c r="E382" s="5">
        <f t="shared" si="39"/>
        <v>3.241652746865881E-4</v>
      </c>
      <c r="F382" s="5">
        <f>IF(C373&gt;0,B$6+B$7*E374+B$8*(H381*100)^2,B$6+B$7*E374+B$8*(H381*100)^2+E374*$B$9)</f>
        <v>0.70996429291304419</v>
      </c>
      <c r="G382" s="13">
        <v>4.8525119788537562E-3</v>
      </c>
      <c r="H382" s="8">
        <f t="shared" si="40"/>
        <v>8.4259378879329768E-3</v>
      </c>
      <c r="I382" s="7">
        <f t="shared" si="38"/>
        <v>3.5734259090792206E-3</v>
      </c>
      <c r="J382" s="9">
        <f t="shared" si="42"/>
        <v>0.73640743694224187</v>
      </c>
      <c r="K382" s="9">
        <f t="shared" si="41"/>
        <v>0.12771999037892323</v>
      </c>
      <c r="AC382" s="11"/>
      <c r="AD382" s="12"/>
    </row>
    <row r="383" spans="1:30" x14ac:dyDescent="0.3">
      <c r="A383" s="15">
        <v>43013</v>
      </c>
      <c r="B383" s="16">
        <v>3.5245971554552307E-4</v>
      </c>
      <c r="C383" s="8">
        <f t="shared" si="36"/>
        <v>-1.3447540284454476E-2</v>
      </c>
      <c r="D383" s="5">
        <f t="shared" si="37"/>
        <v>1.8083633970202598E-4</v>
      </c>
      <c r="E383" s="5">
        <f t="shared" si="39"/>
        <v>2.5738352377331088E-4</v>
      </c>
      <c r="F383" s="5">
        <f>IF(C373&gt;0,B$6+B$7*E374+B$8*(H382*100)^2,B$6+B$7*E374+B$8*(H382*100)^2+E374*$B$9)</f>
        <v>0.71641122486492403</v>
      </c>
      <c r="G383" s="13">
        <v>1.6969158469856912E-2</v>
      </c>
      <c r="H383" s="8">
        <f t="shared" si="40"/>
        <v>8.4641078966712375E-3</v>
      </c>
      <c r="I383" s="7">
        <f t="shared" si="38"/>
        <v>8.5050505731856744E-3</v>
      </c>
      <c r="J383" s="9">
        <f t="shared" si="42"/>
        <v>0.50120638500097592</v>
      </c>
      <c r="K383" s="9">
        <f t="shared" si="41"/>
        <v>0.30927434509982032</v>
      </c>
      <c r="AC383" s="11"/>
      <c r="AD383" s="12"/>
    </row>
    <row r="384" spans="1:30" x14ac:dyDescent="0.3">
      <c r="A384" s="15">
        <v>43014</v>
      </c>
      <c r="B384" s="16">
        <v>-7.3752733229013141E-3</v>
      </c>
      <c r="C384" s="8">
        <f t="shared" si="36"/>
        <v>-2.1175273322901315E-2</v>
      </c>
      <c r="D384" s="5">
        <f t="shared" si="37"/>
        <v>4.4839220029957606E-4</v>
      </c>
      <c r="E384" s="5">
        <f t="shared" si="39"/>
        <v>1.8083633970202598E-4</v>
      </c>
      <c r="F384" s="5">
        <f>IF(C383&gt;0,B$6+B$7*E384+B$8*(G383*100)^2,B$6+B$7*E384+B$8*(G383*100)^2+E384*$B$9)</f>
        <v>2.7228012439909119</v>
      </c>
      <c r="G384" s="13">
        <v>8.7091471119002707E-3</v>
      </c>
      <c r="H384" s="8">
        <f t="shared" si="40"/>
        <v>1.6500912835327966E-2</v>
      </c>
      <c r="I384" s="7">
        <f t="shared" si="38"/>
        <v>7.7917657234276953E-3</v>
      </c>
      <c r="J384" s="9">
        <f t="shared" si="42"/>
        <v>0.89466461219617521</v>
      </c>
      <c r="K384" s="9">
        <f t="shared" si="41"/>
        <v>0.16683973536350827</v>
      </c>
      <c r="AC384" s="11"/>
      <c r="AD384" s="12"/>
    </row>
    <row r="385" spans="1:30" x14ac:dyDescent="0.3">
      <c r="A385" s="15">
        <v>43017</v>
      </c>
      <c r="B385" s="16">
        <v>-4.3219948422955831E-3</v>
      </c>
      <c r="C385" s="8">
        <f t="shared" si="36"/>
        <v>-1.8121994842295583E-2</v>
      </c>
      <c r="D385" s="5">
        <f t="shared" si="37"/>
        <v>3.2840669706418773E-4</v>
      </c>
      <c r="E385" s="5">
        <f t="shared" si="39"/>
        <v>4.4839220029957606E-4</v>
      </c>
      <c r="F385" s="5">
        <f>IF(C383&gt;0,B$6+B$7*E384+B$8*(H384*100)^2,B$6+B$7*E384+B$8*(H384*100)^2+E384*$B$9)</f>
        <v>2.5778646017422293</v>
      </c>
      <c r="G385" s="13">
        <v>8.6492839535108577E-3</v>
      </c>
      <c r="H385" s="8">
        <f t="shared" si="40"/>
        <v>1.6055729823780136E-2</v>
      </c>
      <c r="I385" s="7">
        <f t="shared" si="38"/>
        <v>7.4064458702692779E-3</v>
      </c>
      <c r="J385" s="9">
        <f t="shared" si="42"/>
        <v>0.85630740187029064</v>
      </c>
      <c r="K385" s="9">
        <f t="shared" si="41"/>
        <v>0.15729312673252238</v>
      </c>
      <c r="AC385" s="11"/>
      <c r="AD385" s="12"/>
    </row>
    <row r="386" spans="1:30" x14ac:dyDescent="0.3">
      <c r="A386" s="15">
        <v>43018</v>
      </c>
      <c r="B386" s="16">
        <v>1.5332096125700306E-2</v>
      </c>
      <c r="C386" s="8">
        <f t="shared" si="36"/>
        <v>1.5320961257003062E-3</v>
      </c>
      <c r="D386" s="5">
        <f t="shared" si="37"/>
        <v>2.3473185383858884E-6</v>
      </c>
      <c r="E386" s="5">
        <f t="shared" si="39"/>
        <v>3.2840669706418773E-4</v>
      </c>
      <c r="F386" s="5">
        <f>IF(C383&gt;0,B$6+B$7*E384+B$8*(H385*100)^2,B$6+B$7*E384+B$8*(H385*100)^2+E384*$B$9)</f>
        <v>2.4438271949906478</v>
      </c>
      <c r="G386" s="13">
        <v>7.1522684744780218E-3</v>
      </c>
      <c r="H386" s="8">
        <f t="shared" si="40"/>
        <v>1.5632745104397525E-2</v>
      </c>
      <c r="I386" s="7">
        <f t="shared" si="38"/>
        <v>8.4804766299195027E-3</v>
      </c>
      <c r="J386" s="9">
        <f t="shared" si="42"/>
        <v>1.1857044600857791</v>
      </c>
      <c r="K386" s="9">
        <f t="shared" si="41"/>
        <v>0.23945658053826979</v>
      </c>
      <c r="AC386" s="11"/>
      <c r="AD386" s="12"/>
    </row>
    <row r="387" spans="1:30" x14ac:dyDescent="0.3">
      <c r="A387" s="15">
        <v>43019</v>
      </c>
      <c r="B387" s="16">
        <v>-3.0868040947018695E-3</v>
      </c>
      <c r="C387" s="8">
        <f t="shared" si="36"/>
        <v>-1.688680409470187E-2</v>
      </c>
      <c r="D387" s="5">
        <f t="shared" si="37"/>
        <v>2.8516415253283984E-4</v>
      </c>
      <c r="E387" s="5">
        <f t="shared" si="39"/>
        <v>2.3473185383858884E-6</v>
      </c>
      <c r="F387" s="5">
        <f>IF(C383&gt;0,B$6+B$7*E384+B$8*(H386*100)^2,B$6+B$7*E384+B$8*(H386*100)^2+E384*$B$9)</f>
        <v>2.3198694012267853</v>
      </c>
      <c r="G387" s="13">
        <v>5.8263273945658028E-3</v>
      </c>
      <c r="H387" s="8">
        <f t="shared" si="40"/>
        <v>1.5231117494218162E-2</v>
      </c>
      <c r="I387" s="7">
        <f t="shared" si="38"/>
        <v>9.404790099652359E-3</v>
      </c>
      <c r="J387" s="9">
        <f t="shared" si="42"/>
        <v>1.6141884008138947</v>
      </c>
      <c r="K387" s="9">
        <f t="shared" si="41"/>
        <v>0.34348158668523054</v>
      </c>
      <c r="AC387" s="11"/>
      <c r="AD387" s="12"/>
    </row>
    <row r="388" spans="1:30" x14ac:dyDescent="0.3">
      <c r="A388" s="15">
        <v>43021</v>
      </c>
      <c r="B388" s="16">
        <v>4.2954833375490921E-3</v>
      </c>
      <c r="C388" s="8">
        <f t="shared" si="36"/>
        <v>-9.5045166624509077E-3</v>
      </c>
      <c r="D388" s="5">
        <f t="shared" si="37"/>
        <v>9.0335836986806938E-5</v>
      </c>
      <c r="E388" s="5">
        <f t="shared" si="39"/>
        <v>2.8516415253283984E-4</v>
      </c>
      <c r="F388" s="5">
        <f>IF(C383&gt;0,B$6+B$7*E384+B$8*(H387*100)^2,B$6+B$7*E384+B$8*(H387*100)^2+E384*$B$9)</f>
        <v>2.2052332335539657</v>
      </c>
      <c r="G388" s="13">
        <v>5.8260832915624592E-3</v>
      </c>
      <c r="H388" s="8">
        <f t="shared" si="40"/>
        <v>1.4850027722378048E-2</v>
      </c>
      <c r="I388" s="7">
        <f t="shared" si="38"/>
        <v>9.0239444308155888E-3</v>
      </c>
      <c r="J388" s="9">
        <f t="shared" si="42"/>
        <v>1.5488869587368217</v>
      </c>
      <c r="K388" s="9">
        <f t="shared" si="41"/>
        <v>0.32798488588640939</v>
      </c>
      <c r="AC388" s="11"/>
      <c r="AD388" s="12"/>
    </row>
    <row r="389" spans="1:30" x14ac:dyDescent="0.3">
      <c r="A389" s="15">
        <v>43024</v>
      </c>
      <c r="B389" s="16">
        <v>-1.2737033993443184E-3</v>
      </c>
      <c r="C389" s="8">
        <f t="shared" si="36"/>
        <v>-1.5073703399344319E-2</v>
      </c>
      <c r="D389" s="5">
        <f t="shared" si="37"/>
        <v>2.2721653417140448E-4</v>
      </c>
      <c r="E389" s="5">
        <f t="shared" si="39"/>
        <v>9.0335836986806938E-5</v>
      </c>
      <c r="F389" s="5">
        <f>IF(C383&gt;0,B$6+B$7*E384+B$8*(H388*100)^2,B$6+B$7*E384+B$8*(H388*100)^2+E384*$B$9)</f>
        <v>2.0992177056901413</v>
      </c>
      <c r="G389" s="13">
        <v>6.9336214344475448E-3</v>
      </c>
      <c r="H389" s="8">
        <f t="shared" si="40"/>
        <v>1.4488677322965479E-2</v>
      </c>
      <c r="I389" s="7">
        <f t="shared" si="38"/>
        <v>7.5550558885179343E-3</v>
      </c>
      <c r="J389" s="9">
        <f t="shared" si="42"/>
        <v>1.0896262450936514</v>
      </c>
      <c r="K389" s="9">
        <f t="shared" si="41"/>
        <v>0.21553969935232198</v>
      </c>
      <c r="AC389" s="11"/>
      <c r="AD389" s="12"/>
    </row>
    <row r="390" spans="1:30" x14ac:dyDescent="0.3">
      <c r="A390" s="15">
        <v>43025</v>
      </c>
      <c r="B390" s="16">
        <v>-9.027253924543812E-3</v>
      </c>
      <c r="C390" s="8">
        <f t="shared" si="36"/>
        <v>-2.2827253924543812E-2</v>
      </c>
      <c r="D390" s="5">
        <f t="shared" si="37"/>
        <v>5.2108352173560089E-4</v>
      </c>
      <c r="E390" s="5">
        <f t="shared" si="39"/>
        <v>2.2721653417140448E-4</v>
      </c>
      <c r="F390" s="5">
        <f>IF(C383&gt;0,B$6+B$7*E384+B$8*(H389*100)^2,B$6+B$7*E384+B$8*(H389*100)^2+E384*$B$9)</f>
        <v>2.001174545521677</v>
      </c>
      <c r="G390" s="13">
        <v>5.5757155545998662E-3</v>
      </c>
      <c r="H390" s="8">
        <f t="shared" si="40"/>
        <v>1.4146287659741961E-2</v>
      </c>
      <c r="I390" s="7">
        <f t="shared" si="38"/>
        <v>8.5705721051420949E-3</v>
      </c>
      <c r="J390" s="9">
        <f t="shared" si="42"/>
        <v>1.537125059773095</v>
      </c>
      <c r="K390" s="9">
        <f t="shared" si="41"/>
        <v>0.32517848273296002</v>
      </c>
      <c r="AC390" s="11"/>
      <c r="AD390" s="12"/>
    </row>
    <row r="391" spans="1:30" x14ac:dyDescent="0.3">
      <c r="A391" s="15">
        <v>43026</v>
      </c>
      <c r="B391" s="16">
        <v>5.1049904049918172E-3</v>
      </c>
      <c r="C391" s="8">
        <f t="shared" si="36"/>
        <v>-8.6950095950081817E-3</v>
      </c>
      <c r="D391" s="5">
        <f t="shared" si="37"/>
        <v>7.5603191857284347E-5</v>
      </c>
      <c r="E391" s="5">
        <f t="shared" si="39"/>
        <v>5.2108352173560089E-4</v>
      </c>
      <c r="F391" s="5">
        <f>IF(C383&gt;0,B$6+B$7*E384+B$8*(H390*100)^2,B$6+B$7*E384+B$8*(H390*100)^2+E384*$B$9)</f>
        <v>1.910504230997881</v>
      </c>
      <c r="G391" s="13">
        <v>5.5756624469907616E-3</v>
      </c>
      <c r="H391" s="8">
        <f t="shared" si="40"/>
        <v>1.3822099084429546E-2</v>
      </c>
      <c r="I391" s="7">
        <f t="shared" si="38"/>
        <v>8.2464366374387851E-3</v>
      </c>
      <c r="J391" s="9">
        <f t="shared" si="42"/>
        <v>1.4790057174084248</v>
      </c>
      <c r="K391" s="9">
        <f t="shared" si="41"/>
        <v>0.31124509212951712</v>
      </c>
      <c r="AC391" s="11"/>
      <c r="AD391" s="12"/>
    </row>
    <row r="392" spans="1:30" x14ac:dyDescent="0.3">
      <c r="A392" s="15">
        <v>43027</v>
      </c>
      <c r="B392" s="16">
        <v>-4.0294676235269195E-3</v>
      </c>
      <c r="C392" s="8">
        <f t="shared" si="36"/>
        <v>-1.7829467623526919E-2</v>
      </c>
      <c r="D392" s="5">
        <f t="shared" si="37"/>
        <v>3.1788991573839464E-4</v>
      </c>
      <c r="E392" s="5">
        <f t="shared" si="39"/>
        <v>7.5603191857284347E-5</v>
      </c>
      <c r="F392" s="5">
        <f>IF(C383&gt;0,B$6+B$7*E384+B$8*(H391*100)^2,B$6+B$7*E384+B$8*(H391*100)^2+E384*$B$9)</f>
        <v>1.8266523241262744</v>
      </c>
      <c r="G392" s="13">
        <v>1.3001454456494447E-2</v>
      </c>
      <c r="H392" s="8">
        <f t="shared" si="40"/>
        <v>1.3515370228470526E-2</v>
      </c>
      <c r="I392" s="7">
        <f t="shared" si="38"/>
        <v>5.1391577197607875E-4</v>
      </c>
      <c r="J392" s="9">
        <f t="shared" si="42"/>
        <v>3.9527560066125456E-2</v>
      </c>
      <c r="K392" s="9">
        <f t="shared" si="41"/>
        <v>7.4179810291408188E-4</v>
      </c>
      <c r="AC392" s="11"/>
      <c r="AD392" s="12"/>
    </row>
    <row r="393" spans="1:30" x14ac:dyDescent="0.3">
      <c r="A393" s="15">
        <v>43028</v>
      </c>
      <c r="B393" s="16">
        <v>1.4147794387309319E-3</v>
      </c>
      <c r="C393" s="8">
        <f t="shared" si="36"/>
        <v>-1.2385220561269068E-2</v>
      </c>
      <c r="D393" s="5">
        <f t="shared" si="37"/>
        <v>1.533936883512821E-4</v>
      </c>
      <c r="E393" s="5">
        <f t="shared" si="39"/>
        <v>3.1788991573839464E-4</v>
      </c>
      <c r="F393" s="5">
        <f>IF(C383&gt;0,B$6+B$7*E384+B$8*(H392*100)^2,B$6+B$7*E384+B$8*(H392*100)^2+E384*$B$9)</f>
        <v>1.7491060806514129</v>
      </c>
      <c r="G393" s="13">
        <v>7.5917043929027714E-3</v>
      </c>
      <c r="H393" s="8">
        <f t="shared" si="40"/>
        <v>1.3225377426188687E-2</v>
      </c>
      <c r="I393" s="7">
        <f t="shared" si="38"/>
        <v>5.6336730332859153E-3</v>
      </c>
      <c r="J393" s="9">
        <f t="shared" si="42"/>
        <v>0.74208277110376508</v>
      </c>
      <c r="K393" s="9">
        <f t="shared" si="41"/>
        <v>0.12910693033043752</v>
      </c>
      <c r="AC393" s="11"/>
      <c r="AD393" s="12"/>
    </row>
    <row r="394" spans="1:30" x14ac:dyDescent="0.3">
      <c r="A394" s="15">
        <v>43031</v>
      </c>
      <c r="B394" s="16">
        <v>-1.2885214240802119E-2</v>
      </c>
      <c r="C394" s="8">
        <f t="shared" si="36"/>
        <v>-2.668521424080212E-2</v>
      </c>
      <c r="D394" s="5">
        <f t="shared" si="37"/>
        <v>7.121006590775083E-4</v>
      </c>
      <c r="E394" s="5">
        <f t="shared" si="39"/>
        <v>1.533936883512821E-4</v>
      </c>
      <c r="F394" s="5">
        <f>IF(C393&gt;0,B$6+B$7*E394+B$8*(G393*100)^2,B$6+B$7*E394+B$8*(G393*100)^2+E394*$B$9)</f>
        <v>0.59281428426045935</v>
      </c>
      <c r="G394" s="13">
        <v>7.5034840989457487E-3</v>
      </c>
      <c r="H394" s="8">
        <f t="shared" si="40"/>
        <v>7.6994433841704379E-3</v>
      </c>
      <c r="I394" s="7">
        <f t="shared" si="38"/>
        <v>1.9595928522468924E-4</v>
      </c>
      <c r="J394" s="9">
        <f t="shared" si="42"/>
        <v>2.6115772705138648E-2</v>
      </c>
      <c r="K394" s="9">
        <f t="shared" si="41"/>
        <v>3.2948165216462044E-4</v>
      </c>
      <c r="AC394" s="11"/>
      <c r="AD394" s="12"/>
    </row>
    <row r="395" spans="1:30" x14ac:dyDescent="0.3">
      <c r="A395" s="15">
        <v>43032</v>
      </c>
      <c r="B395" s="16">
        <v>1.2348357719177363E-2</v>
      </c>
      <c r="C395" s="8">
        <f t="shared" si="36"/>
        <v>-1.4516422808226372E-3</v>
      </c>
      <c r="D395" s="5">
        <f t="shared" si="37"/>
        <v>2.1072653114719483E-6</v>
      </c>
      <c r="E395" s="5">
        <f t="shared" si="39"/>
        <v>7.121006590775083E-4</v>
      </c>
      <c r="F395" s="5">
        <f>IF(C393&gt;0,B$6+B$7*E394+B$8*(H394*100)^2,B$6+B$7*E394+B$8*(H394*100)^2+E394*$B$9)</f>
        <v>0.60804992809543246</v>
      </c>
      <c r="G395" s="13">
        <v>5.6402347924987897E-3</v>
      </c>
      <c r="H395" s="8">
        <f t="shared" si="40"/>
        <v>7.797755626431444E-3</v>
      </c>
      <c r="I395" s="7">
        <f t="shared" si="38"/>
        <v>2.1575208339326543E-3</v>
      </c>
      <c r="J395" s="9">
        <f t="shared" si="42"/>
        <v>0.38252323055806853</v>
      </c>
      <c r="K395" s="9">
        <f t="shared" si="41"/>
        <v>4.7225409096643078E-2</v>
      </c>
      <c r="AC395" s="11"/>
      <c r="AD395" s="12"/>
    </row>
    <row r="396" spans="1:30" x14ac:dyDescent="0.3">
      <c r="A396" s="15">
        <v>43033</v>
      </c>
      <c r="B396" s="16">
        <v>4.1955087322813472E-3</v>
      </c>
      <c r="C396" s="8">
        <f t="shared" si="36"/>
        <v>-9.6044912677186525E-3</v>
      </c>
      <c r="D396" s="5">
        <f t="shared" si="37"/>
        <v>9.2246252511683855E-5</v>
      </c>
      <c r="E396" s="5">
        <f t="shared" si="39"/>
        <v>2.1072653114719483E-6</v>
      </c>
      <c r="F396" s="5">
        <f>IF(C393&gt;0,B$6+B$7*E394+B$8*(H395*100)^2,B$6+B$7*E394+B$8*(H395*100)^2+E394*$B$9)</f>
        <v>0.62213985151401563</v>
      </c>
      <c r="G396" s="13">
        <v>1.4020070755509834E-2</v>
      </c>
      <c r="H396" s="8">
        <f t="shared" si="40"/>
        <v>7.8875842405264716E-3</v>
      </c>
      <c r="I396" s="7">
        <f t="shared" si="38"/>
        <v>6.1324865149833627E-3</v>
      </c>
      <c r="J396" s="9">
        <f t="shared" si="42"/>
        <v>0.43740767232385891</v>
      </c>
      <c r="K396" s="9">
        <f t="shared" si="41"/>
        <v>0.20228600433323796</v>
      </c>
      <c r="AC396" s="11"/>
      <c r="AD396" s="12"/>
    </row>
    <row r="397" spans="1:30" x14ac:dyDescent="0.3">
      <c r="A397" s="15">
        <v>43034</v>
      </c>
      <c r="B397" s="16">
        <v>-1.0159558306347091E-2</v>
      </c>
      <c r="C397" s="8">
        <f t="shared" ref="C397:C460" si="43">B397-B$5</f>
        <v>-2.3959558306347092E-2</v>
      </c>
      <c r="D397" s="5">
        <f t="shared" ref="D397:D460" si="44">C397^2</f>
        <v>5.74060434235246E-4</v>
      </c>
      <c r="E397" s="5">
        <f t="shared" si="39"/>
        <v>9.2246252511683855E-5</v>
      </c>
      <c r="F397" s="5">
        <f>IF(C393&gt;0,B$6+B$7*E394+B$8*(H396*100)^2,B$6+B$7*E394+B$8*(H396*100)^2+E394*$B$9)</f>
        <v>0.63517021269152141</v>
      </c>
      <c r="G397" s="13">
        <v>9.5697902867832481E-3</v>
      </c>
      <c r="H397" s="8">
        <f t="shared" si="40"/>
        <v>7.9697566631078617E-3</v>
      </c>
      <c r="I397" s="7">
        <f t="shared" si="38"/>
        <v>1.6000336236753863E-3</v>
      </c>
      <c r="J397" s="9">
        <f t="shared" si="42"/>
        <v>0.16719631002626864</v>
      </c>
      <c r="K397" s="9">
        <f t="shared" si="41"/>
        <v>1.7805840601278433E-2</v>
      </c>
      <c r="AC397" s="11"/>
      <c r="AD397" s="12"/>
    </row>
    <row r="398" spans="1:30" x14ac:dyDescent="0.3">
      <c r="A398" s="15">
        <v>43035</v>
      </c>
      <c r="B398" s="16">
        <v>1.0535188500757076E-3</v>
      </c>
      <c r="C398" s="8">
        <f t="shared" si="43"/>
        <v>-1.2746481149924292E-2</v>
      </c>
      <c r="D398" s="5">
        <f t="shared" si="44"/>
        <v>1.624727817053753E-4</v>
      </c>
      <c r="E398" s="5">
        <f t="shared" si="39"/>
        <v>5.74060434235246E-4</v>
      </c>
      <c r="F398" s="5">
        <f>IF(C393&gt;0,B$6+B$7*E394+B$8*(H397*100)^2,B$6+B$7*E394+B$8*(H397*100)^2+E394*$B$9)</f>
        <v>0.64722069070847899</v>
      </c>
      <c r="G398" s="13">
        <v>9.1896583176766296E-3</v>
      </c>
      <c r="H398" s="8">
        <f t="shared" si="40"/>
        <v>8.0450027390205348E-3</v>
      </c>
      <c r="I398" s="7">
        <f t="shared" ref="I398:I461" si="45">SQRT((G398-H398)^2)</f>
        <v>1.1446555786560949E-3</v>
      </c>
      <c r="J398" s="9">
        <f t="shared" si="42"/>
        <v>0.12455910101187438</v>
      </c>
      <c r="K398" s="9">
        <f t="shared" si="41"/>
        <v>9.2539298420470928E-3</v>
      </c>
      <c r="AC398" s="11"/>
      <c r="AD398" s="12"/>
    </row>
    <row r="399" spans="1:30" x14ac:dyDescent="0.3">
      <c r="A399" s="15">
        <v>43038</v>
      </c>
      <c r="B399" s="16">
        <v>-1.5599615960219781E-2</v>
      </c>
      <c r="C399" s="8">
        <f t="shared" si="43"/>
        <v>-2.9399615960219783E-2</v>
      </c>
      <c r="D399" s="5">
        <f t="shared" si="44"/>
        <v>8.6433741860840972E-4</v>
      </c>
      <c r="E399" s="5">
        <f t="shared" ref="E399:E462" si="46">D398</f>
        <v>1.624727817053753E-4</v>
      </c>
      <c r="F399" s="5">
        <f>IF(C393&gt;0,B$6+B$7*E394+B$8*(H398*100)^2,B$6+B$7*E394+B$8*(H398*100)^2+E394*$B$9)</f>
        <v>0.65836497277856121</v>
      </c>
      <c r="G399" s="13">
        <v>1.2694617413313158E-2</v>
      </c>
      <c r="H399" s="8">
        <f t="shared" ref="H399:H462" si="47">SQRT(F399)/100</f>
        <v>8.1139692677416591E-3</v>
      </c>
      <c r="I399" s="7">
        <f t="shared" si="45"/>
        <v>4.580648145571499E-3</v>
      </c>
      <c r="J399" s="9">
        <f t="shared" si="42"/>
        <v>0.36083388702739955</v>
      </c>
      <c r="K399" s="9">
        <f t="shared" ref="K399:K462" si="48">G399/H399-LN(G399/H399)-1</f>
        <v>0.11694761239385287</v>
      </c>
      <c r="AC399" s="11"/>
      <c r="AD399" s="12"/>
    </row>
    <row r="400" spans="1:30" x14ac:dyDescent="0.3">
      <c r="A400" s="15">
        <v>43039</v>
      </c>
      <c r="B400" s="16">
        <v>-6.5992674512738627E-3</v>
      </c>
      <c r="C400" s="8">
        <f t="shared" si="43"/>
        <v>-2.0399267451273864E-2</v>
      </c>
      <c r="D400" s="5">
        <f t="shared" si="44"/>
        <v>4.1613011254860131E-4</v>
      </c>
      <c r="E400" s="5">
        <f t="shared" si="46"/>
        <v>8.6433741860840972E-4</v>
      </c>
      <c r="F400" s="5">
        <f>IF(C393&gt;0,B$6+B$7*E394+B$8*(H399*100)^2,B$6+B$7*E394+B$8*(H399*100)^2+E394*$B$9)</f>
        <v>0.66867120483697307</v>
      </c>
      <c r="G400" s="13">
        <v>8.1553142123838244E-3</v>
      </c>
      <c r="H400" s="8">
        <f t="shared" si="47"/>
        <v>8.177231835022003E-3</v>
      </c>
      <c r="I400" s="7">
        <f t="shared" si="45"/>
        <v>2.1917622638178633E-5</v>
      </c>
      <c r="J400" s="9">
        <f t="shared" ref="J400:J463" si="49">ABS(G400-H400)/G400</f>
        <v>2.6875264480793123E-3</v>
      </c>
      <c r="K400" s="9">
        <f t="shared" si="48"/>
        <v>3.5984972448499519E-6</v>
      </c>
      <c r="AC400" s="11"/>
      <c r="AD400" s="12"/>
    </row>
    <row r="401" spans="1:30" x14ac:dyDescent="0.3">
      <c r="A401" s="15">
        <v>43040</v>
      </c>
      <c r="B401" s="16">
        <v>-6.5347355378145861E-3</v>
      </c>
      <c r="C401" s="8">
        <f t="shared" si="43"/>
        <v>-2.0334735537814584E-2</v>
      </c>
      <c r="D401" s="5">
        <f t="shared" si="44"/>
        <v>4.1350146939285936E-4</v>
      </c>
      <c r="E401" s="5">
        <f t="shared" si="46"/>
        <v>4.1613011254860131E-4</v>
      </c>
      <c r="F401" s="5">
        <f>IF(C393&gt;0,B$6+B$7*E394+B$8*(H400*100)^2,B$6+B$7*E394+B$8*(H400*100)^2+E394*$B$9)</f>
        <v>0.67820240824459255</v>
      </c>
      <c r="G401" s="13">
        <v>1.3925708444525835E-2</v>
      </c>
      <c r="H401" s="8">
        <f t="shared" si="47"/>
        <v>8.2353045374448201E-3</v>
      </c>
      <c r="I401" s="7">
        <f t="shared" si="45"/>
        <v>5.6904039070810146E-3</v>
      </c>
      <c r="J401" s="9">
        <f t="shared" si="49"/>
        <v>0.40862581101343537</v>
      </c>
      <c r="K401" s="9">
        <f t="shared" si="48"/>
        <v>0.16567042658763365</v>
      </c>
      <c r="AC401" s="11"/>
      <c r="AD401" s="12"/>
    </row>
    <row r="402" spans="1:30" x14ac:dyDescent="0.3">
      <c r="A402" s="15">
        <v>43042</v>
      </c>
      <c r="B402" s="16">
        <v>1.2319023617099979E-3</v>
      </c>
      <c r="C402" s="8">
        <f t="shared" si="43"/>
        <v>-1.2568097638290001E-2</v>
      </c>
      <c r="D402" s="5">
        <f t="shared" si="44"/>
        <v>1.5795707824559069E-4</v>
      </c>
      <c r="E402" s="5">
        <f t="shared" si="46"/>
        <v>4.1350146939285936E-4</v>
      </c>
      <c r="F402" s="5">
        <f>IF(C393&gt;0,B$6+B$7*E394+B$8*(H401*100)^2,B$6+B$7*E394+B$8*(H401*100)^2+E394*$B$9)</f>
        <v>0.68701686515595872</v>
      </c>
      <c r="G402" s="13">
        <v>1.0888256998480315E-2</v>
      </c>
      <c r="H402" s="8">
        <f t="shared" si="47"/>
        <v>8.2886480511357146E-3</v>
      </c>
      <c r="I402" s="7">
        <f t="shared" si="45"/>
        <v>2.5996089473446001E-3</v>
      </c>
      <c r="J402" s="9">
        <f t="shared" si="49"/>
        <v>0.23875345224744698</v>
      </c>
      <c r="K402" s="9">
        <f t="shared" si="48"/>
        <v>4.0836862192783485E-2</v>
      </c>
      <c r="AC402" s="11"/>
      <c r="AD402" s="12"/>
    </row>
    <row r="403" spans="1:30" x14ac:dyDescent="0.3">
      <c r="A403" s="15">
        <v>43045</v>
      </c>
      <c r="B403" s="16">
        <v>5.3432048647904752E-3</v>
      </c>
      <c r="C403" s="8">
        <f t="shared" si="43"/>
        <v>-8.4567951352095237E-3</v>
      </c>
      <c r="D403" s="5">
        <f t="shared" si="44"/>
        <v>7.1517383958903463E-5</v>
      </c>
      <c r="E403" s="5">
        <f t="shared" si="46"/>
        <v>1.5795707824559069E-4</v>
      </c>
      <c r="F403" s="5">
        <f>IF(C393&gt;0,B$6+B$7*E394+B$8*(H402*100)^2,B$6+B$7*E394+B$8*(H402*100)^2+E394*$B$9)</f>
        <v>0.69516847490759037</v>
      </c>
      <c r="G403" s="13">
        <v>4.6266510207977956E-3</v>
      </c>
      <c r="H403" s="8">
        <f t="shared" si="47"/>
        <v>8.3376763843866619E-3</v>
      </c>
      <c r="I403" s="7">
        <f t="shared" si="45"/>
        <v>3.7110253635888662E-3</v>
      </c>
      <c r="J403" s="9">
        <f t="shared" si="49"/>
        <v>0.80209753165021647</v>
      </c>
      <c r="K403" s="9">
        <f t="shared" si="48"/>
        <v>0.14386020459566229</v>
      </c>
      <c r="AC403" s="11"/>
      <c r="AD403" s="12"/>
    </row>
    <row r="404" spans="1:30" x14ac:dyDescent="0.3">
      <c r="A404" s="15">
        <v>43046</v>
      </c>
      <c r="B404" s="16">
        <v>-2.5845528965023987E-2</v>
      </c>
      <c r="C404" s="8">
        <f t="shared" si="43"/>
        <v>-3.9645528965023991E-2</v>
      </c>
      <c r="D404" s="5">
        <f t="shared" si="44"/>
        <v>1.5717679669165561E-3</v>
      </c>
      <c r="E404" s="5">
        <f t="shared" si="46"/>
        <v>7.1517383958903463E-5</v>
      </c>
      <c r="F404" s="5">
        <f>IF(C403&gt;0,B$6+B$7*E404+B$8*(G403*100)^2,B$6+B$7*E404+B$8*(G403*100)^2+E404*$B$9)</f>
        <v>0.25776888326341169</v>
      </c>
      <c r="G404" s="13">
        <v>1.0269183594237934E-2</v>
      </c>
      <c r="H404" s="8">
        <f t="shared" si="47"/>
        <v>5.0770944767988277E-3</v>
      </c>
      <c r="I404" s="7">
        <f t="shared" si="45"/>
        <v>5.1920891174391066E-3</v>
      </c>
      <c r="J404" s="9">
        <f t="shared" si="49"/>
        <v>0.50559901571458921</v>
      </c>
      <c r="K404" s="9">
        <f t="shared" si="48"/>
        <v>0.31824131288109547</v>
      </c>
      <c r="AC404" s="11"/>
      <c r="AD404" s="12"/>
    </row>
    <row r="405" spans="1:30" x14ac:dyDescent="0.3">
      <c r="A405" s="15">
        <v>43047</v>
      </c>
      <c r="B405" s="16">
        <v>2.654504605772879E-2</v>
      </c>
      <c r="C405" s="8">
        <f t="shared" si="43"/>
        <v>1.274504605772879E-2</v>
      </c>
      <c r="D405" s="5">
        <f t="shared" si="44"/>
        <v>1.6243619901362818E-4</v>
      </c>
      <c r="E405" s="5">
        <f t="shared" si="46"/>
        <v>1.5717679669165561E-3</v>
      </c>
      <c r="F405" s="5">
        <f>IF(C403&gt;0,B$6+B$7*E404+B$8*(H404*100)^2,B$6+B$7*E404+B$8*(H404*100)^2+E404*$B$9)</f>
        <v>0.29819178637344534</v>
      </c>
      <c r="G405" s="13">
        <v>1.1594037899023127E-2</v>
      </c>
      <c r="H405" s="8">
        <f t="shared" si="47"/>
        <v>5.4606939703067533E-3</v>
      </c>
      <c r="I405" s="7">
        <f t="shared" si="45"/>
        <v>6.1333439287163732E-3</v>
      </c>
      <c r="J405" s="9">
        <f t="shared" si="49"/>
        <v>0.52900844228162713</v>
      </c>
      <c r="K405" s="9">
        <f t="shared" si="48"/>
        <v>0.37026519747336017</v>
      </c>
      <c r="AC405" s="11"/>
      <c r="AD405" s="12"/>
    </row>
    <row r="406" spans="1:30" x14ac:dyDescent="0.3">
      <c r="A406" s="15">
        <v>43048</v>
      </c>
      <c r="B406" s="16">
        <v>-1.9444717629994772E-2</v>
      </c>
      <c r="C406" s="8">
        <f t="shared" si="43"/>
        <v>-3.3244717629994772E-2</v>
      </c>
      <c r="D406" s="5">
        <f t="shared" si="44"/>
        <v>1.1052112502980853E-3</v>
      </c>
      <c r="E406" s="5">
        <f t="shared" si="46"/>
        <v>1.6243619901362818E-4</v>
      </c>
      <c r="F406" s="5">
        <f>IF(C403&gt;0,B$6+B$7*E404+B$8*(H405*100)^2,B$6+B$7*E404+B$8*(H405*100)^2+E404*$B$9)</f>
        <v>0.33557488716960454</v>
      </c>
      <c r="G406" s="13">
        <v>9.4287794720952847E-3</v>
      </c>
      <c r="H406" s="8">
        <f t="shared" si="47"/>
        <v>5.7928825913322679E-3</v>
      </c>
      <c r="I406" s="7">
        <f t="shared" si="45"/>
        <v>3.6358968807630168E-3</v>
      </c>
      <c r="J406" s="9">
        <f t="shared" si="49"/>
        <v>0.38561691802460191</v>
      </c>
      <c r="K406" s="9">
        <f t="shared" si="48"/>
        <v>0.14051235198551382</v>
      </c>
      <c r="AC406" s="11"/>
      <c r="AD406" s="12"/>
    </row>
    <row r="407" spans="1:30" x14ac:dyDescent="0.3">
      <c r="A407" s="15">
        <v>43049</v>
      </c>
      <c r="B407" s="16">
        <v>-1.054476782407709E-2</v>
      </c>
      <c r="C407" s="8">
        <f t="shared" si="43"/>
        <v>-2.4344767824077088E-2</v>
      </c>
      <c r="D407" s="5">
        <f t="shared" si="44"/>
        <v>5.9266772040821904E-4</v>
      </c>
      <c r="E407" s="5">
        <f t="shared" si="46"/>
        <v>1.1052112502980853E-3</v>
      </c>
      <c r="F407" s="5">
        <f>IF(C403&gt;0,B$6+B$7*E404+B$8*(H406*100)^2,B$6+B$7*E404+B$8*(H406*100)^2+E404*$B$9)</f>
        <v>0.37014677878589253</v>
      </c>
      <c r="G407" s="13">
        <v>8.3034464028248749E-3</v>
      </c>
      <c r="H407" s="8">
        <f t="shared" si="47"/>
        <v>6.0839689248540097E-3</v>
      </c>
      <c r="I407" s="7">
        <f t="shared" si="45"/>
        <v>2.2194774779708652E-3</v>
      </c>
      <c r="J407" s="9">
        <f t="shared" si="49"/>
        <v>0.26729593596410611</v>
      </c>
      <c r="K407" s="9">
        <f t="shared" si="48"/>
        <v>5.3794106264530628E-2</v>
      </c>
      <c r="AC407" s="11"/>
      <c r="AD407" s="12"/>
    </row>
    <row r="408" spans="1:30" x14ac:dyDescent="0.3">
      <c r="A408" s="15">
        <v>43052</v>
      </c>
      <c r="B408" s="16">
        <v>4.2726539512424663E-3</v>
      </c>
      <c r="C408" s="8">
        <f t="shared" si="43"/>
        <v>-9.5273460487575335E-3</v>
      </c>
      <c r="D408" s="5">
        <f t="shared" si="44"/>
        <v>9.0770322732775779E-5</v>
      </c>
      <c r="E408" s="5">
        <f t="shared" si="46"/>
        <v>5.9266772040821904E-4</v>
      </c>
      <c r="F408" s="5">
        <f>IF(C403&gt;0,B$6+B$7*E404+B$8*(H407*100)^2,B$6+B$7*E404+B$8*(H407*100)^2+E404*$B$9)</f>
        <v>0.4021188641526357</v>
      </c>
      <c r="G408" s="13">
        <v>8.4639348481565218E-3</v>
      </c>
      <c r="H408" s="8">
        <f t="shared" si="47"/>
        <v>6.3412842875291099E-3</v>
      </c>
      <c r="I408" s="7">
        <f t="shared" si="45"/>
        <v>2.1226505606274119E-3</v>
      </c>
      <c r="J408" s="9">
        <f t="shared" si="49"/>
        <v>0.25078767721017292</v>
      </c>
      <c r="K408" s="9">
        <f t="shared" si="48"/>
        <v>4.6002259964892378E-2</v>
      </c>
      <c r="AC408" s="11"/>
      <c r="AD408" s="12"/>
    </row>
    <row r="409" spans="1:30" x14ac:dyDescent="0.3">
      <c r="A409" s="15">
        <v>43053</v>
      </c>
      <c r="B409" s="16">
        <v>-2.3001390873533412E-2</v>
      </c>
      <c r="C409" s="8">
        <f t="shared" si="43"/>
        <v>-3.6801390873533416E-2</v>
      </c>
      <c r="D409" s="5">
        <f t="shared" si="44"/>
        <v>1.3543423702265887E-3</v>
      </c>
      <c r="E409" s="5">
        <f t="shared" si="46"/>
        <v>9.0770322732775779E-5</v>
      </c>
      <c r="F409" s="5">
        <f>IF(C403&gt;0,B$6+B$7*E404+B$8*(H408*100)^2,B$6+B$7*E404+B$8*(H408*100)^2+E404*$B$9)</f>
        <v>0.43168664869979978</v>
      </c>
      <c r="G409" s="13">
        <v>1.43188224280228E-2</v>
      </c>
      <c r="H409" s="8">
        <f t="shared" si="47"/>
        <v>6.5702865135380496E-3</v>
      </c>
      <c r="I409" s="7">
        <f t="shared" si="45"/>
        <v>7.74853591448475E-3</v>
      </c>
      <c r="J409" s="9">
        <f t="shared" si="49"/>
        <v>0.54114337637991783</v>
      </c>
      <c r="K409" s="9">
        <f t="shared" si="48"/>
        <v>0.40031250333704715</v>
      </c>
      <c r="AC409" s="11"/>
      <c r="AD409" s="12"/>
    </row>
    <row r="410" spans="1:30" x14ac:dyDescent="0.3">
      <c r="A410" s="15">
        <v>43055</v>
      </c>
      <c r="B410" s="16">
        <v>2.351178147135519E-2</v>
      </c>
      <c r="C410" s="8">
        <f t="shared" si="43"/>
        <v>9.7117814713551902E-3</v>
      </c>
      <c r="D410" s="5">
        <f t="shared" si="44"/>
        <v>9.4318699347357979E-5</v>
      </c>
      <c r="E410" s="5">
        <f t="shared" si="46"/>
        <v>1.3543423702265887E-3</v>
      </c>
      <c r="F410" s="5">
        <f>IF(C403&gt;0,B$6+B$7*E404+B$8*(H409*100)^2,B$6+B$7*E404+B$8*(H409*100)^2+E404*$B$9)</f>
        <v>0.45903093584901716</v>
      </c>
      <c r="G410" s="13">
        <v>1.4500485754144588E-2</v>
      </c>
      <c r="H410" s="8">
        <f t="shared" si="47"/>
        <v>6.7751821809381415E-3</v>
      </c>
      <c r="I410" s="7">
        <f t="shared" si="45"/>
        <v>7.7253035732064461E-3</v>
      </c>
      <c r="J410" s="9">
        <f t="shared" si="49"/>
        <v>0.53276170910332221</v>
      </c>
      <c r="K410" s="9">
        <f t="shared" si="48"/>
        <v>0.37931965636185794</v>
      </c>
      <c r="AC410" s="11"/>
      <c r="AD410" s="12"/>
    </row>
    <row r="411" spans="1:30" x14ac:dyDescent="0.3">
      <c r="A411" s="15">
        <v>43056</v>
      </c>
      <c r="B411" s="16">
        <v>1.2675830399120619E-2</v>
      </c>
      <c r="C411" s="8">
        <f t="shared" si="43"/>
        <v>-1.1241696008793805E-3</v>
      </c>
      <c r="D411" s="5">
        <f t="shared" si="44"/>
        <v>1.2637572915413056E-6</v>
      </c>
      <c r="E411" s="5">
        <f t="shared" si="46"/>
        <v>9.4318699347357979E-5</v>
      </c>
      <c r="F411" s="5">
        <f>IF(C403&gt;0,B$6+B$7*E404+B$8*(H410*100)^2,B$6+B$7*E404+B$8*(H410*100)^2+E404*$B$9)</f>
        <v>0.48431893260461339</v>
      </c>
      <c r="G411" s="13">
        <v>8.8737778150176326E-3</v>
      </c>
      <c r="H411" s="8">
        <f t="shared" si="47"/>
        <v>6.9593026418213301E-3</v>
      </c>
      <c r="I411" s="7">
        <f t="shared" si="45"/>
        <v>1.9144751731963025E-3</v>
      </c>
      <c r="J411" s="9">
        <f t="shared" si="49"/>
        <v>0.21574522295975451</v>
      </c>
      <c r="K411" s="9">
        <f t="shared" si="48"/>
        <v>3.2074494568184564E-2</v>
      </c>
      <c r="AC411" s="11"/>
      <c r="AD411" s="12"/>
    </row>
    <row r="412" spans="1:30" x14ac:dyDescent="0.3">
      <c r="A412" s="15">
        <v>43060</v>
      </c>
      <c r="B412" s="16">
        <v>1.5645585030149733E-2</v>
      </c>
      <c r="C412" s="8">
        <f t="shared" si="43"/>
        <v>1.8455850301497337E-3</v>
      </c>
      <c r="D412" s="5">
        <f t="shared" si="44"/>
        <v>3.4061841035127935E-6</v>
      </c>
      <c r="E412" s="5">
        <f t="shared" si="46"/>
        <v>1.2637572915413056E-6</v>
      </c>
      <c r="F412" s="5">
        <f>IF(C403&gt;0,B$6+B$7*E404+B$8*(H411*100)^2,B$6+B$7*E404+B$8*(H411*100)^2+E404*$B$9)</f>
        <v>0.5077052720041888</v>
      </c>
      <c r="G412" s="13">
        <v>1.247286575255583E-2</v>
      </c>
      <c r="H412" s="8">
        <f t="shared" si="47"/>
        <v>7.1253440057599234E-3</v>
      </c>
      <c r="I412" s="7">
        <f t="shared" si="45"/>
        <v>5.3475217467959064E-3</v>
      </c>
      <c r="J412" s="9">
        <f t="shared" si="49"/>
        <v>0.42873240623953157</v>
      </c>
      <c r="K412" s="9">
        <f t="shared" si="48"/>
        <v>0.19059559448694663</v>
      </c>
      <c r="AC412" s="11"/>
      <c r="AD412" s="12"/>
    </row>
    <row r="413" spans="1:30" x14ac:dyDescent="0.3">
      <c r="A413" s="15">
        <v>43061</v>
      </c>
      <c r="B413" s="16">
        <v>-1.0193544077801038E-3</v>
      </c>
      <c r="C413" s="8">
        <f t="shared" si="43"/>
        <v>-1.4819354407780103E-2</v>
      </c>
      <c r="D413" s="5">
        <f t="shared" si="44"/>
        <v>2.1961326506339158E-4</v>
      </c>
      <c r="E413" s="5">
        <f t="shared" si="46"/>
        <v>3.4061841035127935E-6</v>
      </c>
      <c r="F413" s="5">
        <f>IF(C403&gt;0,B$6+B$7*E404+B$8*(H412*100)^2,B$6+B$7*E404+B$8*(H412*100)^2+E404*$B$9)</f>
        <v>0.52933295868091612</v>
      </c>
      <c r="G413" s="13">
        <v>6.8719338096681253E-3</v>
      </c>
      <c r="H413" s="8">
        <f t="shared" si="47"/>
        <v>7.2755271883274287E-3</v>
      </c>
      <c r="I413" s="7">
        <f t="shared" si="45"/>
        <v>4.035933786593034E-4</v>
      </c>
      <c r="J413" s="9">
        <f t="shared" si="49"/>
        <v>5.8730684817058017E-2</v>
      </c>
      <c r="K413" s="9">
        <f t="shared" si="48"/>
        <v>1.5979902264604551E-3</v>
      </c>
      <c r="AC413" s="11"/>
      <c r="AD413" s="12"/>
    </row>
    <row r="414" spans="1:30" x14ac:dyDescent="0.3">
      <c r="A414" s="15">
        <v>43062</v>
      </c>
      <c r="B414" s="16">
        <v>-4.2951291212363856E-4</v>
      </c>
      <c r="C414" s="8">
        <f t="shared" si="43"/>
        <v>-1.4229512912123638E-2</v>
      </c>
      <c r="D414" s="5">
        <f t="shared" si="44"/>
        <v>2.0247903771629334E-4</v>
      </c>
      <c r="E414" s="5">
        <f t="shared" si="46"/>
        <v>2.1961326506339158E-4</v>
      </c>
      <c r="F414" s="5">
        <f>IF(C413&gt;0,B$6+B$7*E414+B$8*(G413*100)^2,B$6+B$7*E414+B$8*(G413*100)^2+E414*$B$9)</f>
        <v>0.49654456366388516</v>
      </c>
      <c r="G414" s="13">
        <v>8.1765498581366086E-3</v>
      </c>
      <c r="H414" s="8">
        <f t="shared" si="47"/>
        <v>7.046591826293652E-3</v>
      </c>
      <c r="I414" s="7">
        <f t="shared" si="45"/>
        <v>1.1299580318429566E-3</v>
      </c>
      <c r="J414" s="9">
        <f t="shared" si="49"/>
        <v>0.13819496626911879</v>
      </c>
      <c r="K414" s="9">
        <f t="shared" si="48"/>
        <v>1.1629042509763377E-2</v>
      </c>
      <c r="AC414" s="11"/>
      <c r="AD414" s="12"/>
    </row>
    <row r="415" spans="1:30" x14ac:dyDescent="0.3">
      <c r="A415" s="15">
        <v>43063</v>
      </c>
      <c r="B415" s="16">
        <v>-4.4401461499893897E-3</v>
      </c>
      <c r="C415" s="8">
        <f t="shared" si="43"/>
        <v>-1.8240146149989388E-2</v>
      </c>
      <c r="D415" s="5">
        <f t="shared" si="44"/>
        <v>3.3270293157297267E-4</v>
      </c>
      <c r="E415" s="5">
        <f t="shared" si="46"/>
        <v>2.0247903771629334E-4</v>
      </c>
      <c r="F415" s="5">
        <f>IF(C413&gt;0,B$6+B$7*E414+B$8*(H414*100)^2,B$6+B$7*E414+B$8*(H414*100)^2+E414*$B$9)</f>
        <v>0.51902628595756117</v>
      </c>
      <c r="G415" s="13">
        <v>3.0954143567751857E-3</v>
      </c>
      <c r="H415" s="8">
        <f t="shared" si="47"/>
        <v>7.2043478952474324E-3</v>
      </c>
      <c r="I415" s="7">
        <f t="shared" si="45"/>
        <v>4.1089335384722463E-3</v>
      </c>
      <c r="J415" s="9">
        <f t="shared" si="49"/>
        <v>1.3274260130889064</v>
      </c>
      <c r="K415" s="9">
        <f t="shared" si="48"/>
        <v>0.27442214201441084</v>
      </c>
      <c r="AC415" s="11"/>
      <c r="AD415" s="12"/>
    </row>
    <row r="416" spans="1:30" x14ac:dyDescent="0.3">
      <c r="A416" s="15">
        <v>43066</v>
      </c>
      <c r="B416" s="16">
        <v>-1.3223945360996319E-3</v>
      </c>
      <c r="C416" s="8">
        <f t="shared" si="43"/>
        <v>-1.5122394536099631E-2</v>
      </c>
      <c r="D416" s="5">
        <f t="shared" si="44"/>
        <v>2.2868681650545597E-4</v>
      </c>
      <c r="E416" s="5">
        <f t="shared" si="46"/>
        <v>3.3270293157297267E-4</v>
      </c>
      <c r="F416" s="5">
        <f>IF(C413&gt;0,B$6+B$7*E414+B$8*(H415*100)^2,B$6+B$7*E414+B$8*(H415*100)^2+E414*$B$9)</f>
        <v>0.53981738273475288</v>
      </c>
      <c r="G416" s="13">
        <v>1.1910727531903125E-2</v>
      </c>
      <c r="H416" s="8">
        <f t="shared" si="47"/>
        <v>7.3472265701743054E-3</v>
      </c>
      <c r="I416" s="7">
        <f t="shared" si="45"/>
        <v>4.5635009617288197E-3</v>
      </c>
      <c r="J416" s="9">
        <f t="shared" si="49"/>
        <v>0.38314208342902561</v>
      </c>
      <c r="K416" s="9">
        <f t="shared" si="48"/>
        <v>0.13800229327788927</v>
      </c>
      <c r="AC416" s="11"/>
      <c r="AD416" s="12"/>
    </row>
    <row r="417" spans="1:30" x14ac:dyDescent="0.3">
      <c r="A417" s="15">
        <v>43067</v>
      </c>
      <c r="B417" s="16">
        <v>1.0931248937675569E-3</v>
      </c>
      <c r="C417" s="8">
        <f t="shared" si="43"/>
        <v>-1.2706875106232442E-2</v>
      </c>
      <c r="D417" s="5">
        <f t="shared" si="44"/>
        <v>1.6146467496538976E-4</v>
      </c>
      <c r="E417" s="5">
        <f t="shared" si="46"/>
        <v>2.2868681650545597E-4</v>
      </c>
      <c r="F417" s="5">
        <f>IF(C413&gt;0,B$6+B$7*E414+B$8*(H416*100)^2,B$6+B$7*E414+B$8*(H416*100)^2+E414*$B$9)</f>
        <v>0.55904498903429978</v>
      </c>
      <c r="G417" s="13">
        <v>1.1025034500837973E-2</v>
      </c>
      <c r="H417" s="8">
        <f t="shared" si="47"/>
        <v>7.4769311153326792E-3</v>
      </c>
      <c r="I417" s="7">
        <f t="shared" si="45"/>
        <v>3.5481033855052939E-3</v>
      </c>
      <c r="J417" s="9">
        <f t="shared" si="49"/>
        <v>0.32182242923916615</v>
      </c>
      <c r="K417" s="9">
        <f t="shared" si="48"/>
        <v>8.6193944519104893E-2</v>
      </c>
      <c r="AC417" s="11"/>
      <c r="AD417" s="12"/>
    </row>
    <row r="418" spans="1:30" x14ac:dyDescent="0.3">
      <c r="A418" s="15">
        <v>43068</v>
      </c>
      <c r="B418" s="16">
        <v>-1.9613813183112533E-2</v>
      </c>
      <c r="C418" s="8">
        <f t="shared" si="43"/>
        <v>-3.3413813183112533E-2</v>
      </c>
      <c r="D418" s="5">
        <f t="shared" si="44"/>
        <v>1.116482911435945E-3</v>
      </c>
      <c r="E418" s="5">
        <f t="shared" si="46"/>
        <v>1.6146467496538976E-4</v>
      </c>
      <c r="F418" s="5">
        <f>IF(C413&gt;0,B$6+B$7*E414+B$8*(H417*100)^2,B$6+B$7*E414+B$8*(H417*100)^2+E414*$B$9)</f>
        <v>0.57682667934012066</v>
      </c>
      <c r="G418" s="13">
        <v>1.2687319796630844E-2</v>
      </c>
      <c r="H418" s="8">
        <f t="shared" si="47"/>
        <v>7.5949106600415039E-3</v>
      </c>
      <c r="I418" s="7">
        <f t="shared" si="45"/>
        <v>5.0924091365893397E-3</v>
      </c>
      <c r="J418" s="9">
        <f t="shared" si="49"/>
        <v>0.40137784955508449</v>
      </c>
      <c r="K418" s="9">
        <f t="shared" si="48"/>
        <v>0.15737815548432521</v>
      </c>
      <c r="AC418" s="11"/>
      <c r="AD418" s="12"/>
    </row>
    <row r="419" spans="1:30" x14ac:dyDescent="0.3">
      <c r="A419" s="15">
        <v>43069</v>
      </c>
      <c r="B419" s="16">
        <v>-1.0078124437952715E-2</v>
      </c>
      <c r="C419" s="8">
        <f t="shared" si="43"/>
        <v>-2.3878124437952716E-2</v>
      </c>
      <c r="D419" s="5">
        <f t="shared" si="44"/>
        <v>5.7016482667435469E-4</v>
      </c>
      <c r="E419" s="5">
        <f t="shared" si="46"/>
        <v>1.116482911435945E-3</v>
      </c>
      <c r="F419" s="5">
        <f>IF(C413&gt;0,B$6+B$7*E414+B$8*(H418*100)^2,B$6+B$7*E414+B$8*(H418*100)^2+E414*$B$9)</f>
        <v>0.59327118653494393</v>
      </c>
      <c r="G419" s="13">
        <v>1.4178716921013782E-2</v>
      </c>
      <c r="H419" s="8">
        <f t="shared" si="47"/>
        <v>7.7024099250490689E-3</v>
      </c>
      <c r="I419" s="7">
        <f t="shared" si="45"/>
        <v>6.4763069959647129E-3</v>
      </c>
      <c r="J419" s="9">
        <f t="shared" si="49"/>
        <v>0.45676255701010604</v>
      </c>
      <c r="K419" s="9">
        <f t="shared" si="48"/>
        <v>0.23060689972328174</v>
      </c>
      <c r="AC419" s="11"/>
      <c r="AD419" s="12"/>
    </row>
    <row r="420" spans="1:30" x14ac:dyDescent="0.3">
      <c r="A420" s="15">
        <v>43070</v>
      </c>
      <c r="B420" s="16">
        <v>4.0628197460213745E-3</v>
      </c>
      <c r="C420" s="8">
        <f t="shared" si="43"/>
        <v>-9.7371802539786244E-3</v>
      </c>
      <c r="D420" s="5">
        <f t="shared" si="44"/>
        <v>9.4812679298471233E-5</v>
      </c>
      <c r="E420" s="5">
        <f t="shared" si="46"/>
        <v>5.7016482667435469E-4</v>
      </c>
      <c r="F420" s="5">
        <f>IF(C413&gt;0,B$6+B$7*E414+B$8*(H419*100)^2,B$6+B$7*E414+B$8*(H419*100)^2+E414*$B$9)</f>
        <v>0.60847906678871644</v>
      </c>
      <c r="G420" s="13">
        <v>8.9664422293821884E-3</v>
      </c>
      <c r="H420" s="8">
        <f t="shared" si="47"/>
        <v>7.8005068219232808E-3</v>
      </c>
      <c r="I420" s="7">
        <f t="shared" si="45"/>
        <v>1.1659354074589076E-3</v>
      </c>
      <c r="J420" s="9">
        <f t="shared" si="49"/>
        <v>0.13003322584717569</v>
      </c>
      <c r="K420" s="9">
        <f t="shared" si="48"/>
        <v>1.0168927615765488E-2</v>
      </c>
      <c r="AC420" s="11"/>
      <c r="AD420" s="12"/>
    </row>
    <row r="421" spans="1:30" x14ac:dyDescent="0.3">
      <c r="A421" s="15">
        <v>43073</v>
      </c>
      <c r="B421" s="16">
        <v>1.1365478644757867E-2</v>
      </c>
      <c r="C421" s="8">
        <f t="shared" si="43"/>
        <v>-2.4345213552421328E-3</v>
      </c>
      <c r="D421" s="5">
        <f t="shared" si="44"/>
        <v>5.9268942291299908E-6</v>
      </c>
      <c r="E421" s="5">
        <f t="shared" si="46"/>
        <v>9.4812679298471233E-5</v>
      </c>
      <c r="F421" s="5">
        <f>IF(C413&gt;0,B$6+B$7*E414+B$8*(H420*100)^2,B$6+B$7*E414+B$8*(H420*100)^2+E414*$B$9)</f>
        <v>0.62254331444740518</v>
      </c>
      <c r="G421" s="13">
        <v>1.3210750291301769E-2</v>
      </c>
      <c r="H421" s="8">
        <f t="shared" si="47"/>
        <v>7.8901414084121789E-3</v>
      </c>
      <c r="I421" s="7">
        <f t="shared" si="45"/>
        <v>5.3206088828895905E-3</v>
      </c>
      <c r="J421" s="9">
        <f t="shared" si="49"/>
        <v>0.40274842575692232</v>
      </c>
      <c r="K421" s="9">
        <f t="shared" si="48"/>
        <v>0.15891945812985009</v>
      </c>
      <c r="AC421" s="11"/>
      <c r="AD421" s="12"/>
    </row>
    <row r="422" spans="1:30" x14ac:dyDescent="0.3">
      <c r="A422" s="15">
        <v>43074</v>
      </c>
      <c r="B422" s="16">
        <v>-7.470715072135618E-3</v>
      </c>
      <c r="C422" s="8">
        <f t="shared" si="43"/>
        <v>-2.1270715072135619E-2</v>
      </c>
      <c r="D422" s="5">
        <f t="shared" si="44"/>
        <v>4.5244331967997739E-4</v>
      </c>
      <c r="E422" s="5">
        <f t="shared" si="46"/>
        <v>5.9268942291299908E-6</v>
      </c>
      <c r="F422" s="5">
        <f>IF(C413&gt;0,B$6+B$7*E414+B$8*(H421*100)^2,B$6+B$7*E414+B$8*(H421*100)^2+E414*$B$9)</f>
        <v>0.6355499306821607</v>
      </c>
      <c r="G422" s="13">
        <v>1.767496118043901E-2</v>
      </c>
      <c r="H422" s="8">
        <f t="shared" si="47"/>
        <v>7.9721385504904554E-3</v>
      </c>
      <c r="I422" s="7">
        <f t="shared" si="45"/>
        <v>9.702822629948555E-3</v>
      </c>
      <c r="J422" s="9">
        <f t="shared" si="49"/>
        <v>0.54895863877125395</v>
      </c>
      <c r="K422" s="9">
        <f t="shared" si="48"/>
        <v>0.42089533701862747</v>
      </c>
      <c r="AC422" s="11"/>
      <c r="AD422" s="12"/>
    </row>
    <row r="423" spans="1:30" x14ac:dyDescent="0.3">
      <c r="A423" s="15">
        <v>43075</v>
      </c>
      <c r="B423" s="16">
        <v>9.9031080778057903E-3</v>
      </c>
      <c r="C423" s="8">
        <f t="shared" si="43"/>
        <v>-3.8968919221942094E-3</v>
      </c>
      <c r="D423" s="5">
        <f t="shared" si="44"/>
        <v>1.518576665326248E-5</v>
      </c>
      <c r="E423" s="5">
        <f t="shared" si="46"/>
        <v>4.5244331967997739E-4</v>
      </c>
      <c r="F423" s="5">
        <f>IF(C413&gt;0,B$6+B$7*E414+B$8*(H422*100)^2,B$6+B$7*E414+B$8*(H422*100)^2+E414*$B$9)</f>
        <v>0.64757844937606235</v>
      </c>
      <c r="G423" s="13">
        <v>1.3249649513737081E-2</v>
      </c>
      <c r="H423" s="8">
        <f t="shared" si="47"/>
        <v>8.0472259156560422E-3</v>
      </c>
      <c r="I423" s="7">
        <f t="shared" si="45"/>
        <v>5.202423598081039E-3</v>
      </c>
      <c r="J423" s="9">
        <f t="shared" si="49"/>
        <v>0.39264612944570548</v>
      </c>
      <c r="K423" s="9">
        <f t="shared" si="48"/>
        <v>0.14784290964539792</v>
      </c>
      <c r="AC423" s="11"/>
      <c r="AD423" s="12"/>
    </row>
    <row r="424" spans="1:30" x14ac:dyDescent="0.3">
      <c r="A424" s="15">
        <v>43076</v>
      </c>
      <c r="B424" s="16">
        <v>-1.0716716060190848E-2</v>
      </c>
      <c r="C424" s="8">
        <f t="shared" si="43"/>
        <v>-2.4516716060190846E-2</v>
      </c>
      <c r="D424" s="5">
        <f t="shared" si="44"/>
        <v>6.0106936637601977E-4</v>
      </c>
      <c r="E424" s="5">
        <f t="shared" si="46"/>
        <v>1.518576665326248E-5</v>
      </c>
      <c r="F424" s="5">
        <f>IF(C423&gt;0,B$6+B$7*E424+B$8*(G423*100)^2,B$6+B$7*E424+B$8*(G423*100)^2+E424*$B$9)</f>
        <v>1.6833176192689625</v>
      </c>
      <c r="G424" s="13">
        <v>1.9290597207255993E-2</v>
      </c>
      <c r="H424" s="8">
        <f t="shared" si="47"/>
        <v>1.2974273078939579E-2</v>
      </c>
      <c r="I424" s="7">
        <f t="shared" si="45"/>
        <v>6.3163241283164147E-3</v>
      </c>
      <c r="J424" s="9">
        <f t="shared" si="49"/>
        <v>0.32743020138021356</v>
      </c>
      <c r="K424" s="9">
        <f t="shared" si="48"/>
        <v>9.0185146248273229E-2</v>
      </c>
      <c r="AC424" s="11"/>
      <c r="AD424" s="12"/>
    </row>
    <row r="425" spans="1:30" x14ac:dyDescent="0.3">
      <c r="A425" s="15">
        <v>43077</v>
      </c>
      <c r="B425" s="16">
        <v>3.3742173193687598E-3</v>
      </c>
      <c r="C425" s="8">
        <f t="shared" si="43"/>
        <v>-1.042578268063124E-2</v>
      </c>
      <c r="D425" s="5">
        <f t="shared" si="44"/>
        <v>1.0869694450375033E-4</v>
      </c>
      <c r="E425" s="5">
        <f t="shared" si="46"/>
        <v>6.0106936637601977E-4</v>
      </c>
      <c r="F425" s="5">
        <f>IF(C423&gt;0,B$6+B$7*E424+B$8*(H424*100)^2,B$6+B$7*E424+B$8*(H424*100)^2+E424*$B$9)</f>
        <v>1.6165336468022955</v>
      </c>
      <c r="G425" s="13">
        <v>1.0277413899287361E-2</v>
      </c>
      <c r="H425" s="8">
        <f t="shared" si="47"/>
        <v>1.2714297647932802E-2</v>
      </c>
      <c r="I425" s="7">
        <f t="shared" si="45"/>
        <v>2.4368837486454416E-3</v>
      </c>
      <c r="J425" s="9">
        <f t="shared" si="49"/>
        <v>0.2371105973278371</v>
      </c>
      <c r="K425" s="9">
        <f t="shared" si="48"/>
        <v>2.1113663074581623E-2</v>
      </c>
      <c r="AC425" s="11"/>
      <c r="AD425" s="12"/>
    </row>
    <row r="426" spans="1:30" x14ac:dyDescent="0.3">
      <c r="A426" s="15">
        <v>43080</v>
      </c>
      <c r="B426" s="16">
        <v>9.3450244549203782E-4</v>
      </c>
      <c r="C426" s="8">
        <f t="shared" si="43"/>
        <v>-1.2865497554507962E-2</v>
      </c>
      <c r="D426" s="5">
        <f t="shared" si="44"/>
        <v>1.6552102732505036E-4</v>
      </c>
      <c r="E426" s="5">
        <f t="shared" si="46"/>
        <v>1.0869694450375033E-4</v>
      </c>
      <c r="F426" s="5">
        <f>IF(C423&gt;0,B$6+B$7*E424+B$8*(H425*100)^2,B$6+B$7*E424+B$8*(H425*100)^2+E424*$B$9)</f>
        <v>1.5547718290651218</v>
      </c>
      <c r="G426" s="13">
        <v>8.1574110659071442E-3</v>
      </c>
      <c r="H426" s="8">
        <f t="shared" si="47"/>
        <v>1.24690489976787E-2</v>
      </c>
      <c r="I426" s="7">
        <f t="shared" si="45"/>
        <v>4.3116379317715559E-3</v>
      </c>
      <c r="J426" s="9">
        <f t="shared" si="49"/>
        <v>0.5285546966967859</v>
      </c>
      <c r="K426" s="9">
        <f t="shared" si="48"/>
        <v>7.853541481242643E-2</v>
      </c>
      <c r="AC426" s="11"/>
      <c r="AD426" s="12"/>
    </row>
    <row r="427" spans="1:30" x14ac:dyDescent="0.3">
      <c r="A427" s="15">
        <v>43081</v>
      </c>
      <c r="B427" s="16">
        <v>1.3832460309675979E-2</v>
      </c>
      <c r="C427" s="8">
        <f t="shared" si="43"/>
        <v>3.2460309675979085E-5</v>
      </c>
      <c r="D427" s="5">
        <f t="shared" si="44"/>
        <v>1.0536717042604614E-9</v>
      </c>
      <c r="E427" s="5">
        <f t="shared" si="46"/>
        <v>1.6552102732505036E-4</v>
      </c>
      <c r="F427" s="5">
        <f>IF(C423&gt;0,B$6+B$7*E424+B$8*(H426*100)^2,B$6+B$7*E424+B$8*(H426*100)^2+E424*$B$9)</f>
        <v>1.4976545000217836</v>
      </c>
      <c r="G427" s="13">
        <v>1.886387061025592E-2</v>
      </c>
      <c r="H427" s="8">
        <f t="shared" si="47"/>
        <v>1.2237869504214301E-2</v>
      </c>
      <c r="I427" s="7">
        <f t="shared" si="45"/>
        <v>6.6260011060416193E-3</v>
      </c>
      <c r="J427" s="9">
        <f t="shared" si="49"/>
        <v>0.35125352813007482</v>
      </c>
      <c r="K427" s="9">
        <f t="shared" si="48"/>
        <v>0.10872091887475843</v>
      </c>
      <c r="AC427" s="11"/>
      <c r="AD427" s="12"/>
    </row>
    <row r="428" spans="1:30" x14ac:dyDescent="0.3">
      <c r="A428" s="15">
        <v>43082</v>
      </c>
      <c r="B428" s="16">
        <v>-1.22677510400245E-2</v>
      </c>
      <c r="C428" s="8">
        <f t="shared" si="43"/>
        <v>-2.6067751040024498E-2</v>
      </c>
      <c r="D428" s="5">
        <f t="shared" si="44"/>
        <v>6.7952764428469827E-4</v>
      </c>
      <c r="E428" s="5">
        <f t="shared" si="46"/>
        <v>1.0536717042604614E-9</v>
      </c>
      <c r="F428" s="5">
        <f>IF(C423&gt;0,B$6+B$7*E424+B$8*(H427*100)^2,B$6+B$7*E424+B$8*(H427*100)^2+E424*$B$9)</f>
        <v>1.4448323941225041</v>
      </c>
      <c r="G428" s="13">
        <v>1.7441012474751719E-2</v>
      </c>
      <c r="H428" s="8">
        <f t="shared" si="47"/>
        <v>1.2020118111410153E-2</v>
      </c>
      <c r="I428" s="7">
        <f t="shared" si="45"/>
        <v>5.4208943633415659E-3</v>
      </c>
      <c r="J428" s="9">
        <f t="shared" si="49"/>
        <v>0.31081305464284603</v>
      </c>
      <c r="K428" s="9">
        <f t="shared" si="48"/>
        <v>7.8742399969345955E-2</v>
      </c>
      <c r="AC428" s="11"/>
      <c r="AD428" s="12"/>
    </row>
    <row r="429" spans="1:30" x14ac:dyDescent="0.3">
      <c r="A429" s="15">
        <v>43083</v>
      </c>
      <c r="B429" s="16">
        <v>-6.6738927941648353E-3</v>
      </c>
      <c r="C429" s="8">
        <f t="shared" si="43"/>
        <v>-2.0473892794164835E-2</v>
      </c>
      <c r="D429" s="5">
        <f t="shared" si="44"/>
        <v>4.1918028614695477E-4</v>
      </c>
      <c r="E429" s="5">
        <f t="shared" si="46"/>
        <v>6.7952764428469827E-4</v>
      </c>
      <c r="F429" s="5">
        <f>IF(C423&gt;0,B$6+B$7*E424+B$8*(H428*100)^2,B$6+B$7*E424+B$8*(H428*100)^2+E424*$B$9)</f>
        <v>1.3959825105868504</v>
      </c>
      <c r="G429" s="13">
        <v>8.7984563102232408E-3</v>
      </c>
      <c r="H429" s="8">
        <f t="shared" si="47"/>
        <v>1.1815170377894898E-2</v>
      </c>
      <c r="I429" s="7">
        <f t="shared" si="45"/>
        <v>3.0167140676716567E-3</v>
      </c>
      <c r="J429" s="9">
        <f t="shared" si="49"/>
        <v>0.34286856254163911</v>
      </c>
      <c r="K429" s="9">
        <f t="shared" si="48"/>
        <v>3.948256254141258E-2</v>
      </c>
      <c r="AC429" s="11"/>
      <c r="AD429" s="12"/>
    </row>
    <row r="430" spans="1:30" x14ac:dyDescent="0.3">
      <c r="A430" s="15">
        <v>43084</v>
      </c>
      <c r="B430" s="16">
        <v>2.4683369193043946E-3</v>
      </c>
      <c r="C430" s="8">
        <f t="shared" si="43"/>
        <v>-1.1331663080695605E-2</v>
      </c>
      <c r="D430" s="5">
        <f t="shared" si="44"/>
        <v>1.2840658817439983E-4</v>
      </c>
      <c r="E430" s="5">
        <f t="shared" si="46"/>
        <v>4.1918028614695477E-4</v>
      </c>
      <c r="F430" s="5">
        <f>IF(C423&gt;0,B$6+B$7*E424+B$8*(H429*100)^2,B$6+B$7*E424+B$8*(H429*100)^2+E424*$B$9)</f>
        <v>1.3508061382930781</v>
      </c>
      <c r="G430" s="13">
        <v>7.5309835474660193E-3</v>
      </c>
      <c r="H430" s="8">
        <f t="shared" si="47"/>
        <v>1.1622418587768546E-2</v>
      </c>
      <c r="I430" s="7">
        <f t="shared" si="45"/>
        <v>4.091435040302527E-3</v>
      </c>
      <c r="J430" s="9">
        <f t="shared" si="49"/>
        <v>0.54328030522376969</v>
      </c>
      <c r="K430" s="9">
        <f t="shared" si="48"/>
        <v>8.188064743840906E-2</v>
      </c>
      <c r="AC430" s="11"/>
      <c r="AD430" s="12"/>
    </row>
    <row r="431" spans="1:30" x14ac:dyDescent="0.3">
      <c r="A431" s="15">
        <v>43087</v>
      </c>
      <c r="B431" s="16">
        <v>6.958435466411156E-3</v>
      </c>
      <c r="C431" s="8">
        <f t="shared" si="43"/>
        <v>-6.8415645335888437E-3</v>
      </c>
      <c r="D431" s="5">
        <f t="shared" si="44"/>
        <v>4.6807005267260736E-5</v>
      </c>
      <c r="E431" s="5">
        <f t="shared" si="46"/>
        <v>1.2840658817439983E-4</v>
      </c>
      <c r="F431" s="5">
        <f>IF(C423&gt;0,B$6+B$7*E424+B$8*(H430*100)^2,B$6+B$7*E424+B$8*(H430*100)^2+E424*$B$9)</f>
        <v>1.3090270291957973</v>
      </c>
      <c r="G431" s="13">
        <v>8.0369778778539517E-3</v>
      </c>
      <c r="H431" s="8">
        <f t="shared" si="47"/>
        <v>1.1441271910044779E-2</v>
      </c>
      <c r="I431" s="7">
        <f t="shared" si="45"/>
        <v>3.4042940321908268E-3</v>
      </c>
      <c r="J431" s="9">
        <f t="shared" si="49"/>
        <v>0.42357887304523073</v>
      </c>
      <c r="K431" s="9">
        <f t="shared" si="48"/>
        <v>5.5628965706183919E-2</v>
      </c>
      <c r="AC431" s="11"/>
      <c r="AD431" s="12"/>
    </row>
    <row r="432" spans="1:30" x14ac:dyDescent="0.3">
      <c r="A432" s="15">
        <v>43088</v>
      </c>
      <c r="B432" s="16">
        <v>-5.9673005358719779E-3</v>
      </c>
      <c r="C432" s="8">
        <f t="shared" si="43"/>
        <v>-1.9767300535871977E-2</v>
      </c>
      <c r="D432" s="5">
        <f t="shared" si="44"/>
        <v>3.9074617047548456E-4</v>
      </c>
      <c r="E432" s="5">
        <f t="shared" si="46"/>
        <v>4.6807005267260736E-5</v>
      </c>
      <c r="F432" s="5">
        <f>IF(C423&gt;0,B$6+B$7*E424+B$8*(H431*100)^2,B$6+B$7*E424+B$8*(H431*100)^2+E424*$B$9)</f>
        <v>1.2703897091026317</v>
      </c>
      <c r="G432" s="13">
        <v>6.9587832619527317E-3</v>
      </c>
      <c r="H432" s="8">
        <f t="shared" si="47"/>
        <v>1.1271156591506621E-2</v>
      </c>
      <c r="I432" s="7">
        <f t="shared" si="45"/>
        <v>4.3123733295538889E-3</v>
      </c>
      <c r="J432" s="9">
        <f t="shared" si="49"/>
        <v>0.6197022047132672</v>
      </c>
      <c r="K432" s="9">
        <f t="shared" si="48"/>
        <v>9.9639751335374394E-2</v>
      </c>
      <c r="AC432" s="11"/>
      <c r="AD432" s="12"/>
    </row>
    <row r="433" spans="1:30" x14ac:dyDescent="0.3">
      <c r="A433" s="15">
        <v>43089</v>
      </c>
      <c r="B433" s="16">
        <v>9.4079997153830794E-3</v>
      </c>
      <c r="C433" s="8">
        <f t="shared" si="43"/>
        <v>-4.3920002846169204E-3</v>
      </c>
      <c r="D433" s="5">
        <f t="shared" si="44"/>
        <v>1.9289666500075109E-5</v>
      </c>
      <c r="E433" s="5">
        <f t="shared" si="46"/>
        <v>3.9074617047548456E-4</v>
      </c>
      <c r="F433" s="5">
        <f>IF(C423&gt;0,B$6+B$7*E424+B$8*(H432*100)^2,B$6+B$7*E424+B$8*(H432*100)^2+E424*$B$9)</f>
        <v>1.2346579154804722</v>
      </c>
      <c r="G433" s="13">
        <v>5.3869083874668825E-3</v>
      </c>
      <c r="H433" s="8">
        <f t="shared" si="47"/>
        <v>1.1111516167834488E-2</v>
      </c>
      <c r="I433" s="7">
        <f t="shared" si="45"/>
        <v>5.7246077803676052E-3</v>
      </c>
      <c r="J433" s="9">
        <f t="shared" si="49"/>
        <v>1.0626889058827156</v>
      </c>
      <c r="K433" s="9">
        <f t="shared" si="48"/>
        <v>0.20881450705181903</v>
      </c>
      <c r="AC433" s="11"/>
      <c r="AD433" s="12"/>
    </row>
    <row r="434" spans="1:30" x14ac:dyDescent="0.3">
      <c r="A434" s="15">
        <v>43090</v>
      </c>
      <c r="B434" s="16">
        <v>2.3785633127139594E-2</v>
      </c>
      <c r="C434" s="8">
        <f t="shared" si="43"/>
        <v>9.9856331271395947E-3</v>
      </c>
      <c r="D434" s="5">
        <f t="shared" si="44"/>
        <v>9.9712868949827684E-5</v>
      </c>
      <c r="E434" s="5">
        <f t="shared" si="46"/>
        <v>1.9289666500075109E-5</v>
      </c>
      <c r="F434" s="5">
        <f>IF(C433&gt;0,B$6+B$7*E434+B$8*(G433*100)^2,B$6+B$7*E434+B$8*(G433*100)^2+E434*$B$9)</f>
        <v>0.32816761695522312</v>
      </c>
      <c r="G434" s="13">
        <v>1.0587215959851881E-2</v>
      </c>
      <c r="H434" s="8">
        <f t="shared" si="47"/>
        <v>5.7285915978992873E-3</v>
      </c>
      <c r="I434" s="7">
        <f t="shared" si="45"/>
        <v>4.8586243619525935E-3</v>
      </c>
      <c r="J434" s="9">
        <f t="shared" si="49"/>
        <v>0.45891425851490497</v>
      </c>
      <c r="K434" s="9">
        <f t="shared" si="48"/>
        <v>0.23395840424894354</v>
      </c>
      <c r="AC434" s="11"/>
      <c r="AD434" s="12"/>
    </row>
    <row r="435" spans="1:30" x14ac:dyDescent="0.3">
      <c r="A435" s="15">
        <v>43091</v>
      </c>
      <c r="B435" s="16">
        <v>7.1846730073013944E-4</v>
      </c>
      <c r="C435" s="8">
        <f t="shared" si="43"/>
        <v>-1.3081532699269861E-2</v>
      </c>
      <c r="D435" s="5">
        <f t="shared" si="44"/>
        <v>1.7112649776206661E-4</v>
      </c>
      <c r="E435" s="5">
        <f t="shared" si="46"/>
        <v>9.9712868949827684E-5</v>
      </c>
      <c r="F435" s="5">
        <f>IF(C433&gt;0,B$6+B$7*E434+B$8*(H434*100)^2,B$6+B$7*E434+B$8*(H434*100)^2+E434*$B$9)</f>
        <v>0.36329133341097369</v>
      </c>
      <c r="G435" s="13">
        <v>6.6409660725059057E-3</v>
      </c>
      <c r="H435" s="8">
        <f t="shared" si="47"/>
        <v>6.0273653731209428E-3</v>
      </c>
      <c r="I435" s="7">
        <f t="shared" si="45"/>
        <v>6.1360069938496287E-4</v>
      </c>
      <c r="J435" s="9">
        <f t="shared" si="49"/>
        <v>9.2396300882384486E-2</v>
      </c>
      <c r="K435" s="9">
        <f t="shared" si="48"/>
        <v>4.8550224175352152E-3</v>
      </c>
      <c r="AC435" s="11"/>
      <c r="AD435" s="12"/>
    </row>
    <row r="436" spans="1:30" x14ac:dyDescent="0.3">
      <c r="A436" s="15">
        <v>43095</v>
      </c>
      <c r="B436" s="16">
        <v>6.6412837309197973E-3</v>
      </c>
      <c r="C436" s="8">
        <f t="shared" si="43"/>
        <v>-7.1587162690802024E-3</v>
      </c>
      <c r="D436" s="5">
        <f t="shared" si="44"/>
        <v>5.1247218621193576E-5</v>
      </c>
      <c r="E436" s="5">
        <f t="shared" si="46"/>
        <v>1.7112649776206661E-4</v>
      </c>
      <c r="F436" s="5">
        <f>IF(C433&gt;0,B$6+B$7*E434+B$8*(H435*100)^2,B$6+B$7*E434+B$8*(H435*100)^2+E434*$B$9)</f>
        <v>0.39577374638925178</v>
      </c>
      <c r="G436" s="13">
        <v>6.5399484400280586E-3</v>
      </c>
      <c r="H436" s="8">
        <f t="shared" si="47"/>
        <v>6.2910551292231724E-3</v>
      </c>
      <c r="I436" s="7">
        <f t="shared" si="45"/>
        <v>2.488933108048862E-4</v>
      </c>
      <c r="J436" s="9">
        <f t="shared" si="49"/>
        <v>3.8057381199142662E-2</v>
      </c>
      <c r="K436" s="9">
        <f t="shared" si="48"/>
        <v>7.6256925497109052E-4</v>
      </c>
      <c r="AC436" s="11"/>
      <c r="AD436" s="12"/>
    </row>
    <row r="437" spans="1:30" x14ac:dyDescent="0.3">
      <c r="A437" s="15">
        <v>43096</v>
      </c>
      <c r="B437" s="16">
        <v>5.0737781897603768E-3</v>
      </c>
      <c r="C437" s="8">
        <f t="shared" si="43"/>
        <v>-8.7262218102396229E-3</v>
      </c>
      <c r="D437" s="5">
        <f t="shared" si="44"/>
        <v>7.6146947081501683E-5</v>
      </c>
      <c r="E437" s="5">
        <f t="shared" si="46"/>
        <v>5.1247218621193576E-5</v>
      </c>
      <c r="F437" s="5">
        <f>IF(C433&gt;0,B$6+B$7*E434+B$8*(H436*100)^2,B$6+B$7*E434+B$8*(H436*100)^2+E434*$B$9)</f>
        <v>0.42581348191156343</v>
      </c>
      <c r="G437" s="13">
        <v>4.7359611935849852E-3</v>
      </c>
      <c r="H437" s="8">
        <f t="shared" si="47"/>
        <v>6.5254385439720711E-3</v>
      </c>
      <c r="I437" s="7">
        <f t="shared" si="45"/>
        <v>1.7894773503870859E-3</v>
      </c>
      <c r="J437" s="9">
        <f t="shared" si="49"/>
        <v>0.3778488203853933</v>
      </c>
      <c r="K437" s="9">
        <f t="shared" si="48"/>
        <v>4.6292485780085046E-2</v>
      </c>
      <c r="AC437" s="11"/>
      <c r="AD437" s="12"/>
    </row>
    <row r="438" spans="1:30" x14ac:dyDescent="0.3">
      <c r="A438" s="15">
        <v>43097</v>
      </c>
      <c r="B438" s="16">
        <v>4.315468248404215E-3</v>
      </c>
      <c r="C438" s="8">
        <f t="shared" si="43"/>
        <v>-9.4845317515957848E-3</v>
      </c>
      <c r="D438" s="5">
        <f t="shared" si="44"/>
        <v>8.9956342547028602E-5</v>
      </c>
      <c r="E438" s="5">
        <f t="shared" si="46"/>
        <v>7.6146947081501683E-5</v>
      </c>
      <c r="F438" s="5">
        <f>IF(C433&gt;0,B$6+B$7*E434+B$8*(H437*100)^2,B$6+B$7*E434+B$8*(H437*100)^2+E434*$B$9)</f>
        <v>0.45359422932259719</v>
      </c>
      <c r="G438" s="13">
        <v>2.1188653148485068E-3</v>
      </c>
      <c r="H438" s="8">
        <f t="shared" si="47"/>
        <v>6.7349404549899121E-3</v>
      </c>
      <c r="I438" s="7">
        <f t="shared" si="45"/>
        <v>4.6160751401414053E-3</v>
      </c>
      <c r="J438" s="9">
        <f t="shared" si="49"/>
        <v>2.1785599621613714</v>
      </c>
      <c r="K438" s="9">
        <f t="shared" si="48"/>
        <v>0.47103612863312727</v>
      </c>
      <c r="AC438" s="11"/>
      <c r="AD438" s="12"/>
    </row>
    <row r="439" spans="1:30" x14ac:dyDescent="0.3">
      <c r="A439" s="15">
        <v>43098</v>
      </c>
      <c r="B439" s="16">
        <v>0</v>
      </c>
      <c r="C439" s="8">
        <f t="shared" si="43"/>
        <v>-1.38E-2</v>
      </c>
      <c r="D439" s="5">
        <f t="shared" si="44"/>
        <v>1.9044E-4</v>
      </c>
      <c r="E439" s="5">
        <f t="shared" si="46"/>
        <v>8.9956342547028602E-5</v>
      </c>
      <c r="F439" s="5">
        <f>IF(C433&gt;0,B$6+B$7*E434+B$8*(H438*100)^2,B$6+B$7*E434+B$8*(H438*100)^2+E434*$B$9)</f>
        <v>0.47928586452832123</v>
      </c>
      <c r="G439" s="13">
        <v>4.7601517255747468E-3</v>
      </c>
      <c r="H439" s="8">
        <f t="shared" si="47"/>
        <v>6.9230474830692971E-3</v>
      </c>
      <c r="I439" s="7">
        <f t="shared" si="45"/>
        <v>2.1628957574945503E-3</v>
      </c>
      <c r="J439" s="9">
        <f t="shared" si="49"/>
        <v>0.45437538174970665</v>
      </c>
      <c r="K439" s="9">
        <f t="shared" si="48"/>
        <v>6.2156912928165386E-2</v>
      </c>
      <c r="AC439" s="11"/>
      <c r="AD439" s="12"/>
    </row>
    <row r="440" spans="1:30" x14ac:dyDescent="0.3">
      <c r="A440" s="15">
        <v>43102</v>
      </c>
      <c r="B440" s="16">
        <v>1.9301539627699541E-2</v>
      </c>
      <c r="C440" s="8">
        <f t="shared" si="43"/>
        <v>5.5015396276995414E-3</v>
      </c>
      <c r="D440" s="5">
        <f t="shared" si="44"/>
        <v>3.0266938275148408E-5</v>
      </c>
      <c r="E440" s="5">
        <f t="shared" si="46"/>
        <v>1.9044E-4</v>
      </c>
      <c r="F440" s="5">
        <f>IF(C433&gt;0,B$6+B$7*E434+B$8*(H439*100)^2,B$6+B$7*E434+B$8*(H439*100)^2+E434*$B$9)</f>
        <v>0.50304548876657496</v>
      </c>
      <c r="G440" s="13">
        <v>7.6076642654703064E-3</v>
      </c>
      <c r="H440" s="8">
        <f t="shared" si="47"/>
        <v>7.0925699768601145E-3</v>
      </c>
      <c r="I440" s="7">
        <f t="shared" si="45"/>
        <v>5.1509428861019196E-4</v>
      </c>
      <c r="J440" s="9">
        <f t="shared" si="49"/>
        <v>6.770728447469794E-2</v>
      </c>
      <c r="K440" s="9">
        <f t="shared" si="48"/>
        <v>2.5160504314332144E-3</v>
      </c>
      <c r="AC440" s="11"/>
      <c r="AD440" s="12"/>
    </row>
    <row r="441" spans="1:30" x14ac:dyDescent="0.3">
      <c r="A441" s="15">
        <v>43103</v>
      </c>
      <c r="B441" s="16">
        <v>1.3343086028245296E-3</v>
      </c>
      <c r="C441" s="8">
        <f t="shared" si="43"/>
        <v>-1.2465691397175471E-2</v>
      </c>
      <c r="D441" s="5">
        <f t="shared" si="44"/>
        <v>1.5539346200961455E-4</v>
      </c>
      <c r="E441" s="5">
        <f t="shared" si="46"/>
        <v>3.0266938275148408E-5</v>
      </c>
      <c r="F441" s="5">
        <f>IF(C433&gt;0,B$6+B$7*E434+B$8*(H440*100)^2,B$6+B$7*E434+B$8*(H440*100)^2+E434*$B$9)</f>
        <v>0.52501838926211186</v>
      </c>
      <c r="G441" s="13">
        <v>6.8538622473997531E-3</v>
      </c>
      <c r="H441" s="8">
        <f t="shared" si="47"/>
        <v>7.2458152699479703E-3</v>
      </c>
      <c r="I441" s="7">
        <f t="shared" si="45"/>
        <v>3.9195302254821721E-4</v>
      </c>
      <c r="J441" s="9">
        <f t="shared" si="49"/>
        <v>5.7187175405650728E-2</v>
      </c>
      <c r="K441" s="9">
        <f t="shared" si="48"/>
        <v>1.5180639753324954E-3</v>
      </c>
      <c r="AC441" s="11"/>
      <c r="AD441" s="12"/>
    </row>
    <row r="442" spans="1:30" x14ac:dyDescent="0.3">
      <c r="A442" s="15">
        <v>43104</v>
      </c>
      <c r="B442" s="16">
        <v>8.3247630314591051E-3</v>
      </c>
      <c r="C442" s="8">
        <f t="shared" si="43"/>
        <v>-5.4752369685408947E-3</v>
      </c>
      <c r="D442" s="5">
        <f t="shared" si="44"/>
        <v>2.9978219861676886E-5</v>
      </c>
      <c r="E442" s="5">
        <f t="shared" si="46"/>
        <v>1.5539346200961455E-4</v>
      </c>
      <c r="F442" s="5">
        <f>IF(C433&gt;0,B$6+B$7*E434+B$8*(H441*100)^2,B$6+B$7*E434+B$8*(H441*100)^2+E434*$B$9)</f>
        <v>0.5453389276403845</v>
      </c>
      <c r="G442" s="13">
        <v>9.3002021218439191E-3</v>
      </c>
      <c r="H442" s="8">
        <f t="shared" si="47"/>
        <v>7.3847066809751118E-3</v>
      </c>
      <c r="I442" s="7">
        <f t="shared" si="45"/>
        <v>1.9154954408688073E-3</v>
      </c>
      <c r="J442" s="9">
        <f t="shared" si="49"/>
        <v>0.20596277540783475</v>
      </c>
      <c r="K442" s="9">
        <f t="shared" si="48"/>
        <v>2.876186432994321E-2</v>
      </c>
      <c r="AC442" s="11"/>
      <c r="AD442" s="12"/>
    </row>
    <row r="443" spans="1:30" x14ac:dyDescent="0.3">
      <c r="A443" s="15">
        <v>43105</v>
      </c>
      <c r="B443" s="16">
        <v>5.3766979221980165E-3</v>
      </c>
      <c r="C443" s="8">
        <f t="shared" si="43"/>
        <v>-8.4233020778019842E-3</v>
      </c>
      <c r="D443" s="5">
        <f t="shared" si="44"/>
        <v>7.0952017893903218E-5</v>
      </c>
      <c r="E443" s="5">
        <f t="shared" si="46"/>
        <v>2.9978219861676886E-5</v>
      </c>
      <c r="F443" s="5">
        <f>IF(C433&gt;0,B$6+B$7*E434+B$8*(H442*100)^2,B$6+B$7*E434+B$8*(H442*100)^2+E434*$B$9)</f>
        <v>0.56413136153261101</v>
      </c>
      <c r="G443" s="13">
        <v>7.3903474208898362E-3</v>
      </c>
      <c r="H443" s="8">
        <f t="shared" si="47"/>
        <v>7.5108678695115583E-3</v>
      </c>
      <c r="I443" s="7">
        <f t="shared" si="45"/>
        <v>1.2052044862172206E-4</v>
      </c>
      <c r="J443" s="9">
        <f t="shared" si="49"/>
        <v>1.6307819072355706E-2</v>
      </c>
      <c r="K443" s="9">
        <f t="shared" si="48"/>
        <v>1.3013329762912029E-4</v>
      </c>
      <c r="AC443" s="11"/>
      <c r="AD443" s="12"/>
    </row>
    <row r="444" spans="1:30" x14ac:dyDescent="0.3">
      <c r="A444" s="15">
        <v>43108</v>
      </c>
      <c r="B444" s="16">
        <v>3.8876666194341118E-3</v>
      </c>
      <c r="C444" s="8">
        <f t="shared" si="43"/>
        <v>-9.9123333805658884E-3</v>
      </c>
      <c r="D444" s="5">
        <f t="shared" si="44"/>
        <v>9.8254353047480775E-5</v>
      </c>
      <c r="E444" s="5">
        <f t="shared" si="46"/>
        <v>7.0952017893903218E-5</v>
      </c>
      <c r="F444" s="5">
        <f>IF(C443&gt;0,B$6+B$7*E444+B$8*(G443*100)^2,B$6+B$7*E444+B$8*(G443*100)^2+E444*$B$9)</f>
        <v>0.56490725611442005</v>
      </c>
      <c r="G444" s="13">
        <v>6.9263324083787842E-3</v>
      </c>
      <c r="H444" s="8">
        <f t="shared" si="47"/>
        <v>7.5160312407175382E-3</v>
      </c>
      <c r="I444" s="7">
        <f t="shared" si="45"/>
        <v>5.8969883233875395E-4</v>
      </c>
      <c r="J444" s="9">
        <f t="shared" si="49"/>
        <v>8.5138684886881158E-2</v>
      </c>
      <c r="K444" s="9">
        <f t="shared" si="48"/>
        <v>3.2489936172532818E-3</v>
      </c>
      <c r="AC444" s="11"/>
      <c r="AD444" s="12"/>
    </row>
    <row r="445" spans="1:30" x14ac:dyDescent="0.3">
      <c r="A445" s="15">
        <v>43109</v>
      </c>
      <c r="B445" s="16">
        <v>-6.5089996809012587E-3</v>
      </c>
      <c r="C445" s="8">
        <f t="shared" si="43"/>
        <v>-2.030899968090126E-2</v>
      </c>
      <c r="D445" s="5">
        <f t="shared" si="44"/>
        <v>4.1245546803884747E-4</v>
      </c>
      <c r="E445" s="5">
        <f t="shared" si="46"/>
        <v>9.8254353047480775E-5</v>
      </c>
      <c r="F445" s="5">
        <f>IF(C443&gt;0,B$6+B$7*E444+B$8*(H444*100)^2,B$6+B$7*E444+B$8*(H444*100)^2+E444*$B$9)</f>
        <v>0.58223329727559792</v>
      </c>
      <c r="G445" s="13">
        <v>4.9247161498539383E-3</v>
      </c>
      <c r="H445" s="8">
        <f t="shared" si="47"/>
        <v>7.6304213335542485E-3</v>
      </c>
      <c r="I445" s="7">
        <f t="shared" si="45"/>
        <v>2.7057051837003103E-3</v>
      </c>
      <c r="J445" s="9">
        <f t="shared" si="49"/>
        <v>0.54941342838217355</v>
      </c>
      <c r="K445" s="9">
        <f t="shared" si="48"/>
        <v>8.3281959274930317E-2</v>
      </c>
      <c r="AC445" s="11"/>
      <c r="AD445" s="12"/>
    </row>
    <row r="446" spans="1:30" x14ac:dyDescent="0.3">
      <c r="A446" s="15">
        <v>43110</v>
      </c>
      <c r="B446" s="16">
        <v>-8.4424147697336038E-3</v>
      </c>
      <c r="C446" s="8">
        <f t="shared" si="43"/>
        <v>-2.2242414769733605E-2</v>
      </c>
      <c r="D446" s="5">
        <f t="shared" si="44"/>
        <v>4.9472501478886361E-4</v>
      </c>
      <c r="E446" s="5">
        <f t="shared" si="46"/>
        <v>4.1245546803884747E-4</v>
      </c>
      <c r="F446" s="5">
        <f>IF(C443&gt;0,B$6+B$7*E444+B$8*(H445*100)^2,B$6+B$7*E444+B$8*(H445*100)^2+E444*$B$9)</f>
        <v>0.59825642014145519</v>
      </c>
      <c r="G446" s="13">
        <v>3.7357422322483748E-3</v>
      </c>
      <c r="H446" s="8">
        <f t="shared" si="47"/>
        <v>7.734703744432977E-3</v>
      </c>
      <c r="I446" s="7">
        <f t="shared" si="45"/>
        <v>3.9989615121846026E-3</v>
      </c>
      <c r="J446" s="9">
        <f t="shared" si="49"/>
        <v>1.0704597007962746</v>
      </c>
      <c r="K446" s="9">
        <f t="shared" si="48"/>
        <v>0.21075518765765144</v>
      </c>
      <c r="AC446" s="11"/>
      <c r="AD446" s="12"/>
    </row>
    <row r="447" spans="1:30" x14ac:dyDescent="0.3">
      <c r="A447" s="15">
        <v>43111</v>
      </c>
      <c r="B447" s="16">
        <v>1.477502983091643E-2</v>
      </c>
      <c r="C447" s="8">
        <f t="shared" si="43"/>
        <v>9.7502983091642993E-4</v>
      </c>
      <c r="D447" s="5">
        <f t="shared" si="44"/>
        <v>9.5068317117692189E-7</v>
      </c>
      <c r="E447" s="5">
        <f t="shared" si="46"/>
        <v>4.9472501478886361E-4</v>
      </c>
      <c r="F447" s="5">
        <f>IF(C443&gt;0,B$6+B$7*E444+B$8*(H446*100)^2,B$6+B$7*E444+B$8*(H446*100)^2+E444*$B$9)</f>
        <v>0.61307460416780002</v>
      </c>
      <c r="G447" s="13">
        <v>5.6300505792391785E-3</v>
      </c>
      <c r="H447" s="8">
        <f t="shared" si="47"/>
        <v>7.8299080720516771E-3</v>
      </c>
      <c r="I447" s="7">
        <f t="shared" si="45"/>
        <v>2.1998574928124986E-3</v>
      </c>
      <c r="J447" s="9">
        <f t="shared" si="49"/>
        <v>0.39073494311480561</v>
      </c>
      <c r="K447" s="9">
        <f t="shared" si="48"/>
        <v>4.8876619263511056E-2</v>
      </c>
      <c r="AC447" s="11"/>
      <c r="AD447" s="12"/>
    </row>
    <row r="448" spans="1:30" x14ac:dyDescent="0.3">
      <c r="A448" s="15">
        <v>43112</v>
      </c>
      <c r="B448" s="16">
        <v>-2.0162052565244885E-4</v>
      </c>
      <c r="C448" s="8">
        <f t="shared" si="43"/>
        <v>-1.4001620525652448E-2</v>
      </c>
      <c r="D448" s="5">
        <f t="shared" si="44"/>
        <v>1.9604537734437195E-4</v>
      </c>
      <c r="E448" s="5">
        <f t="shared" si="46"/>
        <v>9.5068317117692189E-7</v>
      </c>
      <c r="F448" s="5">
        <f>IF(C443&gt;0,B$6+B$7*E444+B$8*(H447*100)^2,B$6+B$7*E444+B$8*(H447*100)^2+E444*$B$9)</f>
        <v>0.6267784607553637</v>
      </c>
      <c r="G448" s="13">
        <v>5.8758522418938999E-3</v>
      </c>
      <c r="H448" s="8">
        <f t="shared" si="47"/>
        <v>7.9169341335858269E-3</v>
      </c>
      <c r="I448" s="7">
        <f t="shared" si="45"/>
        <v>2.041081891691927E-3</v>
      </c>
      <c r="J448" s="9">
        <f t="shared" si="49"/>
        <v>0.34736780430578817</v>
      </c>
      <c r="K448" s="9">
        <f t="shared" si="48"/>
        <v>4.0340754307569782E-2</v>
      </c>
      <c r="AC448" s="11"/>
      <c r="AD448" s="12"/>
    </row>
    <row r="449" spans="1:30" x14ac:dyDescent="0.3">
      <c r="A449" s="15">
        <v>43115</v>
      </c>
      <c r="B449" s="16">
        <v>5.0659752218505964E-3</v>
      </c>
      <c r="C449" s="8">
        <f t="shared" si="43"/>
        <v>-8.7340247781494025E-3</v>
      </c>
      <c r="D449" s="5">
        <f t="shared" si="44"/>
        <v>7.6283188825327717E-5</v>
      </c>
      <c r="E449" s="5">
        <f t="shared" si="46"/>
        <v>1.9604537734437195E-4</v>
      </c>
      <c r="F449" s="5">
        <f>IF(C443&gt;0,B$6+B$7*E444+B$8*(H448*100)^2,B$6+B$7*E444+B$8*(H448*100)^2+E444*$B$9)</f>
        <v>0.6394517873275426</v>
      </c>
      <c r="G449" s="13">
        <v>3.1769746802043312E-3</v>
      </c>
      <c r="H449" s="8">
        <f t="shared" si="47"/>
        <v>7.9965729367494839E-3</v>
      </c>
      <c r="I449" s="7">
        <f t="shared" si="45"/>
        <v>4.8195982565451528E-3</v>
      </c>
      <c r="J449" s="9">
        <f t="shared" si="49"/>
        <v>1.5170401849835247</v>
      </c>
      <c r="K449" s="9">
        <f t="shared" si="48"/>
        <v>0.32037570959344008</v>
      </c>
      <c r="AC449" s="11"/>
      <c r="AD449" s="12"/>
    </row>
    <row r="450" spans="1:30" x14ac:dyDescent="0.3">
      <c r="A450" s="15">
        <v>43116</v>
      </c>
      <c r="B450" s="16">
        <v>1.0026068616086218E-3</v>
      </c>
      <c r="C450" s="8">
        <f t="shared" si="43"/>
        <v>-1.2797393138391379E-2</v>
      </c>
      <c r="D450" s="5">
        <f t="shared" si="44"/>
        <v>1.6377327113854673E-4</v>
      </c>
      <c r="E450" s="5">
        <f t="shared" si="46"/>
        <v>7.6283188825327717E-5</v>
      </c>
      <c r="F450" s="5">
        <f>IF(C443&gt;0,B$6+B$7*E444+B$8*(H449*100)^2,B$6+B$7*E444+B$8*(H449*100)^2+E444*$B$9)</f>
        <v>0.65117207974149371</v>
      </c>
      <c r="G450" s="13">
        <v>5.416499059151412E-3</v>
      </c>
      <c r="H450" s="8">
        <f t="shared" si="47"/>
        <v>8.0695234043993806E-3</v>
      </c>
      <c r="I450" s="7">
        <f t="shared" si="45"/>
        <v>2.6530243452479686E-3</v>
      </c>
      <c r="J450" s="9">
        <f t="shared" si="49"/>
        <v>0.48980426586903358</v>
      </c>
      <c r="K450" s="9">
        <f t="shared" si="48"/>
        <v>6.9873861876314169E-2</v>
      </c>
      <c r="AC450" s="11"/>
      <c r="AD450" s="12"/>
    </row>
    <row r="451" spans="1:30" x14ac:dyDescent="0.3">
      <c r="A451" s="15">
        <v>43117</v>
      </c>
      <c r="B451" s="16">
        <v>1.6855343428709736E-2</v>
      </c>
      <c r="C451" s="8">
        <f t="shared" si="43"/>
        <v>3.0553434287097364E-3</v>
      </c>
      <c r="D451" s="5">
        <f t="shared" si="44"/>
        <v>9.3351234673597674E-6</v>
      </c>
      <c r="E451" s="5">
        <f t="shared" si="46"/>
        <v>1.6377327113854673E-4</v>
      </c>
      <c r="F451" s="5">
        <f>IF(C443&gt;0,B$6+B$7*E444+B$8*(H450*100)^2,B$6+B$7*E444+B$8*(H450*100)^2+E444*$B$9)</f>
        <v>0.66201100616591546</v>
      </c>
      <c r="G451" s="13">
        <v>6.4788805522430354E-3</v>
      </c>
      <c r="H451" s="8">
        <f t="shared" si="47"/>
        <v>8.1364058783096327E-3</v>
      </c>
      <c r="I451" s="7">
        <f t="shared" si="45"/>
        <v>1.6575253260665973E-3</v>
      </c>
      <c r="J451" s="9">
        <f t="shared" si="49"/>
        <v>0.25583514199729301</v>
      </c>
      <c r="K451" s="9">
        <f t="shared" si="48"/>
        <v>2.4083664207705358E-2</v>
      </c>
      <c r="AC451" s="11"/>
      <c r="AD451" s="12"/>
    </row>
    <row r="452" spans="1:30" x14ac:dyDescent="0.3">
      <c r="A452" s="15">
        <v>43118</v>
      </c>
      <c r="B452" s="16">
        <v>-2.7875098221292593E-3</v>
      </c>
      <c r="C452" s="8">
        <f t="shared" si="43"/>
        <v>-1.6587509822129261E-2</v>
      </c>
      <c r="D452" s="5">
        <f t="shared" si="44"/>
        <v>2.7514548209923469E-4</v>
      </c>
      <c r="E452" s="5">
        <f t="shared" si="46"/>
        <v>9.3351234673597674E-6</v>
      </c>
      <c r="F452" s="5">
        <f>IF(C443&gt;0,B$6+B$7*E444+B$8*(H451*100)^2,B$6+B$7*E444+B$8*(H451*100)^2+E444*$B$9)</f>
        <v>0.67203484532322089</v>
      </c>
      <c r="G452" s="13">
        <v>7.2429394910265253E-3</v>
      </c>
      <c r="H452" s="8">
        <f t="shared" si="47"/>
        <v>8.1977731447218077E-3</v>
      </c>
      <c r="I452" s="7">
        <f t="shared" si="45"/>
        <v>9.5483365369528235E-4</v>
      </c>
      <c r="J452" s="9">
        <f t="shared" si="49"/>
        <v>0.13182957760150443</v>
      </c>
      <c r="K452" s="9">
        <f t="shared" si="48"/>
        <v>7.3606593413622079E-3</v>
      </c>
      <c r="AC452" s="11"/>
      <c r="AD452" s="12"/>
    </row>
    <row r="453" spans="1:30" x14ac:dyDescent="0.3">
      <c r="A453" s="15">
        <v>43119</v>
      </c>
      <c r="B453" s="16">
        <v>3.1692620695598413E-3</v>
      </c>
      <c r="C453" s="8">
        <f t="shared" si="43"/>
        <v>-1.0630737930440158E-2</v>
      </c>
      <c r="D453" s="5">
        <f t="shared" si="44"/>
        <v>1.130125889456991E-4</v>
      </c>
      <c r="E453" s="5">
        <f t="shared" si="46"/>
        <v>2.7514548209923469E-4</v>
      </c>
      <c r="F453" s="5">
        <f>IF(C443&gt;0,B$6+B$7*E444+B$8*(H452*100)^2,B$6+B$7*E444+B$8*(H452*100)^2+E444*$B$9)</f>
        <v>0.6813048917758967</v>
      </c>
      <c r="G453" s="13">
        <v>4.3916358713714148E-3</v>
      </c>
      <c r="H453" s="8">
        <f t="shared" si="47"/>
        <v>8.2541195277018899E-3</v>
      </c>
      <c r="I453" s="7">
        <f t="shared" si="45"/>
        <v>3.8624836563304751E-3</v>
      </c>
      <c r="J453" s="9">
        <f t="shared" si="49"/>
        <v>0.87950908715123122</v>
      </c>
      <c r="K453" s="9">
        <f t="shared" si="48"/>
        <v>0.16306444445076673</v>
      </c>
      <c r="AC453" s="11"/>
      <c r="AD453" s="12"/>
    </row>
    <row r="454" spans="1:30" x14ac:dyDescent="0.3">
      <c r="A454" s="15">
        <v>43122</v>
      </c>
      <c r="B454" s="16">
        <v>5.586435228982202E-3</v>
      </c>
      <c r="C454" s="8">
        <f t="shared" si="43"/>
        <v>-8.2135647710177978E-3</v>
      </c>
      <c r="D454" s="5">
        <f t="shared" si="44"/>
        <v>6.7462646247704654E-5</v>
      </c>
      <c r="E454" s="5">
        <f t="shared" si="46"/>
        <v>1.130125889456991E-4</v>
      </c>
      <c r="F454" s="5">
        <f>IF(C453&gt;0,B$6+B$7*E454+B$8*(G453*100)^2,B$6+B$7*E454+B$8*(G453*100)^2+E454*$B$9)</f>
        <v>0.23817249016973011</v>
      </c>
      <c r="G454" s="13">
        <v>5.7876997028847282E-3</v>
      </c>
      <c r="H454" s="8">
        <f t="shared" si="47"/>
        <v>4.8802918987467352E-3</v>
      </c>
      <c r="I454" s="7">
        <f t="shared" si="45"/>
        <v>9.07407804137993E-4</v>
      </c>
      <c r="J454" s="9">
        <f t="shared" si="49"/>
        <v>0.15678211564530883</v>
      </c>
      <c r="K454" s="9">
        <f t="shared" si="48"/>
        <v>1.5403209190183675E-2</v>
      </c>
      <c r="AC454" s="11"/>
      <c r="AD454" s="12"/>
    </row>
    <row r="455" spans="1:30" x14ac:dyDescent="0.3">
      <c r="A455" s="15">
        <v>43123</v>
      </c>
      <c r="B455" s="16">
        <v>-1.228203399940864E-2</v>
      </c>
      <c r="C455" s="8">
        <f t="shared" si="43"/>
        <v>-2.608203399940864E-2</v>
      </c>
      <c r="D455" s="5">
        <f t="shared" si="44"/>
        <v>6.8027249754630829E-4</v>
      </c>
      <c r="E455" s="5">
        <f t="shared" si="46"/>
        <v>6.7462646247704654E-5</v>
      </c>
      <c r="F455" s="5">
        <f>IF(C453&gt;0,B$6+B$7*E454+B$8*(H454*100)^2,B$6+B$7*E454+B$8*(H454*100)^2+E454*$B$9)</f>
        <v>0.28007317496282541</v>
      </c>
      <c r="G455" s="13">
        <v>6.7191408701390842E-3</v>
      </c>
      <c r="H455" s="8">
        <f t="shared" si="47"/>
        <v>5.2921940153666455E-3</v>
      </c>
      <c r="I455" s="7">
        <f t="shared" si="45"/>
        <v>1.4269468547724387E-3</v>
      </c>
      <c r="J455" s="9">
        <f t="shared" si="49"/>
        <v>0.21237043282036464</v>
      </c>
      <c r="K455" s="9">
        <f t="shared" si="48"/>
        <v>3.0904985477199887E-2</v>
      </c>
      <c r="AC455" s="11"/>
      <c r="AD455" s="12"/>
    </row>
    <row r="456" spans="1:30" x14ac:dyDescent="0.3">
      <c r="A456" s="15">
        <v>43124</v>
      </c>
      <c r="B456" s="16">
        <v>3.6534076828887624E-2</v>
      </c>
      <c r="C456" s="8">
        <f t="shared" si="43"/>
        <v>2.2734076828887624E-2</v>
      </c>
      <c r="D456" s="5">
        <f t="shared" si="44"/>
        <v>5.1683824926176513E-4</v>
      </c>
      <c r="E456" s="5">
        <f t="shared" si="46"/>
        <v>6.8027249754630829E-4</v>
      </c>
      <c r="F456" s="5">
        <f>IF(C453&gt;0,B$6+B$7*E454+B$8*(H455*100)^2,B$6+B$7*E454+B$8*(H455*100)^2+E454*$B$9)</f>
        <v>0.31882292825947989</v>
      </c>
      <c r="G456" s="13">
        <v>1.3916655366619219E-2</v>
      </c>
      <c r="H456" s="8">
        <f t="shared" si="47"/>
        <v>5.6464407219015402E-3</v>
      </c>
      <c r="I456" s="7">
        <f t="shared" si="45"/>
        <v>8.27021464471768E-3</v>
      </c>
      <c r="J456" s="9">
        <f t="shared" si="49"/>
        <v>0.59426740311143944</v>
      </c>
      <c r="K456" s="9">
        <f t="shared" si="48"/>
        <v>0.56261652894654768</v>
      </c>
      <c r="AC456" s="11"/>
      <c r="AD456" s="12"/>
    </row>
    <row r="457" spans="1:30" x14ac:dyDescent="0.3">
      <c r="A457" s="15">
        <v>43126</v>
      </c>
      <c r="B457" s="16">
        <v>2.1878883011774337E-2</v>
      </c>
      <c r="C457" s="8">
        <f t="shared" si="43"/>
        <v>8.078883011774337E-3</v>
      </c>
      <c r="D457" s="5">
        <f t="shared" si="44"/>
        <v>6.5268350717935988E-5</v>
      </c>
      <c r="E457" s="5">
        <f t="shared" si="46"/>
        <v>5.1683824926176513E-4</v>
      </c>
      <c r="F457" s="5">
        <f>IF(C453&gt;0,B$6+B$7*E454+B$8*(H456*100)^2,B$6+B$7*E454+B$8*(H456*100)^2+E454*$B$9)</f>
        <v>0.35465870010822587</v>
      </c>
      <c r="G457" s="13">
        <v>8.3369860760481498E-3</v>
      </c>
      <c r="H457" s="8">
        <f t="shared" si="47"/>
        <v>5.9553228301094299E-3</v>
      </c>
      <c r="I457" s="7">
        <f t="shared" si="45"/>
        <v>2.3816632459387199E-3</v>
      </c>
      <c r="J457" s="9">
        <f t="shared" si="49"/>
        <v>0.28567437011573638</v>
      </c>
      <c r="K457" s="9">
        <f t="shared" si="48"/>
        <v>6.3505413453915249E-2</v>
      </c>
      <c r="AC457" s="11"/>
      <c r="AD457" s="12"/>
    </row>
    <row r="458" spans="1:30" x14ac:dyDescent="0.3">
      <c r="A458" s="15">
        <v>43129</v>
      </c>
      <c r="B458" s="16">
        <v>-9.7868947000492347E-3</v>
      </c>
      <c r="C458" s="8">
        <f t="shared" si="43"/>
        <v>-2.3586894700049234E-2</v>
      </c>
      <c r="D458" s="5">
        <f t="shared" si="44"/>
        <v>5.5634160159121068E-4</v>
      </c>
      <c r="E458" s="5">
        <f t="shared" si="46"/>
        <v>6.5268350717935988E-5</v>
      </c>
      <c r="F458" s="5">
        <f>IF(C453&gt;0,B$6+B$7*E454+B$8*(H457*100)^2,B$6+B$7*E454+B$8*(H457*100)^2+E454*$B$9)</f>
        <v>0.38779962191394624</v>
      </c>
      <c r="G458" s="13">
        <v>8.0308609355541401E-3</v>
      </c>
      <c r="H458" s="8">
        <f t="shared" si="47"/>
        <v>6.2273559550899797E-3</v>
      </c>
      <c r="I458" s="7">
        <f t="shared" si="45"/>
        <v>1.8035049804641604E-3</v>
      </c>
      <c r="J458" s="9">
        <f t="shared" si="49"/>
        <v>0.22457181053648967</v>
      </c>
      <c r="K458" s="9">
        <f t="shared" si="48"/>
        <v>3.527016814682904E-2</v>
      </c>
      <c r="AC458" s="11"/>
      <c r="AD458" s="12"/>
    </row>
    <row r="459" spans="1:30" x14ac:dyDescent="0.3">
      <c r="A459" s="15">
        <v>43130</v>
      </c>
      <c r="B459" s="16">
        <v>-2.5534947081927166E-3</v>
      </c>
      <c r="C459" s="8">
        <f t="shared" si="43"/>
        <v>-1.6353494708192716E-2</v>
      </c>
      <c r="D459" s="5">
        <f t="shared" si="44"/>
        <v>2.6743678917088719E-4</v>
      </c>
      <c r="E459" s="5">
        <f t="shared" si="46"/>
        <v>5.5634160159121068E-4</v>
      </c>
      <c r="F459" s="5">
        <f>IF(C453&gt;0,B$6+B$7*E454+B$8*(H458*100)^2,B$6+B$7*E454+B$8*(H458*100)^2+E454*$B$9)</f>
        <v>0.41844834639987649</v>
      </c>
      <c r="G459" s="13">
        <v>8.5991067508031319E-3</v>
      </c>
      <c r="H459" s="8">
        <f t="shared" si="47"/>
        <v>6.4687583538100765E-3</v>
      </c>
      <c r="I459" s="7">
        <f t="shared" si="45"/>
        <v>2.1303483969930554E-3</v>
      </c>
      <c r="J459" s="9">
        <f t="shared" si="49"/>
        <v>0.24774066176048889</v>
      </c>
      <c r="K459" s="9">
        <f t="shared" si="48"/>
        <v>4.465464568836186E-2</v>
      </c>
      <c r="AC459" s="11"/>
      <c r="AD459" s="12"/>
    </row>
    <row r="460" spans="1:30" x14ac:dyDescent="0.3">
      <c r="A460" s="15">
        <v>43131</v>
      </c>
      <c r="B460" s="16">
        <v>5.0887089944828198E-3</v>
      </c>
      <c r="C460" s="8">
        <f t="shared" si="43"/>
        <v>-8.7112910055171799E-3</v>
      </c>
      <c r="D460" s="5">
        <f t="shared" si="44"/>
        <v>7.5886590982804521E-5</v>
      </c>
      <c r="E460" s="5">
        <f t="shared" si="46"/>
        <v>2.6743678917088719E-4</v>
      </c>
      <c r="F460" s="5">
        <f>IF(C453&gt;0,B$6+B$7*E454+B$8*(H459*100)^2,B$6+B$7*E454+B$8*(H459*100)^2+E454*$B$9)</f>
        <v>0.44679228680446476</v>
      </c>
      <c r="G460" s="13">
        <v>1.6331578254485349E-2</v>
      </c>
      <c r="H460" s="8">
        <f t="shared" si="47"/>
        <v>6.6842522903049128E-3</v>
      </c>
      <c r="I460" s="7">
        <f t="shared" si="45"/>
        <v>9.6473259641804351E-3</v>
      </c>
      <c r="J460" s="9">
        <f t="shared" si="49"/>
        <v>0.59071608474403681</v>
      </c>
      <c r="K460" s="9">
        <f t="shared" si="48"/>
        <v>0.54994552245362005</v>
      </c>
      <c r="AC460" s="11"/>
      <c r="AD460" s="12"/>
    </row>
    <row r="461" spans="1:30" x14ac:dyDescent="0.3">
      <c r="A461" s="15">
        <v>43132</v>
      </c>
      <c r="B461" s="16">
        <v>6.8306917859282884E-3</v>
      </c>
      <c r="C461" s="8">
        <f t="shared" ref="C461:C524" si="50">B461-B$5</f>
        <v>-6.9693082140717113E-3</v>
      </c>
      <c r="D461" s="5">
        <f t="shared" ref="D461:D524" si="51">C461^2</f>
        <v>4.8571256982727429E-5</v>
      </c>
      <c r="E461" s="5">
        <f t="shared" si="46"/>
        <v>7.5886590982804521E-5</v>
      </c>
      <c r="F461" s="5">
        <f>IF(C453&gt;0,B$6+B$7*E454+B$8*(H460*100)^2,B$6+B$7*E454+B$8*(H460*100)^2+E454*$B$9)</f>
        <v>0.47300476289062793</v>
      </c>
      <c r="G461" s="13">
        <v>9.0743058029629387E-3</v>
      </c>
      <c r="H461" s="8">
        <f t="shared" si="47"/>
        <v>6.8775341721479498E-3</v>
      </c>
      <c r="I461" s="7">
        <f t="shared" si="45"/>
        <v>2.1967716308149889E-3</v>
      </c>
      <c r="J461" s="9">
        <f t="shared" si="49"/>
        <v>0.24208701784082479</v>
      </c>
      <c r="K461" s="9">
        <f t="shared" si="48"/>
        <v>4.2225982130797313E-2</v>
      </c>
      <c r="AC461" s="11"/>
      <c r="AD461" s="12"/>
    </row>
    <row r="462" spans="1:30" x14ac:dyDescent="0.3">
      <c r="A462" s="15">
        <v>43133</v>
      </c>
      <c r="B462" s="16">
        <v>-1.7153119698881513E-2</v>
      </c>
      <c r="C462" s="8">
        <f t="shared" si="50"/>
        <v>-3.0953119698881513E-2</v>
      </c>
      <c r="D462" s="5">
        <f t="shared" si="51"/>
        <v>9.5809561909328679E-4</v>
      </c>
      <c r="E462" s="5">
        <f t="shared" si="46"/>
        <v>4.8571256982727429E-5</v>
      </c>
      <c r="F462" s="5">
        <f>IF(C453&gt;0,B$6+B$7*E454+B$8*(H461*100)^2,B$6+B$7*E454+B$8*(H461*100)^2+E454*$B$9)</f>
        <v>0.49724606077511158</v>
      </c>
      <c r="G462" s="13">
        <v>9.2063602560051149E-3</v>
      </c>
      <c r="H462" s="8">
        <f t="shared" si="47"/>
        <v>7.0515676326268874E-3</v>
      </c>
      <c r="I462" s="7">
        <f t="shared" ref="I462:I525" si="52">SQRT((G462-H462)^2)</f>
        <v>2.1547926233782275E-3</v>
      </c>
      <c r="J462" s="9">
        <f t="shared" si="49"/>
        <v>0.23405477989770188</v>
      </c>
      <c r="K462" s="9">
        <f t="shared" si="48"/>
        <v>3.8931769981494613E-2</v>
      </c>
      <c r="AC462" s="11"/>
      <c r="AD462" s="12"/>
    </row>
    <row r="463" spans="1:30" x14ac:dyDescent="0.3">
      <c r="A463" s="15">
        <v>43136</v>
      </c>
      <c r="B463" s="16">
        <v>-2.6282088033532314E-2</v>
      </c>
      <c r="C463" s="8">
        <f t="shared" si="50"/>
        <v>-4.0082088033532318E-2</v>
      </c>
      <c r="D463" s="5">
        <f t="shared" si="51"/>
        <v>1.6065737811278345E-3</v>
      </c>
      <c r="E463" s="5">
        <f t="shared" ref="E463:E526" si="53">D462</f>
        <v>9.5809561909328679E-4</v>
      </c>
      <c r="F463" s="5">
        <f>IF(C453&gt;0,B$6+B$7*E454+B$8*(H462*100)^2,B$6+B$7*E454+B$8*(H462*100)^2+E454*$B$9)</f>
        <v>0.51966441305868227</v>
      </c>
      <c r="G463" s="13">
        <v>1.346706224546875E-2</v>
      </c>
      <c r="H463" s="8">
        <f t="shared" ref="H463:H526" si="54">SQRT(F463)/100</f>
        <v>7.2087752986112856E-3</v>
      </c>
      <c r="I463" s="7">
        <f t="shared" si="52"/>
        <v>6.258286946857464E-3</v>
      </c>
      <c r="J463" s="9">
        <f t="shared" si="49"/>
        <v>0.46471062751367204</v>
      </c>
      <c r="K463" s="9">
        <f t="shared" ref="K463:K526" si="55">G463/H463-LN(G463/H463)-1</f>
        <v>0.24320063333555408</v>
      </c>
      <c r="AC463" s="11"/>
      <c r="AD463" s="12"/>
    </row>
    <row r="464" spans="1:30" x14ac:dyDescent="0.3">
      <c r="A464" s="15">
        <v>43137</v>
      </c>
      <c r="B464" s="16">
        <v>2.4531410240997337E-2</v>
      </c>
      <c r="C464" s="8">
        <f t="shared" si="50"/>
        <v>1.0731410240997337E-2</v>
      </c>
      <c r="D464" s="5">
        <f t="shared" si="51"/>
        <v>1.1516316576058251E-4</v>
      </c>
      <c r="E464" s="5">
        <f t="shared" si="53"/>
        <v>1.6065737811278345E-3</v>
      </c>
      <c r="F464" s="5">
        <f>IF(C463&gt;0,B$6+B$7*E464+B$8*(G463*100)^2,B$6+B$7*E464+B$8*(G463*100)^2+E464*$B$9)</f>
        <v>1.7371936223083546</v>
      </c>
      <c r="G464" s="13">
        <v>2.4057697478531103E-2</v>
      </c>
      <c r="H464" s="8">
        <f t="shared" si="54"/>
        <v>1.3180264118402008E-2</v>
      </c>
      <c r="I464" s="7">
        <f t="shared" si="52"/>
        <v>1.0877433360129096E-2</v>
      </c>
      <c r="J464" s="9">
        <f t="shared" ref="J464:J527" si="56">ABS(G464-H464)/G464</f>
        <v>0.45213941898787408</v>
      </c>
      <c r="K464" s="9">
        <f t="shared" si="55"/>
        <v>0.22354745728803715</v>
      </c>
      <c r="AC464" s="11"/>
      <c r="AD464" s="12"/>
    </row>
    <row r="465" spans="1:30" x14ac:dyDescent="0.3">
      <c r="A465" s="15">
        <v>43138</v>
      </c>
      <c r="B465" s="16">
        <v>-1.3524665985011917E-2</v>
      </c>
      <c r="C465" s="8">
        <f t="shared" si="50"/>
        <v>-2.7324665985011917E-2</v>
      </c>
      <c r="D465" s="5">
        <f t="shared" si="51"/>
        <v>7.4663737119246725E-4</v>
      </c>
      <c r="E465" s="5">
        <f t="shared" si="53"/>
        <v>1.1516316576058251E-4</v>
      </c>
      <c r="F465" s="5">
        <f>IF(C463&gt;0,B$6+B$7*E464+B$8*(H464*100)^2,B$6+B$7*E464+B$8*(H464*100)^2+E464*$B$9)</f>
        <v>1.6665166766593664</v>
      </c>
      <c r="G465" s="13">
        <v>1.2892581520147032E-2</v>
      </c>
      <c r="H465" s="8">
        <f t="shared" si="54"/>
        <v>1.290936356548752E-2</v>
      </c>
      <c r="I465" s="7">
        <f t="shared" si="52"/>
        <v>1.6782045340488216E-5</v>
      </c>
      <c r="J465" s="9">
        <f t="shared" si="56"/>
        <v>1.3016823135276036E-3</v>
      </c>
      <c r="K465" s="9">
        <f t="shared" si="55"/>
        <v>8.4572021252782292E-7</v>
      </c>
      <c r="AC465" s="11"/>
      <c r="AD465" s="12"/>
    </row>
    <row r="466" spans="1:30" x14ac:dyDescent="0.3">
      <c r="A466" s="15">
        <v>43139</v>
      </c>
      <c r="B466" s="16">
        <v>-1.5021584954963266E-2</v>
      </c>
      <c r="C466" s="8">
        <f t="shared" si="50"/>
        <v>-2.8821584954963266E-2</v>
      </c>
      <c r="D466" s="5">
        <f t="shared" si="51"/>
        <v>8.3068375931616488E-4</v>
      </c>
      <c r="E466" s="5">
        <f t="shared" si="53"/>
        <v>7.4663737119246725E-4</v>
      </c>
      <c r="F466" s="5">
        <f>IF(C463&gt;0,B$6+B$7*E464+B$8*(H465*100)^2,B$6+B$7*E464+B$8*(H465*100)^2+E464*$B$9)</f>
        <v>1.6011546373231824</v>
      </c>
      <c r="G466" s="13">
        <v>1.7381720119089894E-2</v>
      </c>
      <c r="H466" s="8">
        <f t="shared" si="54"/>
        <v>1.2653673922316722E-2</v>
      </c>
      <c r="I466" s="7">
        <f t="shared" si="52"/>
        <v>4.728046196773172E-3</v>
      </c>
      <c r="J466" s="9">
        <f t="shared" si="56"/>
        <v>0.27201256057393775</v>
      </c>
      <c r="K466" s="9">
        <f t="shared" si="55"/>
        <v>5.6178589476942209E-2</v>
      </c>
      <c r="AC466" s="11"/>
      <c r="AD466" s="12"/>
    </row>
    <row r="467" spans="1:30" x14ac:dyDescent="0.3">
      <c r="A467" s="15">
        <v>43140</v>
      </c>
      <c r="B467" s="16">
        <v>-7.8063832205468465E-3</v>
      </c>
      <c r="C467" s="8">
        <f t="shared" si="50"/>
        <v>-2.1606383220546845E-2</v>
      </c>
      <c r="D467" s="5">
        <f t="shared" si="51"/>
        <v>4.6683579587312822E-4</v>
      </c>
      <c r="E467" s="5">
        <f t="shared" si="53"/>
        <v>8.3068375931616488E-4</v>
      </c>
      <c r="F467" s="5">
        <f>IF(C463&gt;0,B$6+B$7*E464+B$8*(H466*100)^2,B$6+B$7*E464+B$8*(H466*100)^2+E464*$B$9)</f>
        <v>1.5407078233450793</v>
      </c>
      <c r="G467" s="13">
        <v>1.870179669190105E-2</v>
      </c>
      <c r="H467" s="8">
        <f t="shared" si="54"/>
        <v>1.2412525219894135E-2</v>
      </c>
      <c r="I467" s="7">
        <f t="shared" si="52"/>
        <v>6.2892714720069152E-3</v>
      </c>
      <c r="J467" s="9">
        <f t="shared" si="56"/>
        <v>0.33629236675054491</v>
      </c>
      <c r="K467" s="9">
        <f t="shared" si="55"/>
        <v>9.6773970185804581E-2</v>
      </c>
      <c r="AC467" s="11"/>
      <c r="AD467" s="12"/>
    </row>
    <row r="468" spans="1:30" x14ac:dyDescent="0.3">
      <c r="A468" s="15">
        <v>43145</v>
      </c>
      <c r="B468" s="16">
        <v>3.2160006316495876E-2</v>
      </c>
      <c r="C468" s="8">
        <f t="shared" si="50"/>
        <v>1.8360006316495876E-2</v>
      </c>
      <c r="D468" s="5">
        <f t="shared" si="51"/>
        <v>3.3708983194176846E-4</v>
      </c>
      <c r="E468" s="5">
        <f t="shared" si="53"/>
        <v>4.6683579587312822E-4</v>
      </c>
      <c r="F468" s="5">
        <f>IF(C463&gt;0,B$6+B$7*E464+B$8*(H467*100)^2,B$6+B$7*E464+B$8*(H467*100)^2+E464*$B$9)</f>
        <v>1.4848066097781298</v>
      </c>
      <c r="G468" s="13">
        <v>1.5342535143502008E-2</v>
      </c>
      <c r="H468" s="8">
        <f t="shared" si="54"/>
        <v>1.2185264091426702E-2</v>
      </c>
      <c r="I468" s="7">
        <f t="shared" si="52"/>
        <v>3.1572710520753056E-3</v>
      </c>
      <c r="J468" s="9">
        <f t="shared" si="56"/>
        <v>0.20578548607154393</v>
      </c>
      <c r="K468" s="9">
        <f t="shared" si="55"/>
        <v>2.8703987368227324E-2</v>
      </c>
      <c r="AC468" s="11"/>
      <c r="AD468" s="12"/>
    </row>
    <row r="469" spans="1:30" x14ac:dyDescent="0.3">
      <c r="A469" s="15">
        <v>43146</v>
      </c>
      <c r="B469" s="16">
        <v>8.913628377438379E-3</v>
      </c>
      <c r="C469" s="8">
        <f t="shared" si="50"/>
        <v>-4.8863716225616208E-3</v>
      </c>
      <c r="D469" s="5">
        <f t="shared" si="51"/>
        <v>2.3876627633775487E-5</v>
      </c>
      <c r="E469" s="5">
        <f t="shared" si="53"/>
        <v>3.3708983194176846E-4</v>
      </c>
      <c r="F469" s="5">
        <f>IF(C463&gt;0,B$6+B$7*E464+B$8*(H468*100)^2,B$6+B$7*E464+B$8*(H468*100)^2+E464*$B$9)</f>
        <v>1.4331091674714149</v>
      </c>
      <c r="G469" s="13">
        <v>8.076038368032586E-3</v>
      </c>
      <c r="H469" s="8">
        <f t="shared" si="54"/>
        <v>1.1971253766717231E-2</v>
      </c>
      <c r="I469" s="7">
        <f t="shared" si="52"/>
        <v>3.8952153986846448E-3</v>
      </c>
      <c r="J469" s="9">
        <f t="shared" si="56"/>
        <v>0.4823175944907705</v>
      </c>
      <c r="K469" s="9">
        <f t="shared" si="55"/>
        <v>6.8226066080745884E-2</v>
      </c>
      <c r="AC469" s="11"/>
      <c r="AD469" s="12"/>
    </row>
    <row r="470" spans="1:30" x14ac:dyDescent="0.3">
      <c r="A470" s="15">
        <v>43147</v>
      </c>
      <c r="B470" s="16">
        <v>2.7722508513977483E-3</v>
      </c>
      <c r="C470" s="8">
        <f t="shared" si="50"/>
        <v>-1.1027749148602252E-2</v>
      </c>
      <c r="D470" s="5">
        <f t="shared" si="51"/>
        <v>1.216112512844977E-4</v>
      </c>
      <c r="E470" s="5">
        <f t="shared" si="53"/>
        <v>2.3876627633775487E-5</v>
      </c>
      <c r="F470" s="5">
        <f>IF(C463&gt;0,B$6+B$7*E464+B$8*(H469*100)^2,B$6+B$7*E464+B$8*(H469*100)^2+E464*$B$9)</f>
        <v>1.3852993728261649</v>
      </c>
      <c r="G470" s="13">
        <v>6.5089296175284885E-3</v>
      </c>
      <c r="H470" s="8">
        <f t="shared" si="54"/>
        <v>1.1769874140474762E-2</v>
      </c>
      <c r="I470" s="7">
        <f t="shared" si="52"/>
        <v>5.2609445229462731E-3</v>
      </c>
      <c r="J470" s="9">
        <f t="shared" si="56"/>
        <v>0.80826569529628911</v>
      </c>
      <c r="K470" s="9">
        <f t="shared" si="55"/>
        <v>0.1453842829905827</v>
      </c>
      <c r="AC470" s="11"/>
      <c r="AD470" s="12"/>
    </row>
    <row r="471" spans="1:30" x14ac:dyDescent="0.3">
      <c r="A471" s="15">
        <v>43150</v>
      </c>
      <c r="B471" s="16">
        <v>3.1656436268912374E-3</v>
      </c>
      <c r="C471" s="8">
        <f t="shared" si="50"/>
        <v>-1.0634356373108762E-2</v>
      </c>
      <c r="D471" s="5">
        <f t="shared" si="51"/>
        <v>1.1308953547027894E-4</v>
      </c>
      <c r="E471" s="5">
        <f t="shared" si="53"/>
        <v>1.216112512844977E-4</v>
      </c>
      <c r="F471" s="5">
        <f>IF(C463&gt;0,B$6+B$7*E464+B$8*(H470*100)^2,B$6+B$7*E464+B$8*(H470*100)^2+E464*$B$9)</f>
        <v>1.3410848747382376</v>
      </c>
      <c r="G471" s="13">
        <v>3.131233975821678E-3</v>
      </c>
      <c r="H471" s="8">
        <f t="shared" si="54"/>
        <v>1.1580521899889649E-2</v>
      </c>
      <c r="I471" s="7">
        <f t="shared" si="52"/>
        <v>8.4492879240679712E-3</v>
      </c>
      <c r="J471" s="9">
        <f t="shared" si="56"/>
        <v>2.6983891939441427</v>
      </c>
      <c r="K471" s="9">
        <f t="shared" si="55"/>
        <v>0.57828535635573841</v>
      </c>
      <c r="AC471" s="11"/>
      <c r="AD471" s="12"/>
    </row>
    <row r="472" spans="1:30" x14ac:dyDescent="0.3">
      <c r="A472" s="15">
        <v>43151</v>
      </c>
      <c r="B472" s="16">
        <v>1.1852633233015129E-2</v>
      </c>
      <c r="C472" s="8">
        <f t="shared" si="50"/>
        <v>-1.9473667669848704E-3</v>
      </c>
      <c r="D472" s="5">
        <f t="shared" si="51"/>
        <v>3.7922373251571065E-6</v>
      </c>
      <c r="E472" s="5">
        <f t="shared" si="53"/>
        <v>1.1308953547027894E-4</v>
      </c>
      <c r="F472" s="5">
        <f>IF(C463&gt;0,B$6+B$7*E464+B$8*(H471*100)^2,B$6+B$7*E464+B$8*(H471*100)^2+E464*$B$9)</f>
        <v>1.3001953069065224</v>
      </c>
      <c r="G472" s="13">
        <v>1.4227950197760748E-2</v>
      </c>
      <c r="H472" s="8">
        <f t="shared" si="54"/>
        <v>1.14026106962683E-2</v>
      </c>
      <c r="I472" s="7">
        <f t="shared" si="52"/>
        <v>2.8253395014924479E-3</v>
      </c>
      <c r="J472" s="9">
        <f t="shared" si="56"/>
        <v>0.19857670727137569</v>
      </c>
      <c r="K472" s="9">
        <f t="shared" si="55"/>
        <v>2.6414038496090031E-2</v>
      </c>
      <c r="AC472" s="11"/>
      <c r="AD472" s="12"/>
    </row>
    <row r="473" spans="1:30" x14ac:dyDescent="0.3">
      <c r="A473" s="15">
        <v>43152</v>
      </c>
      <c r="B473" s="16">
        <v>2.8861392345821057E-3</v>
      </c>
      <c r="C473" s="8">
        <f t="shared" si="50"/>
        <v>-1.0913860765417893E-2</v>
      </c>
      <c r="D473" s="5">
        <f t="shared" si="51"/>
        <v>1.1911235680692805E-4</v>
      </c>
      <c r="E473" s="5">
        <f t="shared" si="53"/>
        <v>3.7922373251571065E-6</v>
      </c>
      <c r="F473" s="5">
        <f>IF(C463&gt;0,B$6+B$7*E464+B$8*(H472*100)^2,B$6+B$7*E464+B$8*(H472*100)^2+E464*$B$9)</f>
        <v>1.2623806345757524</v>
      </c>
      <c r="G473" s="13">
        <v>1.5241906213025359E-2</v>
      </c>
      <c r="H473" s="8">
        <f t="shared" si="54"/>
        <v>1.1235571345400075E-2</v>
      </c>
      <c r="I473" s="7">
        <f t="shared" si="52"/>
        <v>4.0063348676252844E-3</v>
      </c>
      <c r="J473" s="9">
        <f t="shared" si="56"/>
        <v>0.26284998815972038</v>
      </c>
      <c r="K473" s="9">
        <f t="shared" si="55"/>
        <v>5.1612116756804438E-2</v>
      </c>
      <c r="AC473" s="11"/>
      <c r="AD473" s="12"/>
    </row>
    <row r="474" spans="1:30" x14ac:dyDescent="0.3">
      <c r="A474" s="15">
        <v>43153</v>
      </c>
      <c r="B474" s="16">
        <v>7.3406297040996462E-3</v>
      </c>
      <c r="C474" s="8">
        <f t="shared" si="50"/>
        <v>-6.4593702959003536E-3</v>
      </c>
      <c r="D474" s="5">
        <f t="shared" si="51"/>
        <v>4.1723464619559819E-5</v>
      </c>
      <c r="E474" s="5">
        <f t="shared" si="53"/>
        <v>1.1911235680692805E-4</v>
      </c>
      <c r="F474" s="5">
        <f>IF(C473&gt;0,B$6+B$7*E474+B$8*(G473*100)^2,B$6+B$7*E474+B$8*(G473*100)^2+E474*$B$9)</f>
        <v>2.2082675034923387</v>
      </c>
      <c r="G474" s="13">
        <v>8.212142900363947E-3</v>
      </c>
      <c r="H474" s="8">
        <f t="shared" si="54"/>
        <v>1.4860240588538055E-2</v>
      </c>
      <c r="I474" s="7">
        <f t="shared" si="52"/>
        <v>6.6480976881741084E-3</v>
      </c>
      <c r="J474" s="9">
        <f t="shared" si="56"/>
        <v>0.80954481294760194</v>
      </c>
      <c r="K474" s="9">
        <f t="shared" si="55"/>
        <v>0.14570049363214044</v>
      </c>
      <c r="AC474" s="11"/>
      <c r="AD474" s="12"/>
    </row>
    <row r="475" spans="1:30" x14ac:dyDescent="0.3">
      <c r="A475" s="15">
        <v>43154</v>
      </c>
      <c r="B475" s="16">
        <v>6.9778819621082681E-3</v>
      </c>
      <c r="C475" s="8">
        <f t="shared" si="50"/>
        <v>-6.8221180378917317E-3</v>
      </c>
      <c r="D475" s="5">
        <f t="shared" si="51"/>
        <v>4.6541294522927735E-5</v>
      </c>
      <c r="E475" s="5">
        <f t="shared" si="53"/>
        <v>4.1723464619559819E-5</v>
      </c>
      <c r="F475" s="5">
        <f>IF(C473&gt;0,B$6+B$7*E474+B$8*(H474*100)^2,B$6+B$7*E474+B$8*(H474*100)^2+E474*$B$9)</f>
        <v>2.1020176508204527</v>
      </c>
      <c r="G475" s="13">
        <v>9.1400441402225627E-3</v>
      </c>
      <c r="H475" s="8">
        <f t="shared" si="54"/>
        <v>1.4498336631560369E-2</v>
      </c>
      <c r="I475" s="7">
        <f t="shared" si="52"/>
        <v>5.3582924913378061E-3</v>
      </c>
      <c r="J475" s="9">
        <f t="shared" si="56"/>
        <v>0.58624361208033837</v>
      </c>
      <c r="K475" s="9">
        <f t="shared" si="55"/>
        <v>9.1788903413524636E-2</v>
      </c>
      <c r="AC475" s="11"/>
      <c r="AD475" s="12"/>
    </row>
    <row r="476" spans="1:30" x14ac:dyDescent="0.3">
      <c r="A476" s="15">
        <v>43157</v>
      </c>
      <c r="B476" s="16">
        <v>4.115561466226692E-3</v>
      </c>
      <c r="C476" s="8">
        <f t="shared" si="50"/>
        <v>-9.6844385337733069E-3</v>
      </c>
      <c r="D476" s="5">
        <f t="shared" si="51"/>
        <v>9.3788349714433279E-5</v>
      </c>
      <c r="E476" s="5">
        <f t="shared" si="53"/>
        <v>4.6541294522927735E-5</v>
      </c>
      <c r="F476" s="5">
        <f>IF(C473&gt;0,B$6+B$7*E474+B$8*(H475*100)^2,B$6+B$7*E474+B$8*(H475*100)^2+E474*$B$9)</f>
        <v>2.0037577870694925</v>
      </c>
      <c r="G476" s="13">
        <v>8.9500360477302553E-3</v>
      </c>
      <c r="H476" s="8">
        <f t="shared" si="54"/>
        <v>1.4155415172539067E-2</v>
      </c>
      <c r="I476" s="7">
        <f t="shared" si="52"/>
        <v>5.2053791248088122E-3</v>
      </c>
      <c r="J476" s="9">
        <f t="shared" si="56"/>
        <v>0.58160426360840245</v>
      </c>
      <c r="K476" s="9">
        <f t="shared" si="55"/>
        <v>9.0709102038073919E-2</v>
      </c>
      <c r="AC476" s="11"/>
      <c r="AD476" s="12"/>
    </row>
    <row r="477" spans="1:30" x14ac:dyDescent="0.3">
      <c r="A477" s="15">
        <v>43158</v>
      </c>
      <c r="B477" s="16">
        <v>-8.2251248411197211E-3</v>
      </c>
      <c r="C477" s="8">
        <f t="shared" si="50"/>
        <v>-2.2025124841119723E-2</v>
      </c>
      <c r="D477" s="5">
        <f t="shared" si="51"/>
        <v>4.8510612426690906E-4</v>
      </c>
      <c r="E477" s="5">
        <f t="shared" si="53"/>
        <v>9.3788349714433279E-5</v>
      </c>
      <c r="F477" s="5">
        <f>IF(C473&gt;0,B$6+B$7*E474+B$8*(H476*100)^2,B$6+B$7*E474+B$8*(H476*100)^2+E474*$B$9)</f>
        <v>1.9128870650726044</v>
      </c>
      <c r="G477" s="13">
        <v>8.1596867878792837E-3</v>
      </c>
      <c r="H477" s="8">
        <f t="shared" si="54"/>
        <v>1.3830716051862986E-2</v>
      </c>
      <c r="I477" s="7">
        <f t="shared" si="52"/>
        <v>5.6710292639837023E-3</v>
      </c>
      <c r="J477" s="9">
        <f t="shared" si="56"/>
        <v>0.69500575345706528</v>
      </c>
      <c r="K477" s="9">
        <f t="shared" si="55"/>
        <v>0.11765463410018473</v>
      </c>
      <c r="AC477" s="11"/>
      <c r="AD477" s="12"/>
    </row>
    <row r="478" spans="1:30" x14ac:dyDescent="0.3">
      <c r="A478" s="15">
        <v>43159</v>
      </c>
      <c r="B478" s="16">
        <v>-1.6866583954277439E-2</v>
      </c>
      <c r="C478" s="8">
        <f t="shared" si="50"/>
        <v>-3.0666583954277439E-2</v>
      </c>
      <c r="D478" s="5">
        <f t="shared" si="51"/>
        <v>9.4043937142474648E-4</v>
      </c>
      <c r="E478" s="5">
        <f t="shared" si="53"/>
        <v>4.8510612426690906E-4</v>
      </c>
      <c r="F478" s="5">
        <f>IF(C473&gt;0,B$6+B$7*E474+B$8*(H477*100)^2,B$6+B$7*E474+B$8*(H477*100)^2+E474*$B$9)</f>
        <v>1.8288498213698825</v>
      </c>
      <c r="G478" s="13">
        <v>9.04374000526861E-3</v>
      </c>
      <c r="H478" s="8">
        <f t="shared" si="54"/>
        <v>1.3523497407734002E-2</v>
      </c>
      <c r="I478" s="7">
        <f t="shared" si="52"/>
        <v>4.4797574024653918E-3</v>
      </c>
      <c r="J478" s="9">
        <f t="shared" si="56"/>
        <v>0.49534345302448107</v>
      </c>
      <c r="K478" s="9">
        <f t="shared" si="55"/>
        <v>7.1098602749198436E-2</v>
      </c>
      <c r="AC478" s="11"/>
      <c r="AD478" s="12"/>
    </row>
    <row r="479" spans="1:30" x14ac:dyDescent="0.3">
      <c r="A479" s="15">
        <v>43160</v>
      </c>
      <c r="B479" s="16">
        <v>-1.2056726596448815E-3</v>
      </c>
      <c r="C479" s="8">
        <f t="shared" si="50"/>
        <v>-1.5005672659644882E-2</v>
      </c>
      <c r="D479" s="5">
        <f t="shared" si="51"/>
        <v>2.2517021196841389E-4</v>
      </c>
      <c r="E479" s="5">
        <f t="shared" si="53"/>
        <v>9.4043937142474648E-4</v>
      </c>
      <c r="F479" s="5">
        <f>IF(C473&gt;0,B$6+B$7*E474+B$8*(H478*100)^2,B$6+B$7*E474+B$8*(H478*100)^2+E474*$B$9)</f>
        <v>1.7511321783936054</v>
      </c>
      <c r="G479" s="13">
        <v>1.2579614654884061E-2</v>
      </c>
      <c r="H479" s="8">
        <f t="shared" si="54"/>
        <v>1.3233035095523647E-2</v>
      </c>
      <c r="I479" s="7">
        <f t="shared" si="52"/>
        <v>6.5342044063958563E-4</v>
      </c>
      <c r="J479" s="9">
        <f t="shared" si="56"/>
        <v>5.1942802587032648E-2</v>
      </c>
      <c r="K479" s="9">
        <f t="shared" si="55"/>
        <v>1.2607703542568682E-3</v>
      </c>
      <c r="AC479" s="11"/>
      <c r="AD479" s="12"/>
    </row>
    <row r="480" spans="1:30" x14ac:dyDescent="0.3">
      <c r="A480" s="15">
        <v>43161</v>
      </c>
      <c r="B480" s="16">
        <v>4.4759013364398491E-3</v>
      </c>
      <c r="C480" s="8">
        <f t="shared" si="50"/>
        <v>-9.3240986635601507E-3</v>
      </c>
      <c r="D480" s="5">
        <f t="shared" si="51"/>
        <v>8.693881588780419E-5</v>
      </c>
      <c r="E480" s="5">
        <f t="shared" si="53"/>
        <v>2.2517021196841389E-4</v>
      </c>
      <c r="F480" s="5">
        <f>IF(C473&gt;0,B$6+B$7*E474+B$8*(H479*100)^2,B$6+B$7*E474+B$8*(H479*100)^2+E474*$B$9)</f>
        <v>1.6792589021691438</v>
      </c>
      <c r="G480" s="13">
        <v>1.8209860564748496E-2</v>
      </c>
      <c r="H480" s="8">
        <f t="shared" si="54"/>
        <v>1.2958622234516846E-2</v>
      </c>
      <c r="I480" s="7">
        <f t="shared" si="52"/>
        <v>5.2512383302316494E-3</v>
      </c>
      <c r="J480" s="9">
        <f t="shared" si="56"/>
        <v>0.2883733410017012</v>
      </c>
      <c r="K480" s="9">
        <f t="shared" si="55"/>
        <v>6.5029362085219811E-2</v>
      </c>
      <c r="AC480" s="11"/>
      <c r="AD480" s="12"/>
    </row>
    <row r="481" spans="1:30" x14ac:dyDescent="0.3">
      <c r="A481" s="15">
        <v>43164</v>
      </c>
      <c r="B481" s="16">
        <v>3.050344655502839E-3</v>
      </c>
      <c r="C481" s="8">
        <f t="shared" si="50"/>
        <v>-1.074965534449716E-2</v>
      </c>
      <c r="D481" s="5">
        <f t="shared" si="51"/>
        <v>1.1555509002547636E-4</v>
      </c>
      <c r="E481" s="5">
        <f t="shared" si="53"/>
        <v>8.693881588780419E-5</v>
      </c>
      <c r="F481" s="5">
        <f>IF(C473&gt;0,B$6+B$7*E474+B$8*(H480*100)^2,B$6+B$7*E474+B$8*(H480*100)^2+E474*$B$9)</f>
        <v>1.6127904963167616</v>
      </c>
      <c r="G481" s="13">
        <v>9.0666331806666892E-3</v>
      </c>
      <c r="H481" s="8">
        <f t="shared" si="54"/>
        <v>1.2699568875819215E-2</v>
      </c>
      <c r="I481" s="7">
        <f t="shared" si="52"/>
        <v>3.6329356951525262E-3</v>
      </c>
      <c r="J481" s="9">
        <f t="shared" si="56"/>
        <v>0.40069291684803648</v>
      </c>
      <c r="K481" s="9">
        <f t="shared" si="55"/>
        <v>5.0899414955164923E-2</v>
      </c>
      <c r="AC481" s="11"/>
      <c r="AD481" s="12"/>
    </row>
    <row r="482" spans="1:30" x14ac:dyDescent="0.3">
      <c r="A482" s="15">
        <v>43165</v>
      </c>
      <c r="B482" s="16">
        <v>-4.3104519313477514E-3</v>
      </c>
      <c r="C482" s="8">
        <f t="shared" si="50"/>
        <v>-1.8110451931347752E-2</v>
      </c>
      <c r="D482" s="5">
        <f t="shared" si="51"/>
        <v>3.2798846915765752E-4</v>
      </c>
      <c r="E482" s="5">
        <f t="shared" si="53"/>
        <v>1.1555509002547636E-4</v>
      </c>
      <c r="F482" s="5">
        <f>IF(C473&gt;0,B$6+B$7*E474+B$8*(H481*100)^2,B$6+B$7*E474+B$8*(H481*100)^2+E474*$B$9)</f>
        <v>1.5513205145844788</v>
      </c>
      <c r="G482" s="13">
        <v>1.1645919854134374E-2</v>
      </c>
      <c r="H482" s="8">
        <f t="shared" si="54"/>
        <v>1.2455201783128519E-2</v>
      </c>
      <c r="I482" s="7">
        <f t="shared" si="52"/>
        <v>8.0928192899414574E-4</v>
      </c>
      <c r="J482" s="9">
        <f t="shared" si="56"/>
        <v>6.9490597490832431E-2</v>
      </c>
      <c r="K482" s="9">
        <f t="shared" si="55"/>
        <v>2.2070410566534804E-3</v>
      </c>
      <c r="AC482" s="11"/>
      <c r="AD482" s="12"/>
    </row>
    <row r="483" spans="1:30" x14ac:dyDescent="0.3">
      <c r="A483" s="15">
        <v>43166</v>
      </c>
      <c r="B483" s="16">
        <v>-1.9750264984809748E-3</v>
      </c>
      <c r="C483" s="8">
        <f t="shared" si="50"/>
        <v>-1.5775026498480976E-2</v>
      </c>
      <c r="D483" s="5">
        <f t="shared" si="51"/>
        <v>2.4885146102777696E-4</v>
      </c>
      <c r="E483" s="5">
        <f t="shared" si="53"/>
        <v>3.2798846915765752E-4</v>
      </c>
      <c r="F483" s="5">
        <f>IF(C473&gt;0,B$6+B$7*E474+B$8*(H482*100)^2,B$6+B$7*E474+B$8*(H482*100)^2+E474*$B$9)</f>
        <v>1.4944730754784636</v>
      </c>
      <c r="G483" s="13">
        <v>1.2734376354976724E-2</v>
      </c>
      <c r="H483" s="8">
        <f t="shared" si="54"/>
        <v>1.2224864316132362E-2</v>
      </c>
      <c r="I483" s="7">
        <f t="shared" si="52"/>
        <v>5.0951203884436191E-4</v>
      </c>
      <c r="J483" s="9">
        <f t="shared" si="56"/>
        <v>4.0010757075295597E-2</v>
      </c>
      <c r="K483" s="9">
        <f t="shared" si="55"/>
        <v>8.4513910137196113E-4</v>
      </c>
      <c r="AC483" s="11"/>
      <c r="AD483" s="12"/>
    </row>
    <row r="484" spans="1:30" x14ac:dyDescent="0.3">
      <c r="A484" s="15">
        <v>43167</v>
      </c>
      <c r="B484" s="16">
        <v>-5.8544535986298834E-3</v>
      </c>
      <c r="C484" s="8">
        <f t="shared" si="50"/>
        <v>-1.9654453598629884E-2</v>
      </c>
      <c r="D484" s="5">
        <f t="shared" si="51"/>
        <v>3.8629754626069522E-4</v>
      </c>
      <c r="E484" s="5">
        <f t="shared" si="53"/>
        <v>2.4885146102777696E-4</v>
      </c>
      <c r="F484" s="5">
        <f>IF(C483&gt;0,B$6+B$7*E484+B$8*(G483*100)^2,B$6+B$7*E484+B$8*(G483*100)^2+E484*$B$9)</f>
        <v>1.5595206125624781</v>
      </c>
      <c r="G484" s="13">
        <v>9.8453349402973771E-3</v>
      </c>
      <c r="H484" s="8">
        <f t="shared" si="54"/>
        <v>1.2488076763707365E-2</v>
      </c>
      <c r="I484" s="7">
        <f t="shared" si="52"/>
        <v>2.6427418234099883E-3</v>
      </c>
      <c r="J484" s="9">
        <f t="shared" si="56"/>
        <v>0.26842579144698603</v>
      </c>
      <c r="K484" s="9">
        <f t="shared" si="55"/>
        <v>2.615539467765049E-2</v>
      </c>
      <c r="AC484" s="11"/>
      <c r="AD484" s="12"/>
    </row>
    <row r="485" spans="1:30" x14ac:dyDescent="0.3">
      <c r="A485" s="15">
        <v>43168</v>
      </c>
      <c r="B485" s="16">
        <v>1.6177200990099439E-2</v>
      </c>
      <c r="C485" s="8">
        <f t="shared" si="50"/>
        <v>2.3772009900994394E-3</v>
      </c>
      <c r="D485" s="5">
        <f t="shared" si="51"/>
        <v>5.6510845473297549E-6</v>
      </c>
      <c r="E485" s="5">
        <f t="shared" si="53"/>
        <v>3.8629754626069522E-4</v>
      </c>
      <c r="F485" s="5">
        <f>IF(C483&gt;0,B$6+B$7*E484+B$8*(H484*100)^2,B$6+B$7*E484+B$8*(H484*100)^2+E484*$B$9)</f>
        <v>1.5020694481032981</v>
      </c>
      <c r="G485" s="13">
        <v>9.2870474446580045E-3</v>
      </c>
      <c r="H485" s="8">
        <f t="shared" si="54"/>
        <v>1.2255894288477271E-2</v>
      </c>
      <c r="I485" s="7">
        <f t="shared" si="52"/>
        <v>2.9688468438192669E-3</v>
      </c>
      <c r="J485" s="9">
        <f t="shared" si="56"/>
        <v>0.31967607159441991</v>
      </c>
      <c r="K485" s="9">
        <f t="shared" si="55"/>
        <v>3.5148018708280659E-2</v>
      </c>
      <c r="AC485" s="11"/>
      <c r="AD485" s="12"/>
    </row>
    <row r="486" spans="1:30" x14ac:dyDescent="0.3">
      <c r="A486" s="15">
        <v>43171</v>
      </c>
      <c r="B486" s="16">
        <v>6.1060609519320887E-3</v>
      </c>
      <c r="C486" s="8">
        <f t="shared" si="50"/>
        <v>-7.6939390480679111E-3</v>
      </c>
      <c r="D486" s="5">
        <f t="shared" si="51"/>
        <v>5.9196698075384153E-5</v>
      </c>
      <c r="E486" s="5">
        <f t="shared" si="53"/>
        <v>5.6510845473297549E-6</v>
      </c>
      <c r="F486" s="5">
        <f>IF(C483&gt;0,B$6+B$7*E484+B$8*(H485*100)^2,B$6+B$7*E484+B$8*(H485*100)^2+E484*$B$9)</f>
        <v>1.4489386112114486</v>
      </c>
      <c r="G486" s="13">
        <v>4.0077040352979017E-3</v>
      </c>
      <c r="H486" s="8">
        <f t="shared" si="54"/>
        <v>1.2037186594929267E-2</v>
      </c>
      <c r="I486" s="7">
        <f t="shared" si="52"/>
        <v>8.0294825596313665E-3</v>
      </c>
      <c r="J486" s="9">
        <f t="shared" si="56"/>
        <v>2.0035118583886438</v>
      </c>
      <c r="K486" s="9">
        <f t="shared" si="55"/>
        <v>0.43272580658519888</v>
      </c>
      <c r="AC486" s="11"/>
      <c r="AD486" s="12"/>
    </row>
    <row r="487" spans="1:30" x14ac:dyDescent="0.3">
      <c r="A487" s="15">
        <v>43172</v>
      </c>
      <c r="B487" s="16">
        <v>-5.9555587954152143E-3</v>
      </c>
      <c r="C487" s="8">
        <f t="shared" si="50"/>
        <v>-1.9755558795415212E-2</v>
      </c>
      <c r="D487" s="5">
        <f t="shared" si="51"/>
        <v>3.9028210331910738E-4</v>
      </c>
      <c r="E487" s="5">
        <f t="shared" si="53"/>
        <v>5.9196698075384153E-5</v>
      </c>
      <c r="F487" s="5">
        <f>IF(C483&gt;0,B$6+B$7*E484+B$8*(H486*100)^2,B$6+B$7*E484+B$8*(H486*100)^2+E484*$B$9)</f>
        <v>1.399803213253866</v>
      </c>
      <c r="G487" s="13">
        <v>8.6698746167369143E-3</v>
      </c>
      <c r="H487" s="8">
        <f t="shared" si="54"/>
        <v>1.1831327961196353E-2</v>
      </c>
      <c r="I487" s="7">
        <f t="shared" si="52"/>
        <v>3.1614533444594382E-3</v>
      </c>
      <c r="J487" s="9">
        <f t="shared" si="56"/>
        <v>0.36464810440930184</v>
      </c>
      <c r="K487" s="9">
        <f t="shared" si="55"/>
        <v>4.3686241448157137E-2</v>
      </c>
      <c r="AC487" s="11"/>
      <c r="AD487" s="12"/>
    </row>
    <row r="488" spans="1:30" x14ac:dyDescent="0.3">
      <c r="A488" s="15">
        <v>43173</v>
      </c>
      <c r="B488" s="16">
        <v>-3.8623297354138525E-3</v>
      </c>
      <c r="C488" s="8">
        <f t="shared" si="50"/>
        <v>-1.7662329735413852E-2</v>
      </c>
      <c r="D488" s="5">
        <f t="shared" si="51"/>
        <v>3.1195789168248438E-4</v>
      </c>
      <c r="E488" s="5">
        <f t="shared" si="53"/>
        <v>3.9028210331910738E-4</v>
      </c>
      <c r="F488" s="5">
        <f>IF(C483&gt;0,B$6+B$7*E484+B$8*(H487*100)^2,B$6+B$7*E484+B$8*(H487*100)^2+E484*$B$9)</f>
        <v>1.3543627972226937</v>
      </c>
      <c r="G488" s="13">
        <v>9.6163127392457255E-3</v>
      </c>
      <c r="H488" s="8">
        <f t="shared" si="54"/>
        <v>1.1637709384680017E-2</v>
      </c>
      <c r="I488" s="7">
        <f t="shared" si="52"/>
        <v>2.021396645434291E-3</v>
      </c>
      <c r="J488" s="9">
        <f t="shared" si="56"/>
        <v>0.21020496111619216</v>
      </c>
      <c r="K488" s="9">
        <f t="shared" si="55"/>
        <v>1.7096048116670426E-2</v>
      </c>
      <c r="AC488" s="11"/>
      <c r="AD488" s="12"/>
    </row>
    <row r="489" spans="1:30" x14ac:dyDescent="0.3">
      <c r="A489" s="15">
        <v>43174</v>
      </c>
      <c r="B489" s="16">
        <v>-1.3136305030774989E-2</v>
      </c>
      <c r="C489" s="8">
        <f t="shared" si="50"/>
        <v>-2.6936305030774987E-2</v>
      </c>
      <c r="D489" s="5">
        <f t="shared" si="51"/>
        <v>7.2556452871095386E-4</v>
      </c>
      <c r="E489" s="5">
        <f t="shared" si="53"/>
        <v>3.1195789168248438E-4</v>
      </c>
      <c r="F489" s="5">
        <f>IF(C483&gt;0,B$6+B$7*E484+B$8*(H488*100)^2,B$6+B$7*E484+B$8*(H488*100)^2+E484*$B$9)</f>
        <v>1.3123395004770653</v>
      </c>
      <c r="G489" s="13">
        <v>7.598082972245881E-3</v>
      </c>
      <c r="H489" s="8">
        <f t="shared" si="54"/>
        <v>1.1455738738628186E-2</v>
      </c>
      <c r="I489" s="7">
        <f t="shared" si="52"/>
        <v>3.8576557663823055E-3</v>
      </c>
      <c r="J489" s="9">
        <f t="shared" si="56"/>
        <v>0.50771435116903429</v>
      </c>
      <c r="K489" s="9">
        <f t="shared" si="55"/>
        <v>7.3850438220244063E-2</v>
      </c>
      <c r="AC489" s="11"/>
      <c r="AD489" s="12"/>
    </row>
    <row r="490" spans="1:30" x14ac:dyDescent="0.3">
      <c r="A490" s="15">
        <v>43175</v>
      </c>
      <c r="B490" s="16">
        <v>-4.9465887213545948E-4</v>
      </c>
      <c r="C490" s="8">
        <f t="shared" si="50"/>
        <v>-1.4294658872135459E-2</v>
      </c>
      <c r="D490" s="5">
        <f t="shared" si="51"/>
        <v>2.0433727227072102E-4</v>
      </c>
      <c r="E490" s="5">
        <f t="shared" si="53"/>
        <v>7.2556452871095386E-4</v>
      </c>
      <c r="F490" s="5">
        <f>IF(C483&gt;0,B$6+B$7*E484+B$8*(H489*100)^2,B$6+B$7*E484+B$8*(H489*100)^2+E484*$B$9)</f>
        <v>1.2734763556467081</v>
      </c>
      <c r="G490" s="13">
        <v>7.6173840818081102E-3</v>
      </c>
      <c r="H490" s="8">
        <f t="shared" si="54"/>
        <v>1.1284840963197967E-2</v>
      </c>
      <c r="I490" s="7">
        <f t="shared" si="52"/>
        <v>3.6674568813898564E-3</v>
      </c>
      <c r="J490" s="9">
        <f t="shared" si="56"/>
        <v>0.48145883704991355</v>
      </c>
      <c r="K490" s="9">
        <f t="shared" si="55"/>
        <v>6.8037620528318632E-2</v>
      </c>
      <c r="AC490" s="11"/>
      <c r="AD490" s="12"/>
    </row>
    <row r="491" spans="1:30" x14ac:dyDescent="0.3">
      <c r="A491" s="15">
        <v>43178</v>
      </c>
      <c r="B491" s="16">
        <v>-1.1528632002674524E-2</v>
      </c>
      <c r="C491" s="8">
        <f t="shared" si="50"/>
        <v>-2.5328632002674524E-2</v>
      </c>
      <c r="D491" s="5">
        <f t="shared" si="51"/>
        <v>6.4153959912690802E-4</v>
      </c>
      <c r="E491" s="5">
        <f t="shared" si="53"/>
        <v>2.0433727227072102E-4</v>
      </c>
      <c r="F491" s="5">
        <f>IF(C483&gt;0,B$6+B$7*E484+B$8*(H490*100)^2,B$6+B$7*E484+B$8*(H490*100)^2+E484*$B$9)</f>
        <v>1.2375357193075942</v>
      </c>
      <c r="G491" s="13">
        <v>7.3251857370831988E-3</v>
      </c>
      <c r="H491" s="8">
        <f t="shared" si="54"/>
        <v>1.1124458275833454E-2</v>
      </c>
      <c r="I491" s="7">
        <f t="shared" si="52"/>
        <v>3.7992725387502547E-3</v>
      </c>
      <c r="J491" s="9">
        <f t="shared" si="56"/>
        <v>0.51865886751740975</v>
      </c>
      <c r="K491" s="9">
        <f t="shared" si="55"/>
        <v>7.630334715904552E-2</v>
      </c>
      <c r="AC491" s="11"/>
      <c r="AD491" s="12"/>
    </row>
    <row r="492" spans="1:30" x14ac:dyDescent="0.3">
      <c r="A492" s="15">
        <v>43179</v>
      </c>
      <c r="B492" s="16">
        <v>2.9867285421334541E-3</v>
      </c>
      <c r="C492" s="8">
        <f t="shared" si="50"/>
        <v>-1.0813271457866546E-2</v>
      </c>
      <c r="D492" s="5">
        <f t="shared" si="51"/>
        <v>1.169268396215113E-4</v>
      </c>
      <c r="E492" s="5">
        <f t="shared" si="53"/>
        <v>6.4153959912690802E-4</v>
      </c>
      <c r="F492" s="5">
        <f>IF(C483&gt;0,B$6+B$7*E484+B$8*(H491*100)^2,B$6+B$7*E484+B$8*(H491*100)^2+E484*$B$9)</f>
        <v>1.2042978188211815</v>
      </c>
      <c r="G492" s="13">
        <v>5.4640470625998893E-3</v>
      </c>
      <c r="H492" s="8">
        <f t="shared" si="54"/>
        <v>1.0974050386348612E-2</v>
      </c>
      <c r="I492" s="7">
        <f t="shared" si="52"/>
        <v>5.5100033237487226E-3</v>
      </c>
      <c r="J492" s="9">
        <f t="shared" si="56"/>
        <v>1.0084106634921564</v>
      </c>
      <c r="K492" s="9">
        <f t="shared" si="55"/>
        <v>0.19524983411569408</v>
      </c>
      <c r="AC492" s="11"/>
      <c r="AD492" s="12"/>
    </row>
    <row r="493" spans="1:30" x14ac:dyDescent="0.3">
      <c r="A493" s="15">
        <v>43180</v>
      </c>
      <c r="B493" s="16">
        <v>9.6133552623547166E-3</v>
      </c>
      <c r="C493" s="8">
        <f t="shared" si="50"/>
        <v>-4.1866447376452832E-3</v>
      </c>
      <c r="D493" s="5">
        <f t="shared" si="51"/>
        <v>1.752799415925294E-5</v>
      </c>
      <c r="E493" s="5">
        <f t="shared" si="53"/>
        <v>1.169268396215113E-4</v>
      </c>
      <c r="F493" s="5">
        <f>IF(C483&gt;0,B$6+B$7*E484+B$8*(H492*100)^2,B$6+B$7*E484+B$8*(H492*100)^2+E484*$B$9)</f>
        <v>1.173559408451347</v>
      </c>
      <c r="G493" s="13">
        <v>6.4923795893830037E-3</v>
      </c>
      <c r="H493" s="8">
        <f t="shared" si="54"/>
        <v>1.0833094703044679E-2</v>
      </c>
      <c r="I493" s="7">
        <f t="shared" si="52"/>
        <v>4.3407151136616758E-3</v>
      </c>
      <c r="J493" s="9">
        <f t="shared" si="56"/>
        <v>0.66858615610831695</v>
      </c>
      <c r="K493" s="9">
        <f t="shared" si="55"/>
        <v>0.11128643346507028</v>
      </c>
      <c r="AC493" s="11"/>
      <c r="AD493" s="12"/>
    </row>
    <row r="494" spans="1:30" x14ac:dyDescent="0.3">
      <c r="A494" s="15">
        <v>43181</v>
      </c>
      <c r="B494" s="16">
        <v>-2.4625185497613024E-3</v>
      </c>
      <c r="C494" s="8">
        <f t="shared" si="50"/>
        <v>-1.6262518549761303E-2</v>
      </c>
      <c r="D494" s="5">
        <f t="shared" si="51"/>
        <v>2.6446950958133045E-4</v>
      </c>
      <c r="E494" s="5">
        <f t="shared" si="53"/>
        <v>1.752799415925294E-5</v>
      </c>
      <c r="F494" s="5">
        <f>IF(C493&gt;0,B$6+B$7*E494+B$8*(G493*100)^2,B$6+B$7*E494+B$8*(G493*100)^2+E494*$B$9)</f>
        <v>0.44961412657964545</v>
      </c>
      <c r="G494" s="13">
        <v>9.9520577356038923E-3</v>
      </c>
      <c r="H494" s="8">
        <f t="shared" si="54"/>
        <v>6.7053271850048115E-3</v>
      </c>
      <c r="I494" s="7">
        <f t="shared" si="52"/>
        <v>3.2467305505990808E-3</v>
      </c>
      <c r="J494" s="9">
        <f t="shared" si="56"/>
        <v>0.32623710963650965</v>
      </c>
      <c r="K494" s="9">
        <f t="shared" si="55"/>
        <v>8.9324634842252504E-2</v>
      </c>
      <c r="AC494" s="11"/>
      <c r="AD494" s="12"/>
    </row>
    <row r="495" spans="1:30" x14ac:dyDescent="0.3">
      <c r="A495" s="15">
        <v>43182</v>
      </c>
      <c r="B495" s="16">
        <v>-4.6232604741899587E-3</v>
      </c>
      <c r="C495" s="8">
        <f t="shared" si="50"/>
        <v>-1.8423260474189958E-2</v>
      </c>
      <c r="D495" s="5">
        <f t="shared" si="51"/>
        <v>3.3941652649985E-4</v>
      </c>
      <c r="E495" s="5">
        <f t="shared" si="53"/>
        <v>2.6446950958133045E-4</v>
      </c>
      <c r="F495" s="5">
        <f>IF(C493&gt;0,B$6+B$7*E494+B$8*(H494*100)^2,B$6+B$7*E494+B$8*(H494*100)^2+E494*$B$9)</f>
        <v>0.47560489004907436</v>
      </c>
      <c r="G495" s="13">
        <v>1.091119495160924E-2</v>
      </c>
      <c r="H495" s="8">
        <f t="shared" si="54"/>
        <v>6.8964113134954066E-3</v>
      </c>
      <c r="I495" s="7">
        <f t="shared" si="52"/>
        <v>4.0147836381138335E-3</v>
      </c>
      <c r="J495" s="9">
        <f t="shared" si="56"/>
        <v>0.36795086660253579</v>
      </c>
      <c r="K495" s="9">
        <f t="shared" si="55"/>
        <v>0.12336733480654782</v>
      </c>
      <c r="AC495" s="11"/>
      <c r="AD495" s="12"/>
    </row>
    <row r="496" spans="1:30" x14ac:dyDescent="0.3">
      <c r="A496" s="15">
        <v>43185</v>
      </c>
      <c r="B496" s="16">
        <v>8.3911624451399897E-3</v>
      </c>
      <c r="C496" s="8">
        <f t="shared" si="50"/>
        <v>-5.40883755486001E-3</v>
      </c>
      <c r="D496" s="5">
        <f t="shared" si="51"/>
        <v>2.9255523694864011E-5</v>
      </c>
      <c r="E496" s="5">
        <f t="shared" si="53"/>
        <v>3.3941652649985E-4</v>
      </c>
      <c r="F496" s="5">
        <f>IF(C493&gt;0,B$6+B$7*E494+B$8*(H495*100)^2,B$6+B$7*E494+B$8*(H495*100)^2+E494*$B$9)</f>
        <v>0.49964114810560223</v>
      </c>
      <c r="G496" s="13">
        <v>8.7438148087223243E-3</v>
      </c>
      <c r="H496" s="8">
        <f t="shared" si="54"/>
        <v>7.0685298903350631E-3</v>
      </c>
      <c r="I496" s="7">
        <f t="shared" si="52"/>
        <v>1.6752849183872612E-3</v>
      </c>
      <c r="J496" s="9">
        <f t="shared" si="56"/>
        <v>0.19159656912176293</v>
      </c>
      <c r="K496" s="9">
        <f t="shared" si="55"/>
        <v>2.4312081180609457E-2</v>
      </c>
      <c r="AC496" s="11"/>
      <c r="AD496" s="12"/>
    </row>
    <row r="497" spans="1:30" x14ac:dyDescent="0.3">
      <c r="A497" s="15">
        <v>43186</v>
      </c>
      <c r="B497" s="16">
        <v>-1.5157546735307932E-2</v>
      </c>
      <c r="C497" s="8">
        <f t="shared" si="50"/>
        <v>-2.8957546735307933E-2</v>
      </c>
      <c r="D497" s="5">
        <f t="shared" si="51"/>
        <v>8.3853951292754312E-4</v>
      </c>
      <c r="E497" s="5">
        <f t="shared" si="53"/>
        <v>2.9255523694864011E-5</v>
      </c>
      <c r="F497" s="5">
        <f>IF(C493&gt;0,B$6+B$7*E494+B$8*(H496*100)^2,B$6+B$7*E494+B$8*(H496*100)^2+E494*$B$9)</f>
        <v>0.52186987955627917</v>
      </c>
      <c r="G497" s="13">
        <v>1.088833516986017E-2</v>
      </c>
      <c r="H497" s="8">
        <f t="shared" si="54"/>
        <v>7.2240561982606366E-3</v>
      </c>
      <c r="I497" s="7">
        <f t="shared" si="52"/>
        <v>3.6642789715995334E-3</v>
      </c>
      <c r="J497" s="9">
        <f t="shared" si="56"/>
        <v>0.33653252902634434</v>
      </c>
      <c r="K497" s="9">
        <f t="shared" si="55"/>
        <v>9.695744667397399E-2</v>
      </c>
      <c r="AC497" s="11"/>
      <c r="AD497" s="12"/>
    </row>
    <row r="498" spans="1:30" x14ac:dyDescent="0.3">
      <c r="A498" s="15">
        <v>43187</v>
      </c>
      <c r="B498" s="16">
        <v>7.8720439174507551E-4</v>
      </c>
      <c r="C498" s="8">
        <f t="shared" si="50"/>
        <v>-1.3012795608254924E-2</v>
      </c>
      <c r="D498" s="5">
        <f t="shared" si="51"/>
        <v>1.6933284954221865E-4</v>
      </c>
      <c r="E498" s="5">
        <f t="shared" si="53"/>
        <v>8.3853951292754312E-4</v>
      </c>
      <c r="F498" s="5">
        <f>IF(C493&gt;0,B$6+B$7*E494+B$8*(H497*100)^2,B$6+B$7*E494+B$8*(H497*100)^2+E494*$B$9)</f>
        <v>0.54242701040186514</v>
      </c>
      <c r="G498" s="13">
        <v>1.0552163643720748E-2</v>
      </c>
      <c r="H498" s="8">
        <f t="shared" si="54"/>
        <v>7.3649644289831111E-3</v>
      </c>
      <c r="I498" s="7">
        <f t="shared" si="52"/>
        <v>3.1871992147376373E-3</v>
      </c>
      <c r="J498" s="9">
        <f t="shared" si="56"/>
        <v>0.30204224672294921</v>
      </c>
      <c r="K498" s="9">
        <f t="shared" si="55"/>
        <v>7.3154770847698058E-2</v>
      </c>
      <c r="AC498" s="11"/>
      <c r="AD498" s="12"/>
    </row>
    <row r="499" spans="1:30" x14ac:dyDescent="0.3">
      <c r="A499" s="15">
        <v>43188</v>
      </c>
      <c r="B499" s="16">
        <v>1.7632222340395735E-2</v>
      </c>
      <c r="C499" s="8">
        <f t="shared" si="50"/>
        <v>3.8322223403957356E-3</v>
      </c>
      <c r="D499" s="5">
        <f t="shared" si="51"/>
        <v>1.4685928066228169E-5</v>
      </c>
      <c r="E499" s="5">
        <f t="shared" si="53"/>
        <v>1.6933284954221865E-4</v>
      </c>
      <c r="F499" s="5">
        <f>IF(C493&gt;0,B$6+B$7*E494+B$8*(H498*100)^2,B$6+B$7*E494+B$8*(H498*100)^2+E494*$B$9)</f>
        <v>0.56143824500786299</v>
      </c>
      <c r="G499" s="13">
        <v>1.091188293622819E-2</v>
      </c>
      <c r="H499" s="8">
        <f t="shared" si="54"/>
        <v>7.4929182900113286E-3</v>
      </c>
      <c r="I499" s="7">
        <f t="shared" si="52"/>
        <v>3.4189646462168613E-3</v>
      </c>
      <c r="J499" s="9">
        <f t="shared" si="56"/>
        <v>0.31332490150399867</v>
      </c>
      <c r="K499" s="9">
        <f t="shared" si="55"/>
        <v>8.0398770684698251E-2</v>
      </c>
      <c r="AC499" s="11"/>
      <c r="AD499" s="12"/>
    </row>
    <row r="500" spans="1:30" x14ac:dyDescent="0.3">
      <c r="A500" s="15">
        <v>43192</v>
      </c>
      <c r="B500" s="16">
        <v>-8.2337907537635615E-3</v>
      </c>
      <c r="C500" s="8">
        <f t="shared" si="50"/>
        <v>-2.2033790753763563E-2</v>
      </c>
      <c r="D500" s="5">
        <f t="shared" si="51"/>
        <v>4.8548793498063669E-4</v>
      </c>
      <c r="E500" s="5">
        <f t="shared" si="53"/>
        <v>1.4685928066228169E-5</v>
      </c>
      <c r="F500" s="5">
        <f>IF(C493&gt;0,B$6+B$7*E494+B$8*(H499*100)^2,B$6+B$7*E494+B$8*(H499*100)^2+E494*$B$9)</f>
        <v>0.57901983477148988</v>
      </c>
      <c r="G500" s="13">
        <v>1.0869305956405622E-2</v>
      </c>
      <c r="H500" s="8">
        <f t="shared" si="54"/>
        <v>7.6093352848424934E-3</v>
      </c>
      <c r="I500" s="7">
        <f t="shared" si="52"/>
        <v>3.2599706715631289E-3</v>
      </c>
      <c r="J500" s="9">
        <f t="shared" si="56"/>
        <v>0.29992445558512648</v>
      </c>
      <c r="K500" s="9">
        <f t="shared" si="55"/>
        <v>7.1850243763680322E-2</v>
      </c>
      <c r="AC500" s="11"/>
      <c r="AD500" s="12"/>
    </row>
    <row r="501" spans="1:30" x14ac:dyDescent="0.3">
      <c r="A501" s="15">
        <v>43193</v>
      </c>
      <c r="B501" s="16">
        <v>-5.080070285104234E-4</v>
      </c>
      <c r="C501" s="8">
        <f t="shared" si="50"/>
        <v>-1.4308007028510423E-2</v>
      </c>
      <c r="D501" s="5">
        <f t="shared" si="51"/>
        <v>2.0471906512790366E-4</v>
      </c>
      <c r="E501" s="5">
        <f t="shared" si="53"/>
        <v>4.8548793498063669E-4</v>
      </c>
      <c r="F501" s="5">
        <f>IF(C493&gt;0,B$6+B$7*E494+B$8*(H500*100)^2,B$6+B$7*E494+B$8*(H500*100)^2+E494*$B$9)</f>
        <v>0.59527928898489202</v>
      </c>
      <c r="G501" s="13">
        <v>9.5868579632850809E-3</v>
      </c>
      <c r="H501" s="8">
        <f t="shared" si="54"/>
        <v>7.7154344594772628E-3</v>
      </c>
      <c r="I501" s="7">
        <f t="shared" si="52"/>
        <v>1.871423503807818E-3</v>
      </c>
      <c r="J501" s="9">
        <f t="shared" si="56"/>
        <v>0.19520717955505693</v>
      </c>
      <c r="K501" s="9">
        <f t="shared" si="55"/>
        <v>2.5385415754507701E-2</v>
      </c>
      <c r="AC501" s="11"/>
      <c r="AD501" s="12"/>
    </row>
    <row r="502" spans="1:30" x14ac:dyDescent="0.3">
      <c r="A502" s="15">
        <v>43194</v>
      </c>
      <c r="B502" s="16">
        <v>-3.1127416645943128E-3</v>
      </c>
      <c r="C502" s="8">
        <f t="shared" si="50"/>
        <v>-1.6912741664594312E-2</v>
      </c>
      <c r="D502" s="5">
        <f t="shared" si="51"/>
        <v>2.8604083061330437E-4</v>
      </c>
      <c r="E502" s="5">
        <f t="shared" si="53"/>
        <v>2.0471906512790366E-4</v>
      </c>
      <c r="F502" s="5">
        <f>IF(C493&gt;0,B$6+B$7*E494+B$8*(H501*100)^2,B$6+B$7*E494+B$8*(H501*100)^2+E494*$B$9)</f>
        <v>0.61031603224144626</v>
      </c>
      <c r="G502" s="13">
        <v>1.8319000767009909E-2</v>
      </c>
      <c r="H502" s="8">
        <f t="shared" si="54"/>
        <v>7.8122726030358559E-3</v>
      </c>
      <c r="I502" s="7">
        <f t="shared" si="52"/>
        <v>1.0506728163974053E-2</v>
      </c>
      <c r="J502" s="9">
        <f t="shared" si="56"/>
        <v>0.57354264556259404</v>
      </c>
      <c r="K502" s="9">
        <f t="shared" si="55"/>
        <v>0.49265744410409207</v>
      </c>
      <c r="AC502" s="11"/>
      <c r="AD502" s="12"/>
    </row>
    <row r="503" spans="1:30" x14ac:dyDescent="0.3">
      <c r="A503" s="15">
        <v>43195</v>
      </c>
      <c r="B503" s="16">
        <v>1.0025442229290677E-2</v>
      </c>
      <c r="C503" s="8">
        <f t="shared" si="50"/>
        <v>-3.7745577707093223E-3</v>
      </c>
      <c r="D503" s="5">
        <f t="shared" si="51"/>
        <v>1.4247286364422129E-5</v>
      </c>
      <c r="E503" s="5">
        <f t="shared" si="53"/>
        <v>2.8604083061330437E-4</v>
      </c>
      <c r="F503" s="5">
        <f>IF(C493&gt;0,B$6+B$7*E494+B$8*(H502*100)^2,B$6+B$7*E494+B$8*(H502*100)^2+E494*$B$9)</f>
        <v>0.62422201240510766</v>
      </c>
      <c r="G503" s="13">
        <v>1.4452157273973294E-2</v>
      </c>
      <c r="H503" s="8">
        <f t="shared" si="54"/>
        <v>7.9007721926727375E-3</v>
      </c>
      <c r="I503" s="7">
        <f t="shared" si="52"/>
        <v>6.5513850813005564E-3</v>
      </c>
      <c r="J503" s="9">
        <f t="shared" si="56"/>
        <v>0.45331537410673373</v>
      </c>
      <c r="K503" s="9">
        <f t="shared" si="55"/>
        <v>0.22532500396140032</v>
      </c>
      <c r="AC503" s="11"/>
      <c r="AD503" s="12"/>
    </row>
    <row r="504" spans="1:30" x14ac:dyDescent="0.3">
      <c r="A504" s="15">
        <v>43196</v>
      </c>
      <c r="B504" s="16">
        <v>-4.5874337934199887E-3</v>
      </c>
      <c r="C504" s="8">
        <f t="shared" si="50"/>
        <v>-1.8387433793419988E-2</v>
      </c>
      <c r="D504" s="5">
        <f t="shared" si="51"/>
        <v>3.3809772150740334E-4</v>
      </c>
      <c r="E504" s="5">
        <f t="shared" si="53"/>
        <v>1.4247286364422129E-5</v>
      </c>
      <c r="F504" s="5">
        <f>IF(C503&gt;0,B$6+B$7*E504+B$8*(G503*100)^2,B$6+B$7*E504+B$8*(G503*100)^2+E504*$B$9)</f>
        <v>1.9913835506428263</v>
      </c>
      <c r="G504" s="13">
        <v>1.2886420656663159E-2</v>
      </c>
      <c r="H504" s="8">
        <f t="shared" si="54"/>
        <v>1.4111638992841428E-2</v>
      </c>
      <c r="I504" s="7">
        <f t="shared" si="52"/>
        <v>1.2252183361782694E-3</v>
      </c>
      <c r="J504" s="9">
        <f t="shared" si="56"/>
        <v>9.5078250883013651E-2</v>
      </c>
      <c r="K504" s="9">
        <f t="shared" si="55"/>
        <v>4.0025744100136151E-3</v>
      </c>
      <c r="AC504" s="11"/>
      <c r="AD504" s="12"/>
    </row>
    <row r="505" spans="1:30" x14ac:dyDescent="0.3">
      <c r="A505" s="15">
        <v>43199</v>
      </c>
      <c r="B505" s="16">
        <v>-1.799878479082857E-2</v>
      </c>
      <c r="C505" s="8">
        <f t="shared" si="50"/>
        <v>-3.1798784790828566E-2</v>
      </c>
      <c r="D505" s="5">
        <f t="shared" si="51"/>
        <v>1.0111627141734302E-3</v>
      </c>
      <c r="E505" s="5">
        <f t="shared" si="53"/>
        <v>3.3809772150740334E-4</v>
      </c>
      <c r="F505" s="5">
        <f>IF(C503&gt;0,B$6+B$7*E504+B$8*(H504*100)^2,B$6+B$7*E504+B$8*(H504*100)^2+E504*$B$9)</f>
        <v>1.901432926664208</v>
      </c>
      <c r="G505" s="13">
        <v>1.1783543523943018E-2</v>
      </c>
      <c r="H505" s="8">
        <f t="shared" si="54"/>
        <v>1.3789245543771452E-2</v>
      </c>
      <c r="I505" s="7">
        <f t="shared" si="52"/>
        <v>2.0057020198284339E-3</v>
      </c>
      <c r="J505" s="9">
        <f t="shared" si="56"/>
        <v>0.17021212810501712</v>
      </c>
      <c r="K505" s="9">
        <f t="shared" si="55"/>
        <v>1.1730958784496703E-2</v>
      </c>
      <c r="AC505" s="11"/>
      <c r="AD505" s="12"/>
    </row>
    <row r="506" spans="1:30" x14ac:dyDescent="0.3">
      <c r="A506" s="15">
        <v>43200</v>
      </c>
      <c r="B506" s="16">
        <v>1.433729130077489E-2</v>
      </c>
      <c r="C506" s="8">
        <f t="shared" si="50"/>
        <v>5.3729130077488987E-4</v>
      </c>
      <c r="D506" s="5">
        <f t="shared" si="51"/>
        <v>2.886819418883732E-7</v>
      </c>
      <c r="E506" s="5">
        <f t="shared" si="53"/>
        <v>1.0111627141734302E-3</v>
      </c>
      <c r="F506" s="5">
        <f>IF(C503&gt;0,B$6+B$7*E504+B$8*(H505*100)^2,B$6+B$7*E504+B$8*(H505*100)^2+E504*$B$9)</f>
        <v>1.8182465896087818</v>
      </c>
      <c r="G506" s="13">
        <v>5.8084411956682838E-3</v>
      </c>
      <c r="H506" s="8">
        <f t="shared" si="54"/>
        <v>1.3484237426005156E-2</v>
      </c>
      <c r="I506" s="7">
        <f t="shared" si="52"/>
        <v>7.6757962303368723E-3</v>
      </c>
      <c r="J506" s="9">
        <f t="shared" si="56"/>
        <v>1.3214898751253936</v>
      </c>
      <c r="K506" s="9">
        <f t="shared" si="55"/>
        <v>0.27296702254313598</v>
      </c>
      <c r="AC506" s="11"/>
      <c r="AD506" s="12"/>
    </row>
    <row r="507" spans="1:30" x14ac:dyDescent="0.3">
      <c r="A507" s="15">
        <v>43201</v>
      </c>
      <c r="B507" s="16">
        <v>8.6713236853047278E-3</v>
      </c>
      <c r="C507" s="8">
        <f t="shared" si="50"/>
        <v>-5.128676314695272E-3</v>
      </c>
      <c r="D507" s="5">
        <f t="shared" si="51"/>
        <v>2.6303320740916278E-5</v>
      </c>
      <c r="E507" s="5">
        <f t="shared" si="53"/>
        <v>2.886819418883732E-7</v>
      </c>
      <c r="F507" s="5">
        <f>IF(C503&gt;0,B$6+B$7*E504+B$8*(H506*100)^2,B$6+B$7*E504+B$8*(H506*100)^2+E504*$B$9)</f>
        <v>1.7413158650999234</v>
      </c>
      <c r="G507" s="13">
        <v>6.8343681536634643E-3</v>
      </c>
      <c r="H507" s="8">
        <f t="shared" si="54"/>
        <v>1.3195892789424759E-2</v>
      </c>
      <c r="I507" s="7">
        <f t="shared" si="52"/>
        <v>6.3615246357612946E-3</v>
      </c>
      <c r="J507" s="9">
        <f t="shared" si="56"/>
        <v>0.93081386497320773</v>
      </c>
      <c r="K507" s="9">
        <f t="shared" si="55"/>
        <v>0.17585791974288334</v>
      </c>
      <c r="AC507" s="11"/>
      <c r="AD507" s="12"/>
    </row>
    <row r="508" spans="1:30" x14ac:dyDescent="0.3">
      <c r="A508" s="15">
        <v>43202</v>
      </c>
      <c r="B508" s="16">
        <v>2.3199963537326312E-3</v>
      </c>
      <c r="C508" s="8">
        <f t="shared" si="50"/>
        <v>-1.1480003646267369E-2</v>
      </c>
      <c r="D508" s="5">
        <f t="shared" si="51"/>
        <v>1.3179048371831208E-4</v>
      </c>
      <c r="E508" s="5">
        <f t="shared" si="53"/>
        <v>2.6303320740916278E-5</v>
      </c>
      <c r="F508" s="5">
        <f>IF(C503&gt;0,B$6+B$7*E504+B$8*(H507*100)^2,B$6+B$7*E504+B$8*(H507*100)^2+E504*$B$9)</f>
        <v>1.6701703310741312</v>
      </c>
      <c r="G508" s="13">
        <v>4.1038916683910562E-3</v>
      </c>
      <c r="H508" s="8">
        <f t="shared" si="54"/>
        <v>1.2923506997228466E-2</v>
      </c>
      <c r="I508" s="7">
        <f t="shared" si="52"/>
        <v>8.8196153288374098E-3</v>
      </c>
      <c r="J508" s="9">
        <f t="shared" si="56"/>
        <v>2.1490858047661789</v>
      </c>
      <c r="K508" s="9">
        <f t="shared" si="55"/>
        <v>0.4646646677718187</v>
      </c>
      <c r="AC508" s="11"/>
      <c r="AD508" s="12"/>
    </row>
    <row r="509" spans="1:30" x14ac:dyDescent="0.3">
      <c r="A509" s="15">
        <v>43203</v>
      </c>
      <c r="B509" s="16">
        <v>-1.3076085428923322E-2</v>
      </c>
      <c r="C509" s="8">
        <f t="shared" si="50"/>
        <v>-2.6876085428923321E-2</v>
      </c>
      <c r="D509" s="5">
        <f t="shared" si="51"/>
        <v>7.2232396798278451E-4</v>
      </c>
      <c r="E509" s="5">
        <f t="shared" si="53"/>
        <v>1.3179048371831208E-4</v>
      </c>
      <c r="F509" s="5">
        <f>IF(C503&gt;0,B$6+B$7*E504+B$8*(H508*100)^2,B$6+B$7*E504+B$8*(H508*100)^2+E504*$B$9)</f>
        <v>1.6043749412070787</v>
      </c>
      <c r="G509" s="13">
        <v>7.3611457389359571E-3</v>
      </c>
      <c r="H509" s="8">
        <f t="shared" si="54"/>
        <v>1.2666392308811057E-2</v>
      </c>
      <c r="I509" s="7">
        <f t="shared" si="52"/>
        <v>5.3052465698750998E-3</v>
      </c>
      <c r="J509" s="9">
        <f t="shared" si="56"/>
        <v>0.72070935123775526</v>
      </c>
      <c r="K509" s="9">
        <f t="shared" si="55"/>
        <v>0.12389229170292371</v>
      </c>
      <c r="AC509" s="11"/>
      <c r="AD509" s="12"/>
    </row>
    <row r="510" spans="1:30" x14ac:dyDescent="0.3">
      <c r="A510" s="15">
        <v>43206</v>
      </c>
      <c r="B510" s="16">
        <v>-1.7608531709823575E-2</v>
      </c>
      <c r="C510" s="8">
        <f t="shared" si="50"/>
        <v>-3.1408531709823578E-2</v>
      </c>
      <c r="D510" s="5">
        <f t="shared" si="51"/>
        <v>9.8649586416699317E-4</v>
      </c>
      <c r="E510" s="5">
        <f t="shared" si="53"/>
        <v>7.2232396798278451E-4</v>
      </c>
      <c r="F510" s="5">
        <f>IF(C503&gt;0,B$6+B$7*E504+B$8*(H509*100)^2,B$6+B$7*E504+B$8*(H509*100)^2+E504*$B$9)</f>
        <v>1.5435273646580285</v>
      </c>
      <c r="G510" s="13">
        <v>1.0907837506691553E-2</v>
      </c>
      <c r="H510" s="8">
        <f t="shared" si="54"/>
        <v>1.2423877674293274E-2</v>
      </c>
      <c r="I510" s="7">
        <f t="shared" si="52"/>
        <v>1.5160401676017204E-3</v>
      </c>
      <c r="J510" s="9">
        <f t="shared" si="56"/>
        <v>0.13898631756034927</v>
      </c>
      <c r="K510" s="9">
        <f t="shared" si="55"/>
        <v>8.1123440787012058E-3</v>
      </c>
      <c r="AC510" s="11"/>
      <c r="AD510" s="12"/>
    </row>
    <row r="511" spans="1:30" x14ac:dyDescent="0.3">
      <c r="A511" s="15">
        <v>43207</v>
      </c>
      <c r="B511" s="16">
        <v>1.4663511174911114E-2</v>
      </c>
      <c r="C511" s="8">
        <f t="shared" si="50"/>
        <v>8.635111749111142E-4</v>
      </c>
      <c r="D511" s="5">
        <f t="shared" si="51"/>
        <v>7.4565154919637285E-7</v>
      </c>
      <c r="E511" s="5">
        <f t="shared" si="53"/>
        <v>9.8649586416699317E-4</v>
      </c>
      <c r="F511" s="5">
        <f>IF(C503&gt;0,B$6+B$7*E504+B$8*(H510*100)^2,B$6+B$7*E504+B$8*(H510*100)^2+E504*$B$9)</f>
        <v>1.4872555258654665</v>
      </c>
      <c r="G511" s="13">
        <v>7.5099553448069256E-3</v>
      </c>
      <c r="H511" s="8">
        <f t="shared" si="54"/>
        <v>1.2195308630229358E-2</v>
      </c>
      <c r="I511" s="7">
        <f t="shared" si="52"/>
        <v>4.6853532854224328E-3</v>
      </c>
      <c r="J511" s="9">
        <f t="shared" si="56"/>
        <v>0.62388563850280643</v>
      </c>
      <c r="K511" s="9">
        <f t="shared" si="55"/>
        <v>0.10062873131853411</v>
      </c>
      <c r="AC511" s="11"/>
      <c r="AD511" s="12"/>
    </row>
    <row r="512" spans="1:30" x14ac:dyDescent="0.3">
      <c r="A512" s="15">
        <v>43208</v>
      </c>
      <c r="B512" s="16">
        <v>1.9899162453589424E-2</v>
      </c>
      <c r="C512" s="8">
        <f t="shared" si="50"/>
        <v>6.0991624535894247E-3</v>
      </c>
      <c r="D512" s="5">
        <f t="shared" si="51"/>
        <v>3.7199782635274968E-5</v>
      </c>
      <c r="E512" s="5">
        <f t="shared" si="53"/>
        <v>7.4565154919637285E-7</v>
      </c>
      <c r="F512" s="5">
        <f>IF(C503&gt;0,B$6+B$7*E504+B$8*(H511*100)^2,B$6+B$7*E504+B$8*(H511*100)^2+E504*$B$9)</f>
        <v>1.4352153293501053</v>
      </c>
      <c r="G512" s="13">
        <v>1.2122237049182824E-2</v>
      </c>
      <c r="H512" s="8">
        <f t="shared" si="54"/>
        <v>1.1980047284339513E-2</v>
      </c>
      <c r="I512" s="7">
        <f t="shared" si="52"/>
        <v>1.4218976484331111E-4</v>
      </c>
      <c r="J512" s="9">
        <f t="shared" si="56"/>
        <v>1.172966377958236E-2</v>
      </c>
      <c r="K512" s="9">
        <f t="shared" si="55"/>
        <v>6.9882767202766871E-5</v>
      </c>
      <c r="AC512" s="11"/>
      <c r="AD512" s="12"/>
    </row>
    <row r="513" spans="1:30" x14ac:dyDescent="0.3">
      <c r="A513" s="15">
        <v>43209</v>
      </c>
      <c r="B513" s="16">
        <v>5.594405740313998E-4</v>
      </c>
      <c r="C513" s="8">
        <f t="shared" si="50"/>
        <v>-1.32405594259686E-2</v>
      </c>
      <c r="D513" s="5">
        <f t="shared" si="51"/>
        <v>1.7531241391260594E-4</v>
      </c>
      <c r="E513" s="5">
        <f t="shared" si="53"/>
        <v>3.7199782635274968E-5</v>
      </c>
      <c r="F513" s="5">
        <f>IF(C503&gt;0,B$6+B$7*E504+B$8*(H512*100)^2,B$6+B$7*E504+B$8*(H512*100)^2+E504*$B$9)</f>
        <v>1.3870885556126993</v>
      </c>
      <c r="G513" s="13">
        <v>7.0818478084128224E-3</v>
      </c>
      <c r="H513" s="8">
        <f t="shared" si="54"/>
        <v>1.1777472375737926E-2</v>
      </c>
      <c r="I513" s="7">
        <f t="shared" si="52"/>
        <v>4.6956245673251034E-3</v>
      </c>
      <c r="J513" s="9">
        <f t="shared" si="56"/>
        <v>0.66305075940024794</v>
      </c>
      <c r="K513" s="9">
        <f t="shared" si="55"/>
        <v>0.10995827944526404</v>
      </c>
      <c r="AC513" s="11"/>
      <c r="AD513" s="12"/>
    </row>
    <row r="514" spans="1:30" x14ac:dyDescent="0.3">
      <c r="A514" s="15">
        <v>43210</v>
      </c>
      <c r="B514" s="16">
        <v>-3.1976873210108271E-3</v>
      </c>
      <c r="C514" s="8">
        <f t="shared" si="50"/>
        <v>-1.6997687321010826E-2</v>
      </c>
      <c r="D514" s="5">
        <f t="shared" si="51"/>
        <v>2.8892137426285219E-4</v>
      </c>
      <c r="E514" s="5">
        <f t="shared" si="53"/>
        <v>1.7531241391260594E-4</v>
      </c>
      <c r="F514" s="5">
        <f>IF(C513&gt;0,B$6+B$7*E514+B$8*(G513*100)^2,B$6+B$7*E514+B$8*(G513*100)^2+E514*$B$9)</f>
        <v>0.52362841350873646</v>
      </c>
      <c r="G514" s="13">
        <v>7.1153929863391101E-3</v>
      </c>
      <c r="H514" s="8">
        <f t="shared" si="54"/>
        <v>7.2362173371778738E-3</v>
      </c>
      <c r="I514" s="7">
        <f t="shared" si="52"/>
        <v>1.208243508387637E-4</v>
      </c>
      <c r="J514" s="9">
        <f t="shared" si="56"/>
        <v>1.6980699600251899E-2</v>
      </c>
      <c r="K514" s="9">
        <f t="shared" si="55"/>
        <v>1.409691360425569E-4</v>
      </c>
      <c r="AC514" s="11"/>
      <c r="AD514" s="12"/>
    </row>
    <row r="515" spans="1:30" x14ac:dyDescent="0.3">
      <c r="A515" s="15">
        <v>43213</v>
      </c>
      <c r="B515" s="16">
        <v>6.0764702252989625E-4</v>
      </c>
      <c r="C515" s="8">
        <f t="shared" si="50"/>
        <v>-1.3192352977470104E-2</v>
      </c>
      <c r="D515" s="5">
        <f t="shared" si="51"/>
        <v>1.7403817708216431E-4</v>
      </c>
      <c r="E515" s="5">
        <f t="shared" si="53"/>
        <v>2.8892137426285219E-4</v>
      </c>
      <c r="F515" s="5">
        <f>IF(C513&gt;0,B$6+B$7*E514+B$8*(H514*100)^2,B$6+B$7*E514+B$8*(H514*100)^2+E514*$B$9)</f>
        <v>0.54406901792930507</v>
      </c>
      <c r="G515" s="13">
        <v>9.4370774597197695E-3</v>
      </c>
      <c r="H515" s="8">
        <f t="shared" si="54"/>
        <v>7.3761034288390035E-3</v>
      </c>
      <c r="I515" s="7">
        <f t="shared" si="52"/>
        <v>2.060974030880766E-3</v>
      </c>
      <c r="J515" s="9">
        <f t="shared" si="56"/>
        <v>0.21839113217811459</v>
      </c>
      <c r="K515" s="9">
        <f t="shared" si="55"/>
        <v>3.3011468331872518E-2</v>
      </c>
      <c r="AC515" s="11"/>
      <c r="AD515" s="12"/>
    </row>
    <row r="516" spans="1:30" x14ac:dyDescent="0.3">
      <c r="A516" s="15">
        <v>43214</v>
      </c>
      <c r="B516" s="16">
        <v>-1.5549102629514109E-3</v>
      </c>
      <c r="C516" s="8">
        <f t="shared" si="50"/>
        <v>-1.535491026295141E-2</v>
      </c>
      <c r="D516" s="5">
        <f t="shared" si="51"/>
        <v>2.3577326918329053E-4</v>
      </c>
      <c r="E516" s="5">
        <f t="shared" si="53"/>
        <v>1.7403817708216431E-4</v>
      </c>
      <c r="F516" s="5">
        <f>IF(C513&gt;0,B$6+B$7*E514+B$8*(H515*100)^2,B$6+B$7*E514+B$8*(H515*100)^2+E514*$B$9)</f>
        <v>0.562972488897447</v>
      </c>
      <c r="G516" s="13">
        <v>1.2097433701425877E-2</v>
      </c>
      <c r="H516" s="8">
        <f t="shared" si="54"/>
        <v>7.5031492647917317E-3</v>
      </c>
      <c r="I516" s="7">
        <f t="shared" si="52"/>
        <v>4.5942844366341452E-3</v>
      </c>
      <c r="J516" s="9">
        <f t="shared" si="56"/>
        <v>0.37977347510428061</v>
      </c>
      <c r="K516" s="9">
        <f t="shared" si="55"/>
        <v>0.13464364136355012</v>
      </c>
      <c r="AC516" s="11"/>
      <c r="AD516" s="12"/>
    </row>
    <row r="517" spans="1:30" x14ac:dyDescent="0.3">
      <c r="A517" s="15">
        <v>43215</v>
      </c>
      <c r="B517" s="16">
        <v>-4.9849674816616844E-3</v>
      </c>
      <c r="C517" s="8">
        <f t="shared" si="50"/>
        <v>-1.8784967481661682E-2</v>
      </c>
      <c r="D517" s="5">
        <f t="shared" si="51"/>
        <v>3.5287500328708686E-4</v>
      </c>
      <c r="E517" s="5">
        <f t="shared" si="53"/>
        <v>2.3577326918329053E-4</v>
      </c>
      <c r="F517" s="5">
        <f>IF(C513&gt;0,B$6+B$7*E514+B$8*(H516*100)^2,B$6+B$7*E514+B$8*(H516*100)^2+E514*$B$9)</f>
        <v>0.58045441884878479</v>
      </c>
      <c r="G517" s="13">
        <v>9.7896418353447846E-3</v>
      </c>
      <c r="H517" s="8">
        <f t="shared" si="54"/>
        <v>7.6187559276353302E-3</v>
      </c>
      <c r="I517" s="7">
        <f t="shared" si="52"/>
        <v>2.1708859077094545E-3</v>
      </c>
      <c r="J517" s="9">
        <f t="shared" si="56"/>
        <v>0.22175335361827334</v>
      </c>
      <c r="K517" s="9">
        <f t="shared" si="55"/>
        <v>3.4227905311255302E-2</v>
      </c>
      <c r="AC517" s="11"/>
      <c r="AD517" s="12"/>
    </row>
    <row r="518" spans="1:30" x14ac:dyDescent="0.3">
      <c r="A518" s="15">
        <v>43216</v>
      </c>
      <c r="B518" s="16">
        <v>1.5622127574988851E-2</v>
      </c>
      <c r="C518" s="8">
        <f t="shared" si="50"/>
        <v>1.8221275749888514E-3</v>
      </c>
      <c r="D518" s="5">
        <f t="shared" si="51"/>
        <v>3.3201488995347525E-6</v>
      </c>
      <c r="E518" s="5">
        <f t="shared" si="53"/>
        <v>3.5287500328708686E-4</v>
      </c>
      <c r="F518" s="5">
        <f>IF(C513&gt;0,B$6+B$7*E514+B$8*(H517*100)^2,B$6+B$7*E514+B$8*(H517*100)^2+E514*$B$9)</f>
        <v>0.59662170766778189</v>
      </c>
      <c r="G518" s="13">
        <v>5.9220474255559982E-3</v>
      </c>
      <c r="H518" s="8">
        <f t="shared" si="54"/>
        <v>7.7241291267545623E-3</v>
      </c>
      <c r="I518" s="7">
        <f t="shared" si="52"/>
        <v>1.8020817011985641E-3</v>
      </c>
      <c r="J518" s="9">
        <f t="shared" si="56"/>
        <v>0.30430045079035711</v>
      </c>
      <c r="K518" s="9">
        <f t="shared" si="55"/>
        <v>3.2361357837315641E-2</v>
      </c>
      <c r="AC518" s="11"/>
      <c r="AD518" s="12"/>
    </row>
    <row r="519" spans="1:30" x14ac:dyDescent="0.3">
      <c r="A519" s="15">
        <v>43217</v>
      </c>
      <c r="B519" s="16">
        <v>7.1747636563132371E-4</v>
      </c>
      <c r="C519" s="8">
        <f t="shared" si="50"/>
        <v>-1.3082523634368676E-2</v>
      </c>
      <c r="D519" s="5">
        <f t="shared" si="51"/>
        <v>1.71152424643815E-4</v>
      </c>
      <c r="E519" s="5">
        <f t="shared" si="53"/>
        <v>3.3201488995347525E-6</v>
      </c>
      <c r="F519" s="5">
        <f>IF(C513&gt;0,B$6+B$7*E514+B$8*(H518*100)^2,B$6+B$7*E514+B$8*(H518*100)^2+E514*$B$9)</f>
        <v>0.61157321636759043</v>
      </c>
      <c r="G519" s="13">
        <v>8.3010849274205694E-3</v>
      </c>
      <c r="H519" s="8">
        <f t="shared" si="54"/>
        <v>7.8203146763259502E-3</v>
      </c>
      <c r="I519" s="7">
        <f t="shared" si="52"/>
        <v>4.8077025109461921E-4</v>
      </c>
      <c r="J519" s="9">
        <f t="shared" si="56"/>
        <v>5.7916556124671642E-2</v>
      </c>
      <c r="K519" s="9">
        <f t="shared" si="55"/>
        <v>1.8156711962724614E-3</v>
      </c>
      <c r="AC519" s="11"/>
      <c r="AD519" s="12"/>
    </row>
    <row r="520" spans="1:30" x14ac:dyDescent="0.3">
      <c r="A520" s="15">
        <v>43220</v>
      </c>
      <c r="B520" s="16">
        <v>-3.8247612690295589E-3</v>
      </c>
      <c r="C520" s="8">
        <f t="shared" si="50"/>
        <v>-1.7624761269029558E-2</v>
      </c>
      <c r="D520" s="5">
        <f t="shared" si="51"/>
        <v>3.106322097902844E-4</v>
      </c>
      <c r="E520" s="5">
        <f t="shared" si="53"/>
        <v>1.71152424643815E-4</v>
      </c>
      <c r="F520" s="5">
        <f>IF(C513&gt;0,B$6+B$7*E514+B$8*(H519*100)^2,B$6+B$7*E514+B$8*(H519*100)^2+E514*$B$9)</f>
        <v>0.62540037161317341</v>
      </c>
      <c r="G520" s="13">
        <v>5.5197393051390781E-3</v>
      </c>
      <c r="H520" s="8">
        <f t="shared" si="54"/>
        <v>7.9082259174430101E-3</v>
      </c>
      <c r="I520" s="7">
        <f t="shared" si="52"/>
        <v>2.3884866123039319E-3</v>
      </c>
      <c r="J520" s="9">
        <f t="shared" si="56"/>
        <v>0.43271728613707605</v>
      </c>
      <c r="K520" s="9">
        <f t="shared" si="55"/>
        <v>5.754724953448398E-2</v>
      </c>
      <c r="AC520" s="11"/>
      <c r="AD520" s="12"/>
    </row>
    <row r="521" spans="1:30" x14ac:dyDescent="0.3">
      <c r="A521" s="15">
        <v>43222</v>
      </c>
      <c r="B521" s="16">
        <v>-1.8376019535955555E-2</v>
      </c>
      <c r="C521" s="8">
        <f t="shared" si="50"/>
        <v>-3.2176019535955558E-2</v>
      </c>
      <c r="D521" s="5">
        <f t="shared" si="51"/>
        <v>1.0352962331781938E-3</v>
      </c>
      <c r="E521" s="5">
        <f t="shared" si="53"/>
        <v>3.106322097902844E-4</v>
      </c>
      <c r="F521" s="5">
        <f>IF(C513&gt;0,B$6+B$7*E514+B$8*(H520*100)^2,B$6+B$7*E514+B$8*(H520*100)^2+E514*$B$9)</f>
        <v>0.63818772478428842</v>
      </c>
      <c r="G521" s="13">
        <v>9.0790887803574114E-3</v>
      </c>
      <c r="H521" s="8">
        <f t="shared" si="54"/>
        <v>7.9886652501171204E-3</v>
      </c>
      <c r="I521" s="7">
        <f t="shared" si="52"/>
        <v>1.090423530240291E-3</v>
      </c>
      <c r="J521" s="9">
        <f t="shared" si="56"/>
        <v>0.12010275002480644</v>
      </c>
      <c r="K521" s="9">
        <f t="shared" si="55"/>
        <v>8.5461955386931798E-3</v>
      </c>
      <c r="AC521" s="11"/>
      <c r="AD521" s="12"/>
    </row>
    <row r="522" spans="1:30" x14ac:dyDescent="0.3">
      <c r="A522" s="15">
        <v>43223</v>
      </c>
      <c r="B522" s="16">
        <v>-1.5003111579302428E-2</v>
      </c>
      <c r="C522" s="8">
        <f t="shared" si="50"/>
        <v>-2.8803111579302428E-2</v>
      </c>
      <c r="D522" s="5">
        <f t="shared" si="51"/>
        <v>8.2961923664974567E-4</v>
      </c>
      <c r="E522" s="5">
        <f t="shared" si="53"/>
        <v>1.0352962331781938E-3</v>
      </c>
      <c r="F522" s="5">
        <f>IF(C513&gt;0,B$6+B$7*E514+B$8*(H521*100)^2,B$6+B$7*E514+B$8*(H521*100)^2+E514*$B$9)</f>
        <v>0.65001346899693557</v>
      </c>
      <c r="G522" s="13">
        <v>7.3094183476512357E-3</v>
      </c>
      <c r="H522" s="8">
        <f t="shared" si="54"/>
        <v>8.0623412790388344E-3</v>
      </c>
      <c r="I522" s="7">
        <f t="shared" si="52"/>
        <v>7.5292293138759861E-4</v>
      </c>
      <c r="J522" s="9">
        <f t="shared" si="56"/>
        <v>0.10300722924547591</v>
      </c>
      <c r="K522" s="9">
        <f t="shared" si="55"/>
        <v>4.6526660178742851E-3</v>
      </c>
      <c r="AC522" s="11"/>
      <c r="AD522" s="12"/>
    </row>
    <row r="523" spans="1:30" x14ac:dyDescent="0.3">
      <c r="A523" s="15">
        <v>43224</v>
      </c>
      <c r="B523" s="16">
        <v>-2.043196268654849E-3</v>
      </c>
      <c r="C523" s="8">
        <f t="shared" si="50"/>
        <v>-1.5843196268654849E-2</v>
      </c>
      <c r="D523" s="5">
        <f t="shared" si="51"/>
        <v>2.5100686800711894E-4</v>
      </c>
      <c r="E523" s="5">
        <f t="shared" si="53"/>
        <v>8.2961923664974567E-4</v>
      </c>
      <c r="F523" s="5">
        <f>IF(C513&gt;0,B$6+B$7*E514+B$8*(H522*100)^2,B$6+B$7*E514+B$8*(H522*100)^2+E514*$B$9)</f>
        <v>0.66094991724479146</v>
      </c>
      <c r="G523" s="13">
        <v>7.1886011825419878E-3</v>
      </c>
      <c r="H523" s="8">
        <f t="shared" si="54"/>
        <v>8.1298826390347814E-3</v>
      </c>
      <c r="I523" s="7">
        <f t="shared" si="52"/>
        <v>9.4128145649279363E-4</v>
      </c>
      <c r="J523" s="9">
        <f t="shared" si="56"/>
        <v>0.13094083711011265</v>
      </c>
      <c r="K523" s="9">
        <f t="shared" si="55"/>
        <v>7.2694372282540165E-3</v>
      </c>
      <c r="AC523" s="11"/>
      <c r="AD523" s="12"/>
    </row>
    <row r="524" spans="1:30" x14ac:dyDescent="0.3">
      <c r="A524" s="15">
        <v>43227</v>
      </c>
      <c r="B524" s="16">
        <v>-4.8724106235144308E-3</v>
      </c>
      <c r="C524" s="8">
        <f t="shared" si="50"/>
        <v>-1.8672410623514431E-2</v>
      </c>
      <c r="D524" s="5">
        <f t="shared" si="51"/>
        <v>3.4865891849313459E-4</v>
      </c>
      <c r="E524" s="5">
        <f t="shared" si="53"/>
        <v>2.5100686800711894E-4</v>
      </c>
      <c r="F524" s="5">
        <f>IF(C523&gt;0,B$6+B$7*E524+B$8*(G523*100)^2,B$6+B$7*E524+B$8*(G523*100)^2+E524*$B$9)</f>
        <v>0.53772452770533785</v>
      </c>
      <c r="G524" s="13">
        <v>8.0663916549595701E-3</v>
      </c>
      <c r="H524" s="8">
        <f t="shared" si="54"/>
        <v>7.3329702556695119E-3</v>
      </c>
      <c r="I524" s="7">
        <f t="shared" si="52"/>
        <v>7.3342139929005821E-4</v>
      </c>
      <c r="J524" s="9">
        <f t="shared" si="56"/>
        <v>9.0923107959817284E-2</v>
      </c>
      <c r="K524" s="9">
        <f t="shared" si="55"/>
        <v>4.6913622139006517E-3</v>
      </c>
      <c r="AC524" s="11"/>
      <c r="AD524" s="12"/>
    </row>
    <row r="525" spans="1:30" x14ac:dyDescent="0.3">
      <c r="A525" s="15">
        <v>43228</v>
      </c>
      <c r="B525" s="16">
        <v>2.9214724708456798E-3</v>
      </c>
      <c r="C525" s="8">
        <f t="shared" ref="C525:C588" si="57">B525-B$5</f>
        <v>-1.087852752915432E-2</v>
      </c>
      <c r="D525" s="5">
        <f t="shared" ref="D525:D588" si="58">C525^2</f>
        <v>1.183423612025684E-4</v>
      </c>
      <c r="E525" s="5">
        <f t="shared" si="53"/>
        <v>3.4865891849313459E-4</v>
      </c>
      <c r="F525" s="5">
        <f>IF(C523&gt;0,B$6+B$7*E524+B$8*(H524*100)^2,B$6+B$7*E524+B$8*(H524*100)^2+E524*$B$9)</f>
        <v>0.55711264350595002</v>
      </c>
      <c r="G525" s="13">
        <v>9.4255396174864926E-3</v>
      </c>
      <c r="H525" s="8">
        <f t="shared" si="54"/>
        <v>7.4639978798627079E-3</v>
      </c>
      <c r="I525" s="7">
        <f t="shared" si="52"/>
        <v>1.9615417376237848E-3</v>
      </c>
      <c r="J525" s="9">
        <f t="shared" si="56"/>
        <v>0.20810922421721981</v>
      </c>
      <c r="K525" s="9">
        <f t="shared" si="55"/>
        <v>2.9468608586530332E-2</v>
      </c>
      <c r="AC525" s="11"/>
      <c r="AD525" s="12"/>
    </row>
    <row r="526" spans="1:30" x14ac:dyDescent="0.3">
      <c r="A526" s="15">
        <v>43229</v>
      </c>
      <c r="B526" s="16">
        <v>1.5656248176855077E-2</v>
      </c>
      <c r="C526" s="8">
        <f t="shared" si="57"/>
        <v>1.856248176855077E-3</v>
      </c>
      <c r="D526" s="5">
        <f t="shared" si="58"/>
        <v>3.4456572940777972E-6</v>
      </c>
      <c r="E526" s="5">
        <f t="shared" si="53"/>
        <v>1.183423612025684E-4</v>
      </c>
      <c r="F526" s="5">
        <f>IF(C523&gt;0,B$6+B$7*E524+B$8*(H525*100)^2,B$6+B$7*E524+B$8*(H525*100)^2+E524*$B$9)</f>
        <v>0.57504277299835616</v>
      </c>
      <c r="G526" s="13">
        <v>9.3874148013276693E-3</v>
      </c>
      <c r="H526" s="8">
        <f t="shared" si="54"/>
        <v>7.5831574756057667E-3</v>
      </c>
      <c r="I526" s="7">
        <f t="shared" ref="I526:I589" si="59">SQRT((G526-H526)^2)</f>
        <v>1.8042573257219027E-3</v>
      </c>
      <c r="J526" s="9">
        <f t="shared" si="56"/>
        <v>0.19219959529930702</v>
      </c>
      <c r="K526" s="9">
        <f t="shared" si="55"/>
        <v>2.4489285684239803E-2</v>
      </c>
      <c r="AC526" s="11"/>
      <c r="AD526" s="12"/>
    </row>
    <row r="527" spans="1:30" x14ac:dyDescent="0.3">
      <c r="A527" s="15">
        <v>43230</v>
      </c>
      <c r="B527" s="16">
        <v>1.8763114667599837E-2</v>
      </c>
      <c r="C527" s="8">
        <f t="shared" si="57"/>
        <v>4.9631146675998376E-3</v>
      </c>
      <c r="D527" s="5">
        <f t="shared" si="58"/>
        <v>2.4632507203744645E-5</v>
      </c>
      <c r="E527" s="5">
        <f t="shared" ref="E527:E590" si="60">D526</f>
        <v>3.4456572940777972E-6</v>
      </c>
      <c r="F527" s="5">
        <f>IF(C523&gt;0,B$6+B$7*E524+B$8*(H526*100)^2,B$6+B$7*E524+B$8*(H526*100)^2+E524*$B$9)</f>
        <v>0.59162455675293335</v>
      </c>
      <c r="G527" s="13">
        <v>1.1221569315701898E-2</v>
      </c>
      <c r="H527" s="8">
        <f t="shared" ref="H527:H590" si="61">SQRT(F527)/100</f>
        <v>7.6917134420942477E-3</v>
      </c>
      <c r="I527" s="7">
        <f t="shared" si="59"/>
        <v>3.5298558736076499E-3</v>
      </c>
      <c r="J527" s="9">
        <f t="shared" si="56"/>
        <v>0.31455991352906965</v>
      </c>
      <c r="K527" s="9">
        <f t="shared" ref="K527:K590" si="62">G527/H527-LN(G527/H527)-1</f>
        <v>8.122253103642052E-2</v>
      </c>
      <c r="AC527" s="11"/>
      <c r="AD527" s="12"/>
    </row>
    <row r="528" spans="1:30" x14ac:dyDescent="0.3">
      <c r="A528" s="15">
        <v>43231</v>
      </c>
      <c r="B528" s="16">
        <v>-7.4935615238170845E-3</v>
      </c>
      <c r="C528" s="8">
        <f t="shared" si="57"/>
        <v>-2.1293561523817083E-2</v>
      </c>
      <c r="D528" s="5">
        <f t="shared" si="58"/>
        <v>4.5341576236858328E-4</v>
      </c>
      <c r="E528" s="5">
        <f t="shared" si="60"/>
        <v>2.4632507203744645E-5</v>
      </c>
      <c r="F528" s="5">
        <f>IF(C523&gt;0,B$6+B$7*E524+B$8*(H527*100)^2,B$6+B$7*E524+B$8*(H527*100)^2+E524*$B$9)</f>
        <v>0.60695939036916646</v>
      </c>
      <c r="G528" s="13">
        <v>9.2654949811690011E-3</v>
      </c>
      <c r="H528" s="8">
        <f t="shared" si="61"/>
        <v>7.7907598497782395E-3</v>
      </c>
      <c r="I528" s="7">
        <f t="shared" si="59"/>
        <v>1.4747351313907616E-3</v>
      </c>
      <c r="J528" s="9">
        <f t="shared" ref="J528:J591" si="63">ABS(G528-H528)/G528</f>
        <v>0.15916420378921822</v>
      </c>
      <c r="K528" s="9">
        <f t="shared" si="62"/>
        <v>1.5933963120196681E-2</v>
      </c>
      <c r="AC528" s="11"/>
      <c r="AD528" s="12"/>
    </row>
    <row r="529" spans="1:30" x14ac:dyDescent="0.3">
      <c r="A529" s="15">
        <v>43234</v>
      </c>
      <c r="B529" s="16">
        <v>1.408021028773817E-4</v>
      </c>
      <c r="C529" s="8">
        <f t="shared" si="57"/>
        <v>-1.3659197897122619E-2</v>
      </c>
      <c r="D529" s="5">
        <f t="shared" si="58"/>
        <v>1.8657368719275899E-4</v>
      </c>
      <c r="E529" s="5">
        <f t="shared" si="60"/>
        <v>4.5341576236858328E-4</v>
      </c>
      <c r="F529" s="5">
        <f>IF(C523&gt;0,B$6+B$7*E524+B$8*(H528*100)^2,B$6+B$7*E524+B$8*(H528*100)^2+E524*$B$9)</f>
        <v>0.62114104449745877</v>
      </c>
      <c r="G529" s="13">
        <v>1.1144350418447951E-2</v>
      </c>
      <c r="H529" s="8">
        <f t="shared" si="61"/>
        <v>7.8812501831718226E-3</v>
      </c>
      <c r="I529" s="7">
        <f t="shared" si="59"/>
        <v>3.2631002352761281E-3</v>
      </c>
      <c r="J529" s="9">
        <f t="shared" si="63"/>
        <v>0.29280308970494245</v>
      </c>
      <c r="K529" s="9">
        <f t="shared" si="62"/>
        <v>6.7587190534265762E-2</v>
      </c>
      <c r="AC529" s="11"/>
      <c r="AD529" s="12"/>
    </row>
    <row r="530" spans="1:30" x14ac:dyDescent="0.3">
      <c r="A530" s="15">
        <v>43235</v>
      </c>
      <c r="B530" s="16">
        <v>-1.1974502786776182E-3</v>
      </c>
      <c r="C530" s="8">
        <f t="shared" si="57"/>
        <v>-1.4997450278677618E-2</v>
      </c>
      <c r="D530" s="5">
        <f t="shared" si="58"/>
        <v>2.2492351486140736E-4</v>
      </c>
      <c r="E530" s="5">
        <f t="shared" si="60"/>
        <v>1.8657368719275899E-4</v>
      </c>
      <c r="F530" s="5">
        <f>IF(C523&gt;0,B$6+B$7*E524+B$8*(H529*100)^2,B$6+B$7*E524+B$8*(H529*100)^2+E524*$B$9)</f>
        <v>0.63425623823530353</v>
      </c>
      <c r="G530" s="13">
        <v>1.4742896208906531E-2</v>
      </c>
      <c r="H530" s="8">
        <f t="shared" si="61"/>
        <v>7.9640205815611972E-3</v>
      </c>
      <c r="I530" s="7">
        <f t="shared" si="59"/>
        <v>6.7788756273453338E-3</v>
      </c>
      <c r="J530" s="9">
        <f t="shared" si="63"/>
        <v>0.4598062369353218</v>
      </c>
      <c r="K530" s="9">
        <f t="shared" si="62"/>
        <v>0.23536022451271976</v>
      </c>
      <c r="AC530" s="11"/>
      <c r="AD530" s="12"/>
    </row>
    <row r="531" spans="1:30" x14ac:dyDescent="0.3">
      <c r="A531" s="15">
        <v>43236</v>
      </c>
      <c r="B531" s="16">
        <v>1.639256824951036E-2</v>
      </c>
      <c r="C531" s="8">
        <f t="shared" si="57"/>
        <v>2.5925682495103602E-3</v>
      </c>
      <c r="D531" s="5">
        <f t="shared" si="58"/>
        <v>6.7214101283692132E-6</v>
      </c>
      <c r="E531" s="5">
        <f t="shared" si="60"/>
        <v>2.2492351486140736E-4</v>
      </c>
      <c r="F531" s="5">
        <f>IF(C523&gt;0,B$6+B$7*E524+B$8*(H530*100)^2,B$6+B$7*E524+B$8*(H530*100)^2+E524*$B$9)</f>
        <v>0.64638516940406221</v>
      </c>
      <c r="G531" s="13">
        <v>8.8499804935299603E-3</v>
      </c>
      <c r="H531" s="8">
        <f t="shared" si="61"/>
        <v>8.0398082651519879E-3</v>
      </c>
      <c r="I531" s="7">
        <f t="shared" si="59"/>
        <v>8.1017222837797241E-4</v>
      </c>
      <c r="J531" s="9">
        <f t="shared" si="63"/>
        <v>9.1545086338921625E-2</v>
      </c>
      <c r="K531" s="9">
        <f t="shared" si="62"/>
        <v>4.7600736155464229E-3</v>
      </c>
      <c r="AC531" s="11"/>
      <c r="AD531" s="12"/>
    </row>
    <row r="532" spans="1:30" x14ac:dyDescent="0.3">
      <c r="A532" s="15">
        <v>43237</v>
      </c>
      <c r="B532" s="16">
        <v>-3.426542478004848E-2</v>
      </c>
      <c r="C532" s="8">
        <f t="shared" si="57"/>
        <v>-4.806542478004848E-2</v>
      </c>
      <c r="D532" s="5">
        <f t="shared" si="58"/>
        <v>2.3102850592864985E-3</v>
      </c>
      <c r="E532" s="5">
        <f t="shared" si="60"/>
        <v>6.7214101283692132E-6</v>
      </c>
      <c r="F532" s="5">
        <f>IF(C523&gt;0,B$6+B$7*E524+B$8*(H531*100)^2,B$6+B$7*E524+B$8*(H531*100)^2+E524*$B$9)</f>
        <v>0.65760200494893017</v>
      </c>
      <c r="G532" s="13">
        <v>1.6241406869580172E-2</v>
      </c>
      <c r="H532" s="8">
        <f t="shared" si="61"/>
        <v>8.1092663351805764E-3</v>
      </c>
      <c r="I532" s="7">
        <f t="shared" si="59"/>
        <v>8.1321405343995953E-3</v>
      </c>
      <c r="J532" s="9">
        <f t="shared" si="63"/>
        <v>0.50070419389781629</v>
      </c>
      <c r="K532" s="9">
        <f t="shared" si="62"/>
        <v>0.30826418723288418</v>
      </c>
      <c r="AC532" s="11"/>
      <c r="AD532" s="12"/>
    </row>
    <row r="533" spans="1:30" x14ac:dyDescent="0.3">
      <c r="A533" s="15">
        <v>43238</v>
      </c>
      <c r="B533" s="16">
        <v>-6.4785714647956323E-3</v>
      </c>
      <c r="C533" s="8">
        <f t="shared" si="57"/>
        <v>-2.0278571464795631E-2</v>
      </c>
      <c r="D533" s="5">
        <f t="shared" si="58"/>
        <v>4.1122046065282362E-4</v>
      </c>
      <c r="E533" s="5">
        <f t="shared" si="60"/>
        <v>2.3102850592864985E-3</v>
      </c>
      <c r="F533" s="5">
        <f>IF(C523&gt;0,B$6+B$7*E524+B$8*(H532*100)^2,B$6+B$7*E524+B$8*(H532*100)^2+E524*$B$9)</f>
        <v>0.66797533446082402</v>
      </c>
      <c r="G533" s="13">
        <v>2.189918893009939E-2</v>
      </c>
      <c r="H533" s="8">
        <f t="shared" si="61"/>
        <v>8.1729758011438152E-3</v>
      </c>
      <c r="I533" s="7">
        <f t="shared" si="59"/>
        <v>1.3726213128955575E-2</v>
      </c>
      <c r="J533" s="9">
        <f t="shared" si="63"/>
        <v>0.62679093608300485</v>
      </c>
      <c r="K533" s="9">
        <f t="shared" si="62"/>
        <v>0.69384680353270056</v>
      </c>
      <c r="AC533" s="11"/>
      <c r="AD533" s="12"/>
    </row>
    <row r="534" spans="1:30" x14ac:dyDescent="0.3">
      <c r="A534" s="15">
        <v>43241</v>
      </c>
      <c r="B534" s="16">
        <v>-1.5367471019772972E-2</v>
      </c>
      <c r="C534" s="8">
        <f t="shared" si="57"/>
        <v>-2.9167471019772972E-2</v>
      </c>
      <c r="D534" s="5">
        <f t="shared" si="58"/>
        <v>8.5074136568929614E-4</v>
      </c>
      <c r="E534" s="5">
        <f t="shared" si="60"/>
        <v>4.1122046065282362E-4</v>
      </c>
      <c r="F534" s="5">
        <f>IF(C533&gt;0,B$6+B$7*E534+B$8*(G533*100)^2,B$6+B$7*E534+B$8*(G533*100)^2+E534*$B$9)</f>
        <v>4.4949457097210237</v>
      </c>
      <c r="G534" s="13">
        <v>1.680920031402899E-2</v>
      </c>
      <c r="H534" s="8">
        <f t="shared" si="61"/>
        <v>2.1201287012162787E-2</v>
      </c>
      <c r="I534" s="7">
        <f t="shared" si="59"/>
        <v>4.3920866981337972E-3</v>
      </c>
      <c r="J534" s="9">
        <f t="shared" si="63"/>
        <v>0.26129063941656722</v>
      </c>
      <c r="K534" s="9">
        <f t="shared" si="62"/>
        <v>2.4974189225339893E-2</v>
      </c>
      <c r="AC534" s="11"/>
      <c r="AD534" s="12"/>
    </row>
    <row r="535" spans="1:30" x14ac:dyDescent="0.3">
      <c r="A535" s="15">
        <v>43242</v>
      </c>
      <c r="B535" s="16">
        <v>1.1230474026674452E-2</v>
      </c>
      <c r="C535" s="8">
        <f t="shared" si="57"/>
        <v>-2.5695259733255482E-3</v>
      </c>
      <c r="D535" s="5">
        <f t="shared" si="58"/>
        <v>6.6024637275946062E-6</v>
      </c>
      <c r="E535" s="5">
        <f t="shared" si="60"/>
        <v>8.5074136568929614E-4</v>
      </c>
      <c r="F535" s="5">
        <f>IF(C533&gt;0,B$6+B$7*E534+B$8*(H534*100)^2,B$6+B$7*E534+B$8*(H534*100)^2+E534*$B$9)</f>
        <v>4.216766749907884</v>
      </c>
      <c r="G535" s="13">
        <v>1.3293259230240049E-2</v>
      </c>
      <c r="H535" s="8">
        <f t="shared" si="61"/>
        <v>2.0534767468632031E-2</v>
      </c>
      <c r="I535" s="7">
        <f t="shared" si="59"/>
        <v>7.2415082383919822E-3</v>
      </c>
      <c r="J535" s="9">
        <f t="shared" si="63"/>
        <v>0.5447503966460463</v>
      </c>
      <c r="K535" s="9">
        <f t="shared" si="62"/>
        <v>8.2216116275139139E-2</v>
      </c>
      <c r="AC535" s="11"/>
      <c r="AD535" s="12"/>
    </row>
    <row r="536" spans="1:30" x14ac:dyDescent="0.3">
      <c r="A536" s="15">
        <v>43243</v>
      </c>
      <c r="B536" s="16">
        <v>-2.2885245062647153E-2</v>
      </c>
      <c r="C536" s="8">
        <f t="shared" si="57"/>
        <v>-3.6685245062647157E-2</v>
      </c>
      <c r="D536" s="5">
        <f t="shared" si="58"/>
        <v>1.3458072053064776E-3</v>
      </c>
      <c r="E536" s="5">
        <f t="shared" si="60"/>
        <v>6.6024637275946062E-6</v>
      </c>
      <c r="F536" s="5">
        <f>IF(C533&gt;0,B$6+B$7*E534+B$8*(H535*100)^2,B$6+B$7*E534+B$8*(H535*100)^2+E534*$B$9)</f>
        <v>3.9595068478726918</v>
      </c>
      <c r="G536" s="13">
        <v>8.7343534770304432E-3</v>
      </c>
      <c r="H536" s="8">
        <f t="shared" si="61"/>
        <v>1.9898509612211391E-2</v>
      </c>
      <c r="I536" s="7">
        <f t="shared" si="59"/>
        <v>1.1164156135180948E-2</v>
      </c>
      <c r="J536" s="9">
        <f t="shared" si="63"/>
        <v>1.2781891830391783</v>
      </c>
      <c r="K536" s="9">
        <f t="shared" si="62"/>
        <v>0.26232601876255668</v>
      </c>
      <c r="AC536" s="11"/>
      <c r="AD536" s="12"/>
    </row>
    <row r="537" spans="1:30" x14ac:dyDescent="0.3">
      <c r="A537" s="15">
        <v>43244</v>
      </c>
      <c r="B537" s="16">
        <v>-9.2553568026623664E-3</v>
      </c>
      <c r="C537" s="8">
        <f t="shared" si="57"/>
        <v>-2.3055356802662366E-2</v>
      </c>
      <c r="D537" s="5">
        <f t="shared" si="58"/>
        <v>5.3154947729806986E-4</v>
      </c>
      <c r="E537" s="5">
        <f t="shared" si="60"/>
        <v>1.3458072053064776E-3</v>
      </c>
      <c r="F537" s="5">
        <f>IF(C533&gt;0,B$6+B$7*E534+B$8*(H536*100)^2,B$6+B$7*E534+B$8*(H536*100)^2+E534*$B$9)</f>
        <v>3.7215928904705451</v>
      </c>
      <c r="G537" s="13">
        <v>1.6790826927945139E-2</v>
      </c>
      <c r="H537" s="8">
        <f t="shared" si="61"/>
        <v>1.9291430456216941E-2</v>
      </c>
      <c r="I537" s="7">
        <f t="shared" si="59"/>
        <v>2.5006035282718019E-3</v>
      </c>
      <c r="J537" s="9">
        <f t="shared" si="63"/>
        <v>0.14892676453653528</v>
      </c>
      <c r="K537" s="9">
        <f t="shared" si="62"/>
        <v>9.2057540465682042E-3</v>
      </c>
      <c r="AC537" s="11"/>
      <c r="AD537" s="12"/>
    </row>
    <row r="538" spans="1:30" x14ac:dyDescent="0.3">
      <c r="A538" s="15">
        <v>43245</v>
      </c>
      <c r="B538" s="16">
        <v>-1.539459405413387E-2</v>
      </c>
      <c r="C538" s="8">
        <f t="shared" si="57"/>
        <v>-2.9194594054133868E-2</v>
      </c>
      <c r="D538" s="5">
        <f t="shared" si="58"/>
        <v>8.523243219856686E-4</v>
      </c>
      <c r="E538" s="5">
        <f t="shared" si="60"/>
        <v>5.3154947729806986E-4</v>
      </c>
      <c r="F538" s="5">
        <f>IF(C533&gt;0,B$6+B$7*E534+B$8*(H537*100)^2,B$6+B$7*E534+B$8*(H537*100)^2+E534*$B$9)</f>
        <v>3.5015700626650412</v>
      </c>
      <c r="G538" s="13">
        <v>1.4418907034674838E-2</v>
      </c>
      <c r="H538" s="8">
        <f t="shared" si="61"/>
        <v>1.8712482632363459E-2</v>
      </c>
      <c r="I538" s="7">
        <f t="shared" si="59"/>
        <v>4.2935755976886217E-3</v>
      </c>
      <c r="J538" s="9">
        <f t="shared" si="63"/>
        <v>0.29777399822076367</v>
      </c>
      <c r="K538" s="9">
        <f t="shared" si="62"/>
        <v>3.1200677031558044E-2</v>
      </c>
      <c r="AC538" s="11"/>
      <c r="AD538" s="12"/>
    </row>
    <row r="539" spans="1:30" x14ac:dyDescent="0.3">
      <c r="A539" s="15">
        <v>43248</v>
      </c>
      <c r="B539" s="16">
        <v>-4.5932328684962144E-2</v>
      </c>
      <c r="C539" s="8">
        <f t="shared" si="57"/>
        <v>-5.9732328684962144E-2</v>
      </c>
      <c r="D539" s="5">
        <f t="shared" si="58"/>
        <v>3.5679510901283512E-3</v>
      </c>
      <c r="E539" s="5">
        <f t="shared" si="60"/>
        <v>8.523243219856686E-4</v>
      </c>
      <c r="F539" s="5">
        <f>IF(C533&gt;0,B$6+B$7*E534+B$8*(H538*100)^2,B$6+B$7*E534+B$8*(H538*100)^2+E534*$B$9)</f>
        <v>3.2980929515105104</v>
      </c>
      <c r="G539" s="13">
        <v>1.7727401843865488E-2</v>
      </c>
      <c r="H539" s="8">
        <f t="shared" si="61"/>
        <v>1.8160652387815012E-2</v>
      </c>
      <c r="I539" s="7">
        <f t="shared" si="59"/>
        <v>4.3325054394952392E-4</v>
      </c>
      <c r="J539" s="9">
        <f t="shared" si="63"/>
        <v>2.4439596268273734E-2</v>
      </c>
      <c r="K539" s="9">
        <f t="shared" si="62"/>
        <v>2.8917595352595526E-4</v>
      </c>
      <c r="AC539" s="11"/>
      <c r="AD539" s="12"/>
    </row>
    <row r="540" spans="1:30" x14ac:dyDescent="0.3">
      <c r="A540" s="15">
        <v>43249</v>
      </c>
      <c r="B540" s="16">
        <v>9.456709934015213E-3</v>
      </c>
      <c r="C540" s="8">
        <f t="shared" si="57"/>
        <v>-4.3432900659847867E-3</v>
      </c>
      <c r="D540" s="5">
        <f t="shared" si="58"/>
        <v>1.8864168597282132E-5</v>
      </c>
      <c r="E540" s="5">
        <f t="shared" si="60"/>
        <v>3.5679510901283512E-3</v>
      </c>
      <c r="F540" s="5">
        <f>IF(C533&gt;0,B$6+B$7*E534+B$8*(H539*100)^2,B$6+B$7*E534+B$8*(H539*100)^2+E534*$B$9)</f>
        <v>3.1099173191148015</v>
      </c>
      <c r="G540" s="13">
        <v>1.7949935736868636E-2</v>
      </c>
      <c r="H540" s="8">
        <f t="shared" si="61"/>
        <v>1.7634957666846841E-2</v>
      </c>
      <c r="I540" s="7">
        <f t="shared" si="59"/>
        <v>3.149780700217944E-4</v>
      </c>
      <c r="J540" s="9">
        <f t="shared" si="63"/>
        <v>1.7547587614747766E-2</v>
      </c>
      <c r="K540" s="9">
        <f t="shared" si="62"/>
        <v>1.5763352477771164E-4</v>
      </c>
      <c r="AC540" s="11"/>
      <c r="AD540" s="12"/>
    </row>
    <row r="541" spans="1:30" x14ac:dyDescent="0.3">
      <c r="A541" s="15">
        <v>43250</v>
      </c>
      <c r="B541" s="16">
        <v>8.9252421359495814E-3</v>
      </c>
      <c r="C541" s="8">
        <f t="shared" si="57"/>
        <v>-4.8747578640504184E-3</v>
      </c>
      <c r="D541" s="5">
        <f t="shared" si="58"/>
        <v>2.3763264233121399E-5</v>
      </c>
      <c r="E541" s="5">
        <f t="shared" si="60"/>
        <v>1.8864168597282132E-5</v>
      </c>
      <c r="F541" s="5">
        <f>IF(C533&gt;0,B$6+B$7*E534+B$8*(H540*100)^2,B$6+B$7*E534+B$8*(H540*100)^2+E534*$B$9)</f>
        <v>2.93589249427525</v>
      </c>
      <c r="G541" s="13">
        <v>1.2785491159108445E-2</v>
      </c>
      <c r="H541" s="8">
        <f t="shared" si="61"/>
        <v>1.7134446283073316E-2</v>
      </c>
      <c r="I541" s="7">
        <f t="shared" si="59"/>
        <v>4.3489551239648712E-3</v>
      </c>
      <c r="J541" s="9">
        <f t="shared" si="63"/>
        <v>0.34014767753889963</v>
      </c>
      <c r="K541" s="9">
        <f t="shared" si="62"/>
        <v>3.8966236670005205E-2</v>
      </c>
      <c r="AC541" s="11"/>
      <c r="AD541" s="12"/>
    </row>
    <row r="542" spans="1:30" x14ac:dyDescent="0.3">
      <c r="A542" s="15">
        <v>43252</v>
      </c>
      <c r="B542" s="16">
        <v>6.311955187220851E-3</v>
      </c>
      <c r="C542" s="8">
        <f t="shared" si="57"/>
        <v>-7.4880448127791488E-3</v>
      </c>
      <c r="D542" s="5">
        <f t="shared" si="58"/>
        <v>5.6070815118188716E-5</v>
      </c>
      <c r="E542" s="5">
        <f t="shared" si="60"/>
        <v>2.3763264233121399E-5</v>
      </c>
      <c r="F542" s="5">
        <f>IF(C533&gt;0,B$6+B$7*E534+B$8*(H541*100)^2,B$6+B$7*E534+B$8*(H541*100)^2+E534*$B$9)</f>
        <v>2.7749543362636317</v>
      </c>
      <c r="G542" s="13">
        <v>2.247618555191605E-2</v>
      </c>
      <c r="H542" s="8">
        <f t="shared" si="61"/>
        <v>1.6658194188637711E-2</v>
      </c>
      <c r="I542" s="7">
        <f t="shared" si="59"/>
        <v>5.8179913632783395E-3</v>
      </c>
      <c r="J542" s="9">
        <f t="shared" si="63"/>
        <v>0.25885136736568576</v>
      </c>
      <c r="K542" s="9">
        <f t="shared" si="62"/>
        <v>4.9702936197203673E-2</v>
      </c>
      <c r="AC542" s="11"/>
      <c r="AD542" s="12"/>
    </row>
    <row r="543" spans="1:30" x14ac:dyDescent="0.3">
      <c r="A543" s="15">
        <v>43255</v>
      </c>
      <c r="B543" s="16">
        <v>1.7403349994635726E-2</v>
      </c>
      <c r="C543" s="8">
        <f t="shared" si="57"/>
        <v>3.6033499946357267E-3</v>
      </c>
      <c r="D543" s="5">
        <f t="shared" si="58"/>
        <v>1.2984131183841291E-5</v>
      </c>
      <c r="E543" s="5">
        <f t="shared" si="60"/>
        <v>5.6070815118188716E-5</v>
      </c>
      <c r="F543" s="5">
        <f>IF(C533&gt;0,B$6+B$7*E534+B$8*(H542*100)^2,B$6+B$7*E534+B$8*(H542*100)^2+E534*$B$9)</f>
        <v>2.6261187277344877</v>
      </c>
      <c r="G543" s="13">
        <v>7.1893585165971816E-3</v>
      </c>
      <c r="H543" s="8">
        <f t="shared" si="61"/>
        <v>1.6205303846995547E-2</v>
      </c>
      <c r="I543" s="7">
        <f t="shared" si="59"/>
        <v>9.0159453303983658E-3</v>
      </c>
      <c r="J543" s="9">
        <f t="shared" si="63"/>
        <v>1.2540681215972704</v>
      </c>
      <c r="K543" s="9">
        <f t="shared" si="62"/>
        <v>0.25637895286015855</v>
      </c>
      <c r="AC543" s="11"/>
      <c r="AD543" s="12"/>
    </row>
    <row r="544" spans="1:30" x14ac:dyDescent="0.3">
      <c r="A544" s="15">
        <v>43256</v>
      </c>
      <c r="B544" s="16">
        <v>-2.5175578199436867E-2</v>
      </c>
      <c r="C544" s="8">
        <f t="shared" si="57"/>
        <v>-3.8975578199436867E-2</v>
      </c>
      <c r="D544" s="5">
        <f t="shared" si="58"/>
        <v>1.5190956959804183E-3</v>
      </c>
      <c r="E544" s="5">
        <f t="shared" si="60"/>
        <v>1.2984131183841291E-5</v>
      </c>
      <c r="F544" s="5">
        <f>IF(C543&gt;0,B$6+B$7*E544+B$8*(G543*100)^2,B$6+B$7*E544+B$8*(G543*100)^2+E544*$B$9)</f>
        <v>0.53780037486047994</v>
      </c>
      <c r="G544" s="13">
        <v>1.6049640120473413E-2</v>
      </c>
      <c r="H544" s="8">
        <f t="shared" si="61"/>
        <v>7.3334874027332995E-3</v>
      </c>
      <c r="I544" s="7">
        <f t="shared" si="59"/>
        <v>8.7161527177401135E-3</v>
      </c>
      <c r="J544" s="9">
        <f t="shared" si="63"/>
        <v>0.54307465166284452</v>
      </c>
      <c r="K544" s="9">
        <f t="shared" si="62"/>
        <v>0.40530605608533921</v>
      </c>
      <c r="AC544" s="11"/>
      <c r="AD544" s="12"/>
    </row>
    <row r="545" spans="1:30" x14ac:dyDescent="0.3">
      <c r="A545" s="15">
        <v>43257</v>
      </c>
      <c r="B545" s="16">
        <v>-6.873599159811926E-3</v>
      </c>
      <c r="C545" s="8">
        <f t="shared" si="57"/>
        <v>-2.0673599159811925E-2</v>
      </c>
      <c r="D545" s="5">
        <f t="shared" si="58"/>
        <v>4.2739770222057633E-4</v>
      </c>
      <c r="E545" s="5">
        <f t="shared" si="60"/>
        <v>1.5190956959804183E-3</v>
      </c>
      <c r="F545" s="5">
        <f>IF(C543&gt;0,B$6+B$7*E544+B$8*(H544*100)^2,B$6+B$7*E544+B$8*(H544*100)^2+E544*$B$9)</f>
        <v>0.5571579333916542</v>
      </c>
      <c r="G545" s="13">
        <v>1.2116719917205731E-2</v>
      </c>
      <c r="H545" s="8">
        <f t="shared" si="61"/>
        <v>7.4643012626209983E-3</v>
      </c>
      <c r="I545" s="7">
        <f t="shared" si="59"/>
        <v>4.652418654584733E-3</v>
      </c>
      <c r="J545" s="9">
        <f t="shared" si="63"/>
        <v>0.38396683973674284</v>
      </c>
      <c r="K545" s="9">
        <f t="shared" si="62"/>
        <v>0.13883475382450339</v>
      </c>
      <c r="AC545" s="11"/>
      <c r="AD545" s="12"/>
    </row>
    <row r="546" spans="1:30" x14ac:dyDescent="0.3">
      <c r="A546" s="15">
        <v>43258</v>
      </c>
      <c r="B546" s="16">
        <v>-3.0222080348581412E-2</v>
      </c>
      <c r="C546" s="8">
        <f t="shared" si="57"/>
        <v>-4.4022080348581412E-2</v>
      </c>
      <c r="D546" s="5">
        <f t="shared" si="58"/>
        <v>1.9379435582169578E-3</v>
      </c>
      <c r="E546" s="5">
        <f t="shared" si="60"/>
        <v>4.2739770222057633E-4</v>
      </c>
      <c r="F546" s="5">
        <f>IF(C543&gt;0,B$6+B$7*E544+B$8*(H545*100)^2,B$6+B$7*E544+B$8*(H545*100)^2+E544*$B$9)</f>
        <v>0.57505980352128427</v>
      </c>
      <c r="G546" s="13">
        <v>4.7610620570145264E-2</v>
      </c>
      <c r="H546" s="8">
        <f t="shared" si="61"/>
        <v>7.5832697665405803E-3</v>
      </c>
      <c r="I546" s="7">
        <f t="shared" si="59"/>
        <v>4.0027350803604686E-2</v>
      </c>
      <c r="J546" s="9">
        <f t="shared" si="63"/>
        <v>0.84072314799240933</v>
      </c>
      <c r="K546" s="9">
        <f t="shared" si="62"/>
        <v>3.4412648364315412</v>
      </c>
      <c r="AC546" s="11"/>
      <c r="AD546" s="12"/>
    </row>
    <row r="547" spans="1:30" x14ac:dyDescent="0.3">
      <c r="A547" s="15">
        <v>43259</v>
      </c>
      <c r="B547" s="16">
        <v>-1.2384945045407157E-2</v>
      </c>
      <c r="C547" s="8">
        <f t="shared" si="57"/>
        <v>-2.6184945045407158E-2</v>
      </c>
      <c r="D547" s="5">
        <f t="shared" si="58"/>
        <v>6.8565134703099293E-4</v>
      </c>
      <c r="E547" s="5">
        <f t="shared" si="60"/>
        <v>1.9379435582169578E-3</v>
      </c>
      <c r="F547" s="5">
        <f>IF(C543&gt;0,B$6+B$7*E544+B$8*(H546*100)^2,B$6+B$7*E544+B$8*(H546*100)^2+E544*$B$9)</f>
        <v>0.591615453017166</v>
      </c>
      <c r="G547" s="13">
        <v>2.2328851042292697E-2</v>
      </c>
      <c r="H547" s="8">
        <f t="shared" si="61"/>
        <v>7.6916542630123853E-3</v>
      </c>
      <c r="I547" s="7">
        <f t="shared" si="59"/>
        <v>1.4637196779280312E-2</v>
      </c>
      <c r="J547" s="9">
        <f t="shared" si="63"/>
        <v>0.65552843500797453</v>
      </c>
      <c r="K547" s="9">
        <f t="shared" si="62"/>
        <v>0.8372535010736597</v>
      </c>
      <c r="AC547" s="11"/>
      <c r="AD547" s="12"/>
    </row>
    <row r="548" spans="1:30" x14ac:dyDescent="0.3">
      <c r="A548" s="15">
        <v>43262</v>
      </c>
      <c r="B548" s="16">
        <v>-8.7298316891039982E-3</v>
      </c>
      <c r="C548" s="8">
        <f t="shared" si="57"/>
        <v>-2.2529831689103996E-2</v>
      </c>
      <c r="D548" s="5">
        <f t="shared" si="58"/>
        <v>5.0759331593935462E-4</v>
      </c>
      <c r="E548" s="5">
        <f t="shared" si="60"/>
        <v>6.8565134703099293E-4</v>
      </c>
      <c r="F548" s="5">
        <f>IF(C543&gt;0,B$6+B$7*E544+B$8*(H547*100)^2,B$6+B$7*E544+B$8*(H547*100)^2+E544*$B$9)</f>
        <v>0.60692611767095739</v>
      </c>
      <c r="G548" s="13">
        <v>1.639132467354517E-2</v>
      </c>
      <c r="H548" s="8">
        <f t="shared" si="61"/>
        <v>7.7905463073584093E-3</v>
      </c>
      <c r="I548" s="7">
        <f t="shared" si="59"/>
        <v>8.6007783661867614E-3</v>
      </c>
      <c r="J548" s="9">
        <f t="shared" si="63"/>
        <v>0.52471527088155445</v>
      </c>
      <c r="K548" s="9">
        <f t="shared" si="62"/>
        <v>0.3601607317739326</v>
      </c>
      <c r="AC548" s="11"/>
      <c r="AD548" s="12"/>
    </row>
    <row r="549" spans="1:30" x14ac:dyDescent="0.3">
      <c r="A549" s="15">
        <v>43263</v>
      </c>
      <c r="B549" s="16">
        <v>6.149114245363678E-3</v>
      </c>
      <c r="C549" s="8">
        <f t="shared" si="57"/>
        <v>-7.6508857546363218E-3</v>
      </c>
      <c r="D549" s="5">
        <f t="shared" si="58"/>
        <v>5.8536052830496999E-5</v>
      </c>
      <c r="E549" s="5">
        <f t="shared" si="60"/>
        <v>5.0759331593935462E-4</v>
      </c>
      <c r="F549" s="5">
        <f>IF(C543&gt;0,B$6+B$7*E544+B$8*(H548*100)^2,B$6+B$7*E544+B$8*(H548*100)^2+E544*$B$9)</f>
        <v>0.62108542034278369</v>
      </c>
      <c r="G549" s="13">
        <v>1.0816941306255587E-2</v>
      </c>
      <c r="H549" s="8">
        <f t="shared" si="61"/>
        <v>7.8808972861139585E-3</v>
      </c>
      <c r="I549" s="7">
        <f t="shared" si="59"/>
        <v>2.9360440201416284E-3</v>
      </c>
      <c r="J549" s="9">
        <f t="shared" si="63"/>
        <v>0.27143015174203389</v>
      </c>
      <c r="K549" s="9">
        <f t="shared" si="62"/>
        <v>5.5880218367232448E-2</v>
      </c>
      <c r="AC549" s="11"/>
      <c r="AD549" s="12"/>
    </row>
    <row r="550" spans="1:30" x14ac:dyDescent="0.3">
      <c r="A550" s="15">
        <v>43264</v>
      </c>
      <c r="B550" s="16">
        <v>-8.7247578488539885E-3</v>
      </c>
      <c r="C550" s="8">
        <f t="shared" si="57"/>
        <v>-2.2524757848853987E-2</v>
      </c>
      <c r="D550" s="5">
        <f t="shared" si="58"/>
        <v>5.0736471614950922E-4</v>
      </c>
      <c r="E550" s="5">
        <f t="shared" si="60"/>
        <v>5.8536052830496999E-5</v>
      </c>
      <c r="F550" s="5">
        <f>IF(C543&gt;0,B$6+B$7*E544+B$8*(H549*100)^2,B$6+B$7*E544+B$8*(H549*100)^2+E544*$B$9)</f>
        <v>0.63417994345368844</v>
      </c>
      <c r="G550" s="13">
        <v>1.8775224587259342E-2</v>
      </c>
      <c r="H550" s="8">
        <f t="shared" si="61"/>
        <v>7.9635415705180349E-3</v>
      </c>
      <c r="I550" s="7">
        <f t="shared" si="59"/>
        <v>1.0811683016741307E-2</v>
      </c>
      <c r="J550" s="9">
        <f t="shared" si="63"/>
        <v>0.57584839885633088</v>
      </c>
      <c r="K550" s="9">
        <f t="shared" si="62"/>
        <v>0.49998325166659674</v>
      </c>
      <c r="AC550" s="11"/>
      <c r="AD550" s="12"/>
    </row>
    <row r="551" spans="1:30" x14ac:dyDescent="0.3">
      <c r="A551" s="15">
        <v>43265</v>
      </c>
      <c r="B551" s="16">
        <v>-9.7671857606361559E-3</v>
      </c>
      <c r="C551" s="8">
        <f t="shared" si="57"/>
        <v>-2.3567185760636156E-2</v>
      </c>
      <c r="D551" s="5">
        <f t="shared" si="58"/>
        <v>5.5541224467633152E-4</v>
      </c>
      <c r="E551" s="5">
        <f t="shared" si="60"/>
        <v>5.0736471614950922E-4</v>
      </c>
      <c r="F551" s="5">
        <f>IF(C543&gt;0,B$6+B$7*E544+B$8*(H550*100)^2,B$6+B$7*E544+B$8*(H550*100)^2+E544*$B$9)</f>
        <v>0.64628975842665337</v>
      </c>
      <c r="G551" s="13">
        <v>1.1956184227051515E-2</v>
      </c>
      <c r="H551" s="8">
        <f t="shared" si="61"/>
        <v>8.0392148772542044E-3</v>
      </c>
      <c r="I551" s="7">
        <f t="shared" si="59"/>
        <v>3.9169693497973102E-3</v>
      </c>
      <c r="J551" s="9">
        <f t="shared" si="63"/>
        <v>0.32761032076897534</v>
      </c>
      <c r="K551" s="9">
        <f t="shared" si="62"/>
        <v>9.0315595095724399E-2</v>
      </c>
      <c r="AC551" s="11"/>
      <c r="AD551" s="12"/>
    </row>
    <row r="552" spans="1:30" x14ac:dyDescent="0.3">
      <c r="A552" s="15">
        <v>43266</v>
      </c>
      <c r="B552" s="16">
        <v>-9.3263394125933912E-3</v>
      </c>
      <c r="C552" s="8">
        <f t="shared" si="57"/>
        <v>-2.3126339412593393E-2</v>
      </c>
      <c r="D552" s="5">
        <f t="shared" si="58"/>
        <v>5.3482757462647052E-4</v>
      </c>
      <c r="E552" s="5">
        <f t="shared" si="60"/>
        <v>5.5541224467633152E-4</v>
      </c>
      <c r="F552" s="5">
        <f>IF(C543&gt;0,B$6+B$7*E544+B$8*(H551*100)^2,B$6+B$7*E544+B$8*(H551*100)^2+E544*$B$9)</f>
        <v>0.65748891531365139</v>
      </c>
      <c r="G552" s="13">
        <v>1.9642213252490617E-2</v>
      </c>
      <c r="H552" s="8">
        <f t="shared" si="61"/>
        <v>8.1085690187211908E-3</v>
      </c>
      <c r="I552" s="7">
        <f t="shared" si="59"/>
        <v>1.1533644233769427E-2</v>
      </c>
      <c r="J552" s="9">
        <f t="shared" si="63"/>
        <v>0.58718659071207113</v>
      </c>
      <c r="K552" s="9">
        <f t="shared" si="62"/>
        <v>0.53764234987795545</v>
      </c>
      <c r="AC552" s="11"/>
      <c r="AD552" s="12"/>
    </row>
    <row r="553" spans="1:30" x14ac:dyDescent="0.3">
      <c r="A553" s="15">
        <v>43269</v>
      </c>
      <c r="B553" s="16">
        <v>-1.3416717941729961E-2</v>
      </c>
      <c r="C553" s="8">
        <f t="shared" si="57"/>
        <v>-2.7216717941729959E-2</v>
      </c>
      <c r="D553" s="5">
        <f t="shared" si="58"/>
        <v>7.4074973551968549E-4</v>
      </c>
      <c r="E553" s="5">
        <f t="shared" si="60"/>
        <v>5.3482757462647052E-4</v>
      </c>
      <c r="F553" s="5">
        <f>IF(C543&gt;0,B$6+B$7*E544+B$8*(H552*100)^2,B$6+B$7*E544+B$8*(H552*100)^2+E544*$B$9)</f>
        <v>0.6678458956027471</v>
      </c>
      <c r="G553" s="13">
        <v>1.1727596855844423E-2</v>
      </c>
      <c r="H553" s="8">
        <f t="shared" si="61"/>
        <v>8.172183891731433E-3</v>
      </c>
      <c r="I553" s="7">
        <f t="shared" si="59"/>
        <v>3.5554129641129899E-3</v>
      </c>
      <c r="J553" s="9">
        <f t="shared" si="63"/>
        <v>0.30316636970183347</v>
      </c>
      <c r="K553" s="9">
        <f t="shared" si="62"/>
        <v>7.3854179704507805E-2</v>
      </c>
      <c r="AC553" s="11"/>
      <c r="AD553" s="12"/>
    </row>
    <row r="554" spans="1:30" x14ac:dyDescent="0.3">
      <c r="A554" s="15">
        <v>43270</v>
      </c>
      <c r="B554" s="16">
        <v>2.2364945806913394E-2</v>
      </c>
      <c r="C554" s="8">
        <f t="shared" si="57"/>
        <v>8.5649458069133946E-3</v>
      </c>
      <c r="D554" s="5">
        <f t="shared" si="58"/>
        <v>7.3358296675363338E-5</v>
      </c>
      <c r="E554" s="5">
        <f t="shared" si="60"/>
        <v>7.4074973551968549E-4</v>
      </c>
      <c r="F554" s="5">
        <f>IF(C553&gt;0,B$6+B$7*E554+B$8*(G553*100)^2,B$6+B$7*E554+B$8*(G553*100)^2+E554*$B$9)</f>
        <v>1.3318115897398421</v>
      </c>
      <c r="G554" s="13">
        <v>2.4559433287281787E-2</v>
      </c>
      <c r="H554" s="8">
        <f t="shared" si="61"/>
        <v>1.1540414159551824E-2</v>
      </c>
      <c r="I554" s="7">
        <f t="shared" si="59"/>
        <v>1.3019019127729963E-2</v>
      </c>
      <c r="J554" s="9">
        <f t="shared" si="63"/>
        <v>0.53010258728046145</v>
      </c>
      <c r="K554" s="9">
        <f t="shared" si="62"/>
        <v>0.37288320292206212</v>
      </c>
      <c r="AC554" s="11"/>
      <c r="AD554" s="12"/>
    </row>
    <row r="555" spans="1:30" x14ac:dyDescent="0.3">
      <c r="A555" s="15">
        <v>43271</v>
      </c>
      <c r="B555" s="16">
        <v>1.0159162606670174E-2</v>
      </c>
      <c r="C555" s="8">
        <f t="shared" si="57"/>
        <v>-3.6408373933298262E-3</v>
      </c>
      <c r="D555" s="5">
        <f t="shared" si="58"/>
        <v>1.3255696924668724E-5</v>
      </c>
      <c r="E555" s="5">
        <f t="shared" si="60"/>
        <v>7.3358296675363338E-5</v>
      </c>
      <c r="F555" s="5">
        <f>IF(C553&gt;0,B$6+B$7*E554+B$8*(H554*100)^2,B$6+B$7*E554+B$8*(H554*100)^2+E554*$B$9)</f>
        <v>1.291533136865064</v>
      </c>
      <c r="G555" s="13">
        <v>1.2366997510163796E-2</v>
      </c>
      <c r="H555" s="8">
        <f t="shared" si="61"/>
        <v>1.1364563946166452E-2</v>
      </c>
      <c r="I555" s="7">
        <f t="shared" si="59"/>
        <v>1.0024335639973441E-3</v>
      </c>
      <c r="J555" s="9">
        <f t="shared" si="63"/>
        <v>8.1057149334225684E-2</v>
      </c>
      <c r="K555" s="9">
        <f t="shared" si="62"/>
        <v>3.675608543994402E-3</v>
      </c>
      <c r="AC555" s="11"/>
      <c r="AD555" s="12"/>
    </row>
    <row r="556" spans="1:30" x14ac:dyDescent="0.3">
      <c r="A556" s="15">
        <v>43272</v>
      </c>
      <c r="B556" s="16">
        <v>-2.8806897756889622E-2</v>
      </c>
      <c r="C556" s="8">
        <f t="shared" si="57"/>
        <v>-4.2606897756889625E-2</v>
      </c>
      <c r="D556" s="5">
        <f t="shared" si="58"/>
        <v>1.8153477364660463E-3</v>
      </c>
      <c r="E556" s="5">
        <f t="shared" si="60"/>
        <v>1.3255696924668724E-5</v>
      </c>
      <c r="F556" s="5">
        <f>IF(C553&gt;0,B$6+B$7*E554+B$8*(H555*100)^2,B$6+B$7*E554+B$8*(H555*100)^2+E554*$B$9)</f>
        <v>1.2542836236464692</v>
      </c>
      <c r="G556" s="13">
        <v>1.3112293995917261E-2</v>
      </c>
      <c r="H556" s="8">
        <f t="shared" si="61"/>
        <v>1.1199480450656938E-2</v>
      </c>
      <c r="I556" s="7">
        <f t="shared" si="59"/>
        <v>1.9128135452603223E-3</v>
      </c>
      <c r="J556" s="9">
        <f t="shared" si="63"/>
        <v>0.14587939729355595</v>
      </c>
      <c r="K556" s="9">
        <f t="shared" si="62"/>
        <v>1.3111972375803749E-2</v>
      </c>
      <c r="AC556" s="11"/>
      <c r="AD556" s="12"/>
    </row>
    <row r="557" spans="1:30" x14ac:dyDescent="0.3">
      <c r="A557" s="15">
        <v>43273</v>
      </c>
      <c r="B557" s="16">
        <v>8.0446154300440817E-3</v>
      </c>
      <c r="C557" s="8">
        <f t="shared" si="57"/>
        <v>-5.7553845699559181E-3</v>
      </c>
      <c r="D557" s="5">
        <f t="shared" si="58"/>
        <v>3.3124451548086665E-5</v>
      </c>
      <c r="E557" s="5">
        <f t="shared" si="60"/>
        <v>1.8153477364660463E-3</v>
      </c>
      <c r="F557" s="5">
        <f>IF(C553&gt;0,B$6+B$7*E554+B$8*(H556*100)^2,B$6+B$7*E554+B$8*(H556*100)^2+E554*$B$9)</f>
        <v>1.2198352738219127</v>
      </c>
      <c r="G557" s="13">
        <v>1.0047798541144154E-2</v>
      </c>
      <c r="H557" s="8">
        <f t="shared" si="61"/>
        <v>1.1044615311643555E-2</v>
      </c>
      <c r="I557" s="7">
        <f t="shared" si="59"/>
        <v>9.9681677049940146E-4</v>
      </c>
      <c r="J557" s="9">
        <f t="shared" si="63"/>
        <v>9.9207479769582718E-2</v>
      </c>
      <c r="K557" s="9">
        <f t="shared" si="62"/>
        <v>4.3358039224534739E-3</v>
      </c>
      <c r="AC557" s="11"/>
      <c r="AD557" s="12"/>
    </row>
    <row r="558" spans="1:30" x14ac:dyDescent="0.3">
      <c r="A558" s="15">
        <v>43276</v>
      </c>
      <c r="B558" s="16">
        <v>4.4069735293395156E-3</v>
      </c>
      <c r="C558" s="8">
        <f t="shared" si="57"/>
        <v>-9.393026470660485E-3</v>
      </c>
      <c r="D558" s="5">
        <f t="shared" si="58"/>
        <v>8.8228946278528567E-5</v>
      </c>
      <c r="E558" s="5">
        <f t="shared" si="60"/>
        <v>3.3124451548086665E-5</v>
      </c>
      <c r="F558" s="5">
        <f>IF(C553&gt;0,B$6+B$7*E554+B$8*(H557*100)^2,B$6+B$7*E554+B$8*(H557*100)^2+E554*$B$9)</f>
        <v>1.1879774399041627</v>
      </c>
      <c r="G558" s="13">
        <v>1.4858040790361644E-2</v>
      </c>
      <c r="H558" s="8">
        <f t="shared" si="61"/>
        <v>1.0899437783226081E-2</v>
      </c>
      <c r="I558" s="7">
        <f t="shared" si="59"/>
        <v>3.9586030071355627E-3</v>
      </c>
      <c r="J558" s="9">
        <f t="shared" si="63"/>
        <v>0.26642833082700201</v>
      </c>
      <c r="K558" s="9">
        <f t="shared" si="62"/>
        <v>5.3363343459685852E-2</v>
      </c>
      <c r="AC558" s="11"/>
      <c r="AD558" s="12"/>
    </row>
    <row r="559" spans="1:30" x14ac:dyDescent="0.3">
      <c r="A559" s="15">
        <v>43277</v>
      </c>
      <c r="B559" s="16">
        <v>6.3502088946609187E-3</v>
      </c>
      <c r="C559" s="8">
        <f t="shared" si="57"/>
        <v>-7.4497911053390811E-3</v>
      </c>
      <c r="D559" s="5">
        <f t="shared" si="58"/>
        <v>5.5499387513189287E-5</v>
      </c>
      <c r="E559" s="5">
        <f t="shared" si="60"/>
        <v>8.8228946278528567E-5</v>
      </c>
      <c r="F559" s="5">
        <f>IF(C553&gt;0,B$6+B$7*E554+B$8*(H558*100)^2,B$6+B$7*E554+B$8*(H558*100)^2+E554*$B$9)</f>
        <v>1.1585153150970273</v>
      </c>
      <c r="G559" s="13">
        <v>1.3659772325133974E-2</v>
      </c>
      <c r="H559" s="8">
        <f t="shared" si="61"/>
        <v>1.076343493080637E-2</v>
      </c>
      <c r="I559" s="7">
        <f t="shared" si="59"/>
        <v>2.8963373943276041E-3</v>
      </c>
      <c r="J559" s="9">
        <f t="shared" si="63"/>
        <v>0.21203408998247686</v>
      </c>
      <c r="K559" s="9">
        <f t="shared" si="62"/>
        <v>3.0789984163589246E-2</v>
      </c>
      <c r="AC559" s="11"/>
      <c r="AD559" s="12"/>
    </row>
    <row r="560" spans="1:30" x14ac:dyDescent="0.3">
      <c r="A560" s="15">
        <v>43278</v>
      </c>
      <c r="B560" s="16">
        <v>-1.1210279776884871E-2</v>
      </c>
      <c r="C560" s="8">
        <f t="shared" si="57"/>
        <v>-2.5010279776884872E-2</v>
      </c>
      <c r="D560" s="5">
        <f t="shared" si="58"/>
        <v>6.2551409451805644E-4</v>
      </c>
      <c r="E560" s="5">
        <f t="shared" si="60"/>
        <v>5.5499387513189287E-5</v>
      </c>
      <c r="F560" s="5">
        <f>IF(C553&gt;0,B$6+B$7*E554+B$8*(H559*100)^2,B$6+B$7*E554+B$8*(H559*100)^2+E554*$B$9)</f>
        <v>1.1312687420753886</v>
      </c>
      <c r="G560" s="13">
        <v>1.6461626590487478E-2</v>
      </c>
      <c r="H560" s="8">
        <f t="shared" si="61"/>
        <v>1.0636111799315522E-2</v>
      </c>
      <c r="I560" s="7">
        <f t="shared" si="59"/>
        <v>5.8255147911719565E-3</v>
      </c>
      <c r="J560" s="9">
        <f t="shared" si="63"/>
        <v>0.3538845179818555</v>
      </c>
      <c r="K560" s="9">
        <f t="shared" si="62"/>
        <v>0.11093391352254978</v>
      </c>
      <c r="AC560" s="11"/>
      <c r="AD560" s="12"/>
    </row>
    <row r="561" spans="1:30" x14ac:dyDescent="0.3">
      <c r="A561" s="15">
        <v>43279</v>
      </c>
      <c r="B561" s="16">
        <v>1.6267145245248724E-2</v>
      </c>
      <c r="C561" s="8">
        <f t="shared" si="57"/>
        <v>2.4671452452487246E-3</v>
      </c>
      <c r="D561" s="5">
        <f t="shared" si="58"/>
        <v>6.0868056611533892E-6</v>
      </c>
      <c r="E561" s="5">
        <f t="shared" si="60"/>
        <v>6.2551409451805644E-4</v>
      </c>
      <c r="F561" s="5">
        <f>IF(C553&gt;0,B$6+B$7*E554+B$8*(H560*100)^2,B$6+B$7*E554+B$8*(H560*100)^2+E554*$B$9)</f>
        <v>1.1060711113449773</v>
      </c>
      <c r="G561" s="13">
        <v>1.2537442829146895E-2</v>
      </c>
      <c r="H561" s="8">
        <f t="shared" si="61"/>
        <v>1.0516991543901599E-2</v>
      </c>
      <c r="I561" s="7">
        <f t="shared" si="59"/>
        <v>2.0204512852452956E-3</v>
      </c>
      <c r="J561" s="9">
        <f t="shared" si="63"/>
        <v>0.16115337974249222</v>
      </c>
      <c r="K561" s="9">
        <f t="shared" si="62"/>
        <v>1.6385644681751632E-2</v>
      </c>
      <c r="AC561" s="11"/>
      <c r="AD561" s="12"/>
    </row>
    <row r="562" spans="1:30" x14ac:dyDescent="0.3">
      <c r="A562" s="15">
        <v>43280</v>
      </c>
      <c r="B562" s="16">
        <v>1.3782823872517764E-2</v>
      </c>
      <c r="C562" s="8">
        <f t="shared" si="57"/>
        <v>-1.7176127482235529E-5</v>
      </c>
      <c r="D562" s="5">
        <f t="shared" si="58"/>
        <v>2.9501935528600659E-10</v>
      </c>
      <c r="E562" s="5">
        <f t="shared" si="60"/>
        <v>6.0868056611533892E-6</v>
      </c>
      <c r="F562" s="5">
        <f>IF(C553&gt;0,B$6+B$7*E554+B$8*(H561*100)^2,B$6+B$7*E554+B$8*(H561*100)^2+E554*$B$9)</f>
        <v>1.082768342445493</v>
      </c>
      <c r="G562" s="13">
        <v>8.8660919507446787E-3</v>
      </c>
      <c r="H562" s="8">
        <f t="shared" si="61"/>
        <v>1.0405615514929873E-2</v>
      </c>
      <c r="I562" s="7">
        <f t="shared" si="59"/>
        <v>1.5395235641851943E-3</v>
      </c>
      <c r="J562" s="9">
        <f t="shared" si="63"/>
        <v>0.17364173220151263</v>
      </c>
      <c r="K562" s="9">
        <f t="shared" si="62"/>
        <v>1.21602811700674E-2</v>
      </c>
      <c r="AC562" s="11"/>
      <c r="AD562" s="12"/>
    </row>
    <row r="563" spans="1:30" x14ac:dyDescent="0.3">
      <c r="A563" s="15">
        <v>43283</v>
      </c>
      <c r="B563" s="16">
        <v>1.0576706136289961E-3</v>
      </c>
      <c r="C563" s="8">
        <f t="shared" si="57"/>
        <v>-1.2742329386371003E-2</v>
      </c>
      <c r="D563" s="5">
        <f t="shared" si="58"/>
        <v>1.6236695819077404E-4</v>
      </c>
      <c r="E563" s="5">
        <f t="shared" si="60"/>
        <v>2.9501935528600659E-10</v>
      </c>
      <c r="F563" s="5">
        <f>IF(C553&gt;0,B$6+B$7*E554+B$8*(H562*100)^2,B$6+B$7*E554+B$8*(H562*100)^2+E554*$B$9)</f>
        <v>1.0612179417672498</v>
      </c>
      <c r="G563" s="13">
        <v>1.1066669529365475E-2</v>
      </c>
      <c r="H563" s="8">
        <f t="shared" si="61"/>
        <v>1.0301543291018339E-2</v>
      </c>
      <c r="I563" s="7">
        <f t="shared" si="59"/>
        <v>7.6512623834713508E-4</v>
      </c>
      <c r="J563" s="9">
        <f t="shared" si="63"/>
        <v>6.9137895219231763E-2</v>
      </c>
      <c r="K563" s="9">
        <f t="shared" si="62"/>
        <v>2.6288443471187417E-3</v>
      </c>
      <c r="AC563" s="11"/>
      <c r="AD563" s="12"/>
    </row>
    <row r="564" spans="1:30" x14ac:dyDescent="0.3">
      <c r="A564" s="15">
        <v>43284</v>
      </c>
      <c r="B564" s="16">
        <v>1.1303257373952361E-2</v>
      </c>
      <c r="C564" s="8">
        <f t="shared" si="57"/>
        <v>-2.4967426260476388E-3</v>
      </c>
      <c r="D564" s="5">
        <f t="shared" si="58"/>
        <v>6.2337237407232597E-6</v>
      </c>
      <c r="E564" s="5">
        <f t="shared" si="60"/>
        <v>1.6236695819077404E-4</v>
      </c>
      <c r="F564" s="5">
        <f>IF(C563&gt;0,B$6+B$7*E564+B$8*(G563*100)^2,B$6+B$7*E564+B$8*(G563*100)^2+E564*$B$9)</f>
        <v>1.1924295932678139</v>
      </c>
      <c r="G564" s="13">
        <v>1.5469326373608719E-2</v>
      </c>
      <c r="H564" s="8">
        <f t="shared" si="61"/>
        <v>1.0919842458881052E-2</v>
      </c>
      <c r="I564" s="7">
        <f t="shared" si="59"/>
        <v>4.5494839147276669E-3</v>
      </c>
      <c r="J564" s="9">
        <f t="shared" si="63"/>
        <v>0.29409709284363317</v>
      </c>
      <c r="K564" s="9">
        <f t="shared" si="62"/>
        <v>6.8347840479185962E-2</v>
      </c>
      <c r="AC564" s="11"/>
      <c r="AD564" s="12"/>
    </row>
    <row r="565" spans="1:30" x14ac:dyDescent="0.3">
      <c r="A565" s="15">
        <v>43285</v>
      </c>
      <c r="B565" s="16">
        <v>1.4487050167474133E-2</v>
      </c>
      <c r="C565" s="8">
        <f t="shared" si="57"/>
        <v>6.8705016747413333E-4</v>
      </c>
      <c r="D565" s="5">
        <f t="shared" si="58"/>
        <v>4.7203793262623464E-7</v>
      </c>
      <c r="E565" s="5">
        <f t="shared" si="60"/>
        <v>6.2337237407232597E-6</v>
      </c>
      <c r="F565" s="5">
        <f>IF(C563&gt;0,B$6+B$7*E564+B$8*(H564*100)^2,B$6+B$7*E564+B$8*(H564*100)^2+E564*$B$9)</f>
        <v>1.1625750596031101</v>
      </c>
      <c r="G565" s="13">
        <v>1.0254998593557919E-2</v>
      </c>
      <c r="H565" s="8">
        <f t="shared" si="61"/>
        <v>1.0782277401380054E-2</v>
      </c>
      <c r="I565" s="7">
        <f t="shared" si="59"/>
        <v>5.2727880782213465E-4</v>
      </c>
      <c r="J565" s="9">
        <f t="shared" si="63"/>
        <v>5.1416760617925931E-2</v>
      </c>
      <c r="K565" s="9">
        <f t="shared" si="62"/>
        <v>1.2361908186333537E-3</v>
      </c>
      <c r="AC565" s="11"/>
      <c r="AD565" s="12"/>
    </row>
    <row r="566" spans="1:30" x14ac:dyDescent="0.3">
      <c r="A566" s="15">
        <v>43286</v>
      </c>
      <c r="B566" s="16">
        <v>-2.5452805510595617E-3</v>
      </c>
      <c r="C566" s="8">
        <f t="shared" si="57"/>
        <v>-1.6345280551059563E-2</v>
      </c>
      <c r="D566" s="5">
        <f t="shared" si="58"/>
        <v>2.6716819629284599E-4</v>
      </c>
      <c r="E566" s="5">
        <f t="shared" si="60"/>
        <v>4.7203793262623464E-7</v>
      </c>
      <c r="F566" s="5">
        <f>IF(C563&gt;0,B$6+B$7*E564+B$8*(H565*100)^2,B$6+B$7*E564+B$8*(H565*100)^2+E564*$B$9)</f>
        <v>1.1349655868699919</v>
      </c>
      <c r="G566" s="13">
        <v>1.2531560306188778E-2</v>
      </c>
      <c r="H566" s="8">
        <f t="shared" si="61"/>
        <v>1.0653476366285289E-2</v>
      </c>
      <c r="I566" s="7">
        <f t="shared" si="59"/>
        <v>1.8780839399034892E-3</v>
      </c>
      <c r="J566" s="9">
        <f t="shared" si="63"/>
        <v>0.14986832397686245</v>
      </c>
      <c r="K566" s="9">
        <f t="shared" si="62"/>
        <v>1.3924337385686991E-2</v>
      </c>
      <c r="AC566" s="11"/>
      <c r="AD566" s="12"/>
    </row>
    <row r="567" spans="1:30" x14ac:dyDescent="0.3">
      <c r="A567" s="15">
        <v>43287</v>
      </c>
      <c r="B567" s="16">
        <v>6.1111561317706434E-3</v>
      </c>
      <c r="C567" s="8">
        <f t="shared" si="57"/>
        <v>-7.6888438682293564E-3</v>
      </c>
      <c r="D567" s="5">
        <f t="shared" si="58"/>
        <v>5.9118320030008169E-5</v>
      </c>
      <c r="E567" s="5">
        <f t="shared" si="60"/>
        <v>2.6716819629284599E-4</v>
      </c>
      <c r="F567" s="5">
        <f>IF(C563&gt;0,B$6+B$7*E564+B$8*(H566*100)^2,B$6+B$7*E564+B$8*(H566*100)^2+E564*$B$9)</f>
        <v>1.1094323464864042</v>
      </c>
      <c r="G567" s="13">
        <v>9.2351503490333223E-3</v>
      </c>
      <c r="H567" s="8">
        <f t="shared" si="61"/>
        <v>1.0532959443985362E-2</v>
      </c>
      <c r="I567" s="7">
        <f t="shared" si="59"/>
        <v>1.2978090949520397E-3</v>
      </c>
      <c r="J567" s="9">
        <f t="shared" si="63"/>
        <v>0.14052928711527543</v>
      </c>
      <c r="K567" s="9">
        <f t="shared" si="62"/>
        <v>8.2783438115361374E-3</v>
      </c>
      <c r="AC567" s="11"/>
      <c r="AD567" s="12"/>
    </row>
    <row r="568" spans="1:30" x14ac:dyDescent="0.3">
      <c r="A568" s="15">
        <v>43291</v>
      </c>
      <c r="B568" s="16">
        <v>-1.9750193246055731E-3</v>
      </c>
      <c r="C568" s="8">
        <f t="shared" si="57"/>
        <v>-1.5775019324605573E-2</v>
      </c>
      <c r="D568" s="5">
        <f t="shared" si="58"/>
        <v>2.4885123469167925E-4</v>
      </c>
      <c r="E568" s="5">
        <f t="shared" si="60"/>
        <v>5.9118320030008169E-5</v>
      </c>
      <c r="F568" s="5">
        <f>IF(C563&gt;0,B$6+B$7*E564+B$8*(H567*100)^2,B$6+B$7*E564+B$8*(H567*100)^2+E564*$B$9)</f>
        <v>1.0858192057796623</v>
      </c>
      <c r="G568" s="13">
        <v>1.3259206230693698E-2</v>
      </c>
      <c r="H568" s="8">
        <f t="shared" si="61"/>
        <v>1.0420264899606258E-2</v>
      </c>
      <c r="I568" s="7">
        <f t="shared" si="59"/>
        <v>2.8389413310874398E-3</v>
      </c>
      <c r="J568" s="9">
        <f t="shared" si="63"/>
        <v>0.21411095669630531</v>
      </c>
      <c r="K568" s="9">
        <f t="shared" si="62"/>
        <v>3.1504594467812952E-2</v>
      </c>
      <c r="AC568" s="11"/>
      <c r="AD568" s="12"/>
    </row>
    <row r="569" spans="1:30" x14ac:dyDescent="0.3">
      <c r="A569" s="15">
        <v>43292</v>
      </c>
      <c r="B569" s="16">
        <v>-6.2039177684374011E-3</v>
      </c>
      <c r="C569" s="8">
        <f t="shared" si="57"/>
        <v>-2.00039177684374E-2</v>
      </c>
      <c r="D569" s="5">
        <f t="shared" si="58"/>
        <v>4.0015672608640555E-4</v>
      </c>
      <c r="E569" s="5">
        <f t="shared" si="60"/>
        <v>2.4885123469167925E-4</v>
      </c>
      <c r="F569" s="5">
        <f>IF(C563&gt;0,B$6+B$7*E564+B$8*(H568*100)^2,B$6+B$7*E564+B$8*(H568*100)^2+E564*$B$9)</f>
        <v>1.0639817732540673</v>
      </c>
      <c r="G569" s="13">
        <v>6.4835996699527301E-3</v>
      </c>
      <c r="H569" s="8">
        <f t="shared" si="61"/>
        <v>1.0314949215842351E-2</v>
      </c>
      <c r="I569" s="7">
        <f t="shared" si="59"/>
        <v>3.8313495458896212E-3</v>
      </c>
      <c r="J569" s="9">
        <f t="shared" si="63"/>
        <v>0.59092938196746414</v>
      </c>
      <c r="K569" s="9">
        <f t="shared" si="62"/>
        <v>9.2881774064416334E-2</v>
      </c>
      <c r="AC569" s="11"/>
      <c r="AD569" s="12"/>
    </row>
    <row r="570" spans="1:30" x14ac:dyDescent="0.3">
      <c r="A570" s="15">
        <v>43293</v>
      </c>
      <c r="B570" s="16">
        <v>1.9394305271260657E-2</v>
      </c>
      <c r="C570" s="8">
        <f t="shared" si="57"/>
        <v>5.5943052712606571E-3</v>
      </c>
      <c r="D570" s="5">
        <f t="shared" si="58"/>
        <v>3.1296251468054774E-5</v>
      </c>
      <c r="E570" s="5">
        <f t="shared" si="60"/>
        <v>4.0015672608640555E-4</v>
      </c>
      <c r="F570" s="5">
        <f>IF(C563&gt;0,B$6+B$7*E564+B$8*(H569*100)^2,B$6+B$7*E564+B$8*(H569*100)^2+E564*$B$9)</f>
        <v>1.0437865156543971</v>
      </c>
      <c r="G570" s="13">
        <v>7.9830471240868277E-3</v>
      </c>
      <c r="H570" s="8">
        <f t="shared" si="61"/>
        <v>1.021658708010849E-2</v>
      </c>
      <c r="I570" s="7">
        <f t="shared" si="59"/>
        <v>2.2335399560216625E-3</v>
      </c>
      <c r="J570" s="9">
        <f t="shared" si="63"/>
        <v>0.27978539037838324</v>
      </c>
      <c r="K570" s="9">
        <f t="shared" si="62"/>
        <v>2.8073409390888315E-2</v>
      </c>
      <c r="AC570" s="11"/>
      <c r="AD570" s="12"/>
    </row>
    <row r="571" spans="1:30" x14ac:dyDescent="0.3">
      <c r="A571" s="15">
        <v>43294</v>
      </c>
      <c r="B571" s="16">
        <v>9.681938537184933E-3</v>
      </c>
      <c r="C571" s="8">
        <f t="shared" si="57"/>
        <v>-4.1180614628150668E-3</v>
      </c>
      <c r="D571" s="5">
        <f t="shared" si="58"/>
        <v>1.6958430211522567E-5</v>
      </c>
      <c r="E571" s="5">
        <f t="shared" si="60"/>
        <v>3.1296251468054774E-5</v>
      </c>
      <c r="F571" s="5">
        <f>IF(C563&gt;0,B$6+B$7*E564+B$8*(H570*100)^2,B$6+B$7*E564+B$8*(H570*100)^2+E564*$B$9)</f>
        <v>1.0251099414262224</v>
      </c>
      <c r="G571" s="13">
        <v>8.4177757584405644E-3</v>
      </c>
      <c r="H571" s="8">
        <f t="shared" si="61"/>
        <v>1.0124771313102444E-2</v>
      </c>
      <c r="I571" s="7">
        <f t="shared" si="59"/>
        <v>1.70699555466188E-3</v>
      </c>
      <c r="J571" s="9">
        <f t="shared" si="63"/>
        <v>0.20278463143310313</v>
      </c>
      <c r="K571" s="9">
        <f t="shared" si="62"/>
        <v>1.6043433209308233E-2</v>
      </c>
      <c r="AC571" s="11"/>
      <c r="AD571" s="12"/>
    </row>
    <row r="572" spans="1:30" x14ac:dyDescent="0.3">
      <c r="A572" s="15">
        <v>43297</v>
      </c>
      <c r="B572" s="16">
        <v>7.6999879821570191E-4</v>
      </c>
      <c r="C572" s="8">
        <f t="shared" si="57"/>
        <v>-1.3030001201784297E-2</v>
      </c>
      <c r="D572" s="5">
        <f t="shared" si="58"/>
        <v>1.6978093131850023E-4</v>
      </c>
      <c r="E572" s="5">
        <f t="shared" si="60"/>
        <v>1.6958430211522567E-5</v>
      </c>
      <c r="F572" s="5">
        <f>IF(C563&gt;0,B$6+B$7*E564+B$8*(H571*100)^2,B$6+B$7*E564+B$8*(H571*100)^2+E564*$B$9)</f>
        <v>1.0078378455800059</v>
      </c>
      <c r="G572" s="13">
        <v>6.9664120667172419E-3</v>
      </c>
      <c r="H572" s="8">
        <f t="shared" si="61"/>
        <v>1.0039112737587947E-2</v>
      </c>
      <c r="I572" s="7">
        <f t="shared" si="59"/>
        <v>3.0727006708707047E-3</v>
      </c>
      <c r="J572" s="9">
        <f t="shared" si="63"/>
        <v>0.44107363179833298</v>
      </c>
      <c r="K572" s="9">
        <f t="shared" si="62"/>
        <v>5.9315481361080113E-2</v>
      </c>
      <c r="AC572" s="11"/>
      <c r="AD572" s="12"/>
    </row>
    <row r="573" spans="1:30" x14ac:dyDescent="0.3">
      <c r="A573" s="15">
        <v>43298</v>
      </c>
      <c r="B573" s="16">
        <v>1.9085362513489759E-2</v>
      </c>
      <c r="C573" s="8">
        <f t="shared" si="57"/>
        <v>5.2853625134897594E-3</v>
      </c>
      <c r="D573" s="5">
        <f t="shared" si="58"/>
        <v>2.7935056899002788E-5</v>
      </c>
      <c r="E573" s="5">
        <f t="shared" si="60"/>
        <v>1.6978093131850023E-4</v>
      </c>
      <c r="F573" s="5">
        <f>IF(C563&gt;0,B$6+B$7*E564+B$8*(H572*100)^2,B$6+B$7*E564+B$8*(H572*100)^2+E564*$B$9)</f>
        <v>0.99186461134142501</v>
      </c>
      <c r="G573" s="13">
        <v>1.4023061290521702E-2</v>
      </c>
      <c r="H573" s="8">
        <f t="shared" si="61"/>
        <v>9.9592399877773061E-3</v>
      </c>
      <c r="I573" s="7">
        <f t="shared" si="59"/>
        <v>4.063821302744396E-3</v>
      </c>
      <c r="J573" s="9">
        <f t="shared" si="63"/>
        <v>0.2897955887485969</v>
      </c>
      <c r="K573" s="9">
        <f t="shared" si="62"/>
        <v>6.5842876299864406E-2</v>
      </c>
      <c r="AC573" s="11"/>
      <c r="AD573" s="12"/>
    </row>
    <row r="574" spans="1:30" x14ac:dyDescent="0.3">
      <c r="A574" s="15">
        <v>43299</v>
      </c>
      <c r="B574" s="16">
        <v>-9.8654758844012331E-3</v>
      </c>
      <c r="C574" s="8">
        <f t="shared" si="57"/>
        <v>-2.3665475884401231E-2</v>
      </c>
      <c r="D574" s="5">
        <f t="shared" si="58"/>
        <v>5.600547488351762E-4</v>
      </c>
      <c r="E574" s="5">
        <f t="shared" si="60"/>
        <v>2.7935056899002788E-5</v>
      </c>
      <c r="F574" s="5">
        <f>IF(C573&gt;0,B$6+B$7*E574+B$8*(G573*100)^2,B$6+B$7*E574+B$8*(G573*100)^2+E574*$B$9)</f>
        <v>1.8783848167792128</v>
      </c>
      <c r="G574" s="13">
        <v>1.0008873473483202E-2</v>
      </c>
      <c r="H574" s="8">
        <f t="shared" si="61"/>
        <v>1.370541796801255E-2</v>
      </c>
      <c r="I574" s="7">
        <f t="shared" si="59"/>
        <v>3.6965444945293476E-3</v>
      </c>
      <c r="J574" s="9">
        <f t="shared" si="63"/>
        <v>0.36932672835986086</v>
      </c>
      <c r="K574" s="9">
        <f t="shared" si="62"/>
        <v>4.4605078273750376E-2</v>
      </c>
      <c r="AC574" s="11"/>
      <c r="AD574" s="12"/>
    </row>
    <row r="575" spans="1:30" x14ac:dyDescent="0.3">
      <c r="A575" s="15">
        <v>43300</v>
      </c>
      <c r="B575" s="16">
        <v>1.6015502293137503E-3</v>
      </c>
      <c r="C575" s="8">
        <f t="shared" si="57"/>
        <v>-1.2198449770686249E-2</v>
      </c>
      <c r="D575" s="5">
        <f t="shared" si="58"/>
        <v>1.4880217680795542E-4</v>
      </c>
      <c r="E575" s="5">
        <f t="shared" si="60"/>
        <v>5.600547488351762E-4</v>
      </c>
      <c r="F575" s="5">
        <f>IF(C573&gt;0,B$6+B$7*E574+B$8*(H574*100)^2,B$6+B$7*E574+B$8*(H574*100)^2+E574*$B$9)</f>
        <v>1.7969305942235585</v>
      </c>
      <c r="G575" s="13">
        <v>1.8490840068604457E-2</v>
      </c>
      <c r="H575" s="8">
        <f t="shared" si="61"/>
        <v>1.3404963984373694E-2</v>
      </c>
      <c r="I575" s="7">
        <f t="shared" si="59"/>
        <v>5.0858760842307626E-3</v>
      </c>
      <c r="J575" s="9">
        <f t="shared" si="63"/>
        <v>0.27504840587886847</v>
      </c>
      <c r="K575" s="9">
        <f t="shared" si="62"/>
        <v>5.7752049931401261E-2</v>
      </c>
      <c r="AC575" s="11"/>
      <c r="AD575" s="12"/>
    </row>
    <row r="576" spans="1:30" x14ac:dyDescent="0.3">
      <c r="A576" s="15">
        <v>43301</v>
      </c>
      <c r="B576" s="16">
        <v>1.3892494257307061E-2</v>
      </c>
      <c r="C576" s="8">
        <f t="shared" si="57"/>
        <v>9.2494257307061331E-5</v>
      </c>
      <c r="D576" s="5">
        <f t="shared" si="58"/>
        <v>8.5551876347848685E-9</v>
      </c>
      <c r="E576" s="5">
        <f t="shared" si="60"/>
        <v>1.4880217680795542E-4</v>
      </c>
      <c r="F576" s="5">
        <f>IF(C573&gt;0,B$6+B$7*E574+B$8*(H575*100)^2,B$6+B$7*E574+B$8*(H575*100)^2+E574*$B$9)</f>
        <v>1.7216017292040899</v>
      </c>
      <c r="G576" s="13">
        <v>1.6703160318770796E-2</v>
      </c>
      <c r="H576" s="8">
        <f t="shared" si="61"/>
        <v>1.3120982162948358E-2</v>
      </c>
      <c r="I576" s="7">
        <f t="shared" si="59"/>
        <v>3.5821781558224384E-3</v>
      </c>
      <c r="J576" s="9">
        <f t="shared" si="63"/>
        <v>0.21446110122027823</v>
      </c>
      <c r="K576" s="9">
        <f t="shared" si="62"/>
        <v>3.1626132533074003E-2</v>
      </c>
      <c r="AC576" s="11"/>
      <c r="AD576" s="12"/>
    </row>
    <row r="577" spans="1:30" x14ac:dyDescent="0.3">
      <c r="A577" s="15">
        <v>43304</v>
      </c>
      <c r="B577" s="16">
        <v>-7.3451312875323204E-3</v>
      </c>
      <c r="C577" s="8">
        <f t="shared" si="57"/>
        <v>-2.1145131287532322E-2</v>
      </c>
      <c r="D577" s="5">
        <f t="shared" si="58"/>
        <v>4.4711657716697833E-4</v>
      </c>
      <c r="E577" s="5">
        <f t="shared" si="60"/>
        <v>8.5551876347848685E-9</v>
      </c>
      <c r="F577" s="5">
        <f>IF(C573&gt;0,B$6+B$7*E574+B$8*(H576*100)^2,B$6+B$7*E574+B$8*(H576*100)^2+E574*$B$9)</f>
        <v>1.6519375948340849</v>
      </c>
      <c r="G577" s="13">
        <v>5.1160992063564482E-3</v>
      </c>
      <c r="H577" s="8">
        <f t="shared" si="61"/>
        <v>1.2852772443461702E-2</v>
      </c>
      <c r="I577" s="7">
        <f t="shared" si="59"/>
        <v>7.7366732371052533E-3</v>
      </c>
      <c r="J577" s="9">
        <f t="shared" si="63"/>
        <v>1.51222111320533</v>
      </c>
      <c r="K577" s="9">
        <f t="shared" si="62"/>
        <v>0.31922140165089896</v>
      </c>
      <c r="AC577" s="11"/>
      <c r="AD577" s="12"/>
    </row>
    <row r="578" spans="1:30" x14ac:dyDescent="0.3">
      <c r="A578" s="15">
        <v>43305</v>
      </c>
      <c r="B578" s="16">
        <v>1.4750412202400455E-2</v>
      </c>
      <c r="C578" s="8">
        <f t="shared" si="57"/>
        <v>9.5041220240045521E-4</v>
      </c>
      <c r="D578" s="5">
        <f t="shared" si="58"/>
        <v>9.0328335447168381E-7</v>
      </c>
      <c r="E578" s="5">
        <f t="shared" si="60"/>
        <v>4.4711657716697833E-4</v>
      </c>
      <c r="F578" s="5">
        <f>IF(C573&gt;0,B$6+B$7*E574+B$8*(H577*100)^2,B$6+B$7*E574+B$8*(H577*100)^2+E574*$B$9)</f>
        <v>1.5875122033687044</v>
      </c>
      <c r="G578" s="13">
        <v>1.00467094373748E-2</v>
      </c>
      <c r="H578" s="8">
        <f t="shared" si="61"/>
        <v>1.2599651595852579E-2</v>
      </c>
      <c r="I578" s="7">
        <f t="shared" si="59"/>
        <v>2.5529421584777785E-3</v>
      </c>
      <c r="J578" s="9">
        <f t="shared" si="63"/>
        <v>0.2541072949696912</v>
      </c>
      <c r="K578" s="9">
        <f t="shared" si="62"/>
        <v>2.3803941033081255E-2</v>
      </c>
      <c r="AC578" s="11"/>
      <c r="AD578" s="12"/>
    </row>
    <row r="579" spans="1:30" x14ac:dyDescent="0.3">
      <c r="A579" s="15">
        <v>43306</v>
      </c>
      <c r="B579" s="16">
        <v>1.3339973066828418E-2</v>
      </c>
      <c r="C579" s="8">
        <f t="shared" si="57"/>
        <v>-4.6002693317158221E-4</v>
      </c>
      <c r="D579" s="5">
        <f t="shared" si="58"/>
        <v>2.1162477924325136E-7</v>
      </c>
      <c r="E579" s="5">
        <f t="shared" si="60"/>
        <v>9.0328335447168381E-7</v>
      </c>
      <c r="F579" s="5">
        <f>IF(C573&gt;0,B$6+B$7*E574+B$8*(H578*100)^2,B$6+B$7*E574+B$8*(H578*100)^2+E574*$B$9)</f>
        <v>1.5279316013415205</v>
      </c>
      <c r="G579" s="13">
        <v>7.95988886158841E-3</v>
      </c>
      <c r="H579" s="8">
        <f t="shared" si="61"/>
        <v>1.2360953043117349E-2</v>
      </c>
      <c r="I579" s="7">
        <f t="shared" si="59"/>
        <v>4.4010641815289391E-3</v>
      </c>
      <c r="J579" s="9">
        <f t="shared" si="63"/>
        <v>0.55290522996708014</v>
      </c>
      <c r="K579" s="9">
        <f t="shared" si="62"/>
        <v>8.4081818246096951E-2</v>
      </c>
      <c r="AC579" s="11"/>
      <c r="AD579" s="12"/>
    </row>
    <row r="580" spans="1:30" x14ac:dyDescent="0.3">
      <c r="A580" s="15">
        <v>43307</v>
      </c>
      <c r="B580" s="16">
        <v>-1.0186590029959397E-2</v>
      </c>
      <c r="C580" s="8">
        <f t="shared" si="57"/>
        <v>-2.3986590029959398E-2</v>
      </c>
      <c r="D580" s="5">
        <f t="shared" si="58"/>
        <v>5.7535650126534755E-4</v>
      </c>
      <c r="E580" s="5">
        <f t="shared" si="60"/>
        <v>2.1162477924325136E-7</v>
      </c>
      <c r="F580" s="5">
        <f>IF(C573&gt;0,B$6+B$7*E574+B$8*(H579*100)^2,B$6+B$7*E574+B$8*(H579*100)^2+E574*$B$9)</f>
        <v>1.4728314605867809</v>
      </c>
      <c r="G580" s="13">
        <v>1.1026587723246255E-2</v>
      </c>
      <c r="H580" s="8">
        <f t="shared" si="61"/>
        <v>1.2136026782216581E-2</v>
      </c>
      <c r="I580" s="7">
        <f t="shared" si="59"/>
        <v>1.1094390589703254E-3</v>
      </c>
      <c r="J580" s="9">
        <f t="shared" si="63"/>
        <v>0.10061490343303628</v>
      </c>
      <c r="K580" s="9">
        <f t="shared" si="62"/>
        <v>4.4520350948289433E-3</v>
      </c>
      <c r="AC580" s="11"/>
      <c r="AD580" s="12"/>
    </row>
    <row r="581" spans="1:30" x14ac:dyDescent="0.3">
      <c r="A581" s="15">
        <v>43308</v>
      </c>
      <c r="B581" s="16">
        <v>5.7888917303271963E-3</v>
      </c>
      <c r="C581" s="8">
        <f t="shared" si="57"/>
        <v>-8.0111082696728043E-3</v>
      </c>
      <c r="D581" s="5">
        <f t="shared" si="58"/>
        <v>6.4177855708419994E-5</v>
      </c>
      <c r="E581" s="5">
        <f t="shared" si="60"/>
        <v>5.7535650126534755E-4</v>
      </c>
      <c r="F581" s="5">
        <f>IF(C573&gt;0,B$6+B$7*E574+B$8*(H580*100)^2,B$6+B$7*E574+B$8*(H580*100)^2+E574*$B$9)</f>
        <v>1.421874850416798</v>
      </c>
      <c r="G581" s="13">
        <v>6.959226825409873E-3</v>
      </c>
      <c r="H581" s="8">
        <f t="shared" si="61"/>
        <v>1.1924239390488594E-2</v>
      </c>
      <c r="I581" s="7">
        <f t="shared" si="59"/>
        <v>4.9650125650787212E-3</v>
      </c>
      <c r="J581" s="9">
        <f t="shared" si="63"/>
        <v>0.71344312947958843</v>
      </c>
      <c r="K581" s="9">
        <f t="shared" si="62"/>
        <v>0.1221250593092289</v>
      </c>
      <c r="AC581" s="11"/>
      <c r="AD581" s="12"/>
    </row>
    <row r="582" spans="1:30" x14ac:dyDescent="0.3">
      <c r="A582" s="15">
        <v>43311</v>
      </c>
      <c r="B582" s="16">
        <v>5.1204667834995584E-3</v>
      </c>
      <c r="C582" s="8">
        <f t="shared" si="57"/>
        <v>-8.6795332165004423E-3</v>
      </c>
      <c r="D582" s="5">
        <f t="shared" si="58"/>
        <v>7.5334296856334511E-5</v>
      </c>
      <c r="E582" s="5">
        <f t="shared" si="60"/>
        <v>6.4177855708419994E-5</v>
      </c>
      <c r="F582" s="5">
        <f>IF(C573&gt;0,B$6+B$7*E574+B$8*(H581*100)^2,B$6+B$7*E574+B$8*(H581*100)^2+E574*$B$9)</f>
        <v>1.3747501773315973</v>
      </c>
      <c r="G582" s="13">
        <v>5.8862231373509556E-3</v>
      </c>
      <c r="H582" s="8">
        <f t="shared" si="61"/>
        <v>1.1724974103730879E-2</v>
      </c>
      <c r="I582" s="7">
        <f t="shared" si="59"/>
        <v>5.8387509663799233E-3</v>
      </c>
      <c r="J582" s="9">
        <f t="shared" si="63"/>
        <v>0.99193503714295195</v>
      </c>
      <c r="K582" s="9">
        <f t="shared" si="62"/>
        <v>0.19113095084074283</v>
      </c>
      <c r="AC582" s="11"/>
      <c r="AD582" s="12"/>
    </row>
    <row r="583" spans="1:30" x14ac:dyDescent="0.3">
      <c r="A583" s="15">
        <v>43312</v>
      </c>
      <c r="B583" s="16">
        <v>-1.3241904882666159E-2</v>
      </c>
      <c r="C583" s="8">
        <f t="shared" si="57"/>
        <v>-2.7041904882666161E-2</v>
      </c>
      <c r="D583" s="5">
        <f t="shared" si="58"/>
        <v>7.3126461968316396E-4</v>
      </c>
      <c r="E583" s="5">
        <f t="shared" si="60"/>
        <v>7.5334296856334511E-5</v>
      </c>
      <c r="F583" s="5">
        <f>IF(C573&gt;0,B$6+B$7*E574+B$8*(H582*100)^2,B$6+B$7*E574+B$8*(H582*100)^2+E574*$B$9)</f>
        <v>1.3311692796624037</v>
      </c>
      <c r="G583" s="13">
        <v>7.7818328957461776E-3</v>
      </c>
      <c r="H583" s="8">
        <f t="shared" si="61"/>
        <v>1.1537630951206595E-2</v>
      </c>
      <c r="I583" s="7">
        <f t="shared" si="59"/>
        <v>3.7557980554604169E-3</v>
      </c>
      <c r="J583" s="9">
        <f t="shared" si="63"/>
        <v>0.48263668801131254</v>
      </c>
      <c r="K583" s="9">
        <f t="shared" si="62"/>
        <v>6.829611778594713E-2</v>
      </c>
      <c r="AC583" s="11"/>
      <c r="AD583" s="12"/>
    </row>
    <row r="584" spans="1:30" x14ac:dyDescent="0.3">
      <c r="A584" s="15">
        <v>43313</v>
      </c>
      <c r="B584" s="16">
        <v>1.0345568099541474E-3</v>
      </c>
      <c r="C584" s="8">
        <f t="shared" si="57"/>
        <v>-1.2765443190045852E-2</v>
      </c>
      <c r="D584" s="5">
        <f t="shared" si="58"/>
        <v>1.6295653983828802E-4</v>
      </c>
      <c r="E584" s="5">
        <f t="shared" si="60"/>
        <v>7.3126461968316396E-4</v>
      </c>
      <c r="F584" s="5">
        <f>IF(C583&gt;0,B$6+B$7*E584+B$8*(G583*100)^2,B$6+B$7*E584+B$8*(G583*100)^2+E584*$B$9)</f>
        <v>0.61990325986987127</v>
      </c>
      <c r="G584" s="13">
        <v>7.9153569102942811E-3</v>
      </c>
      <c r="H584" s="8">
        <f t="shared" si="61"/>
        <v>7.87339354960662E-3</v>
      </c>
      <c r="I584" s="7">
        <f t="shared" si="59"/>
        <v>4.1963360687661058E-5</v>
      </c>
      <c r="J584" s="9">
        <f t="shared" si="63"/>
        <v>5.3015121318264E-3</v>
      </c>
      <c r="K584" s="9">
        <f t="shared" si="62"/>
        <v>1.4152947581669295E-5</v>
      </c>
      <c r="AC584" s="11"/>
      <c r="AD584" s="12"/>
    </row>
    <row r="585" spans="1:30" x14ac:dyDescent="0.3">
      <c r="A585" s="15">
        <v>43314</v>
      </c>
      <c r="B585" s="16">
        <v>4.2154599699492949E-3</v>
      </c>
      <c r="C585" s="8">
        <f t="shared" si="57"/>
        <v>-9.584540030050704E-3</v>
      </c>
      <c r="D585" s="5">
        <f t="shared" si="58"/>
        <v>9.1863407587644352E-5</v>
      </c>
      <c r="E585" s="5">
        <f t="shared" si="60"/>
        <v>1.6295653983828802E-4</v>
      </c>
      <c r="F585" s="5">
        <f>IF(C583&gt;0,B$6+B$7*E584+B$8*(H584*100)^2,B$6+B$7*E584+B$8*(H584*100)^2+E584*$B$9)</f>
        <v>0.63315936868377731</v>
      </c>
      <c r="G585" s="13">
        <v>1.113989851172589E-2</v>
      </c>
      <c r="H585" s="8">
        <f t="shared" si="61"/>
        <v>7.9571311958756673E-3</v>
      </c>
      <c r="I585" s="7">
        <f t="shared" si="59"/>
        <v>3.1827673158502223E-3</v>
      </c>
      <c r="J585" s="9">
        <f t="shared" si="63"/>
        <v>0.28570882512978302</v>
      </c>
      <c r="K585" s="9">
        <f t="shared" si="62"/>
        <v>6.3524705504063972E-2</v>
      </c>
      <c r="AC585" s="11"/>
      <c r="AD585" s="12"/>
    </row>
    <row r="586" spans="1:30" x14ac:dyDescent="0.3">
      <c r="A586" s="15">
        <v>43315</v>
      </c>
      <c r="B586" s="16">
        <v>2.2326347051850076E-2</v>
      </c>
      <c r="C586" s="8">
        <f t="shared" si="57"/>
        <v>8.5263470518500764E-3</v>
      </c>
      <c r="D586" s="5">
        <f t="shared" si="58"/>
        <v>7.269859404859249E-5</v>
      </c>
      <c r="E586" s="5">
        <f t="shared" si="60"/>
        <v>9.1863407587644352E-5</v>
      </c>
      <c r="F586" s="5">
        <f>IF(C583&gt;0,B$6+B$7*E584+B$8*(H585*100)^2,B$6+B$7*E584+B$8*(H585*100)^2+E584*$B$9)</f>
        <v>0.64541861811487766</v>
      </c>
      <c r="G586" s="13">
        <v>1.3032314116392104E-2</v>
      </c>
      <c r="H586" s="8">
        <f t="shared" si="61"/>
        <v>8.0337949819178096E-3</v>
      </c>
      <c r="I586" s="7">
        <f t="shared" si="59"/>
        <v>4.9985191344742944E-3</v>
      </c>
      <c r="J586" s="9">
        <f t="shared" si="63"/>
        <v>0.38354808592183443</v>
      </c>
      <c r="K586" s="9">
        <f t="shared" si="62"/>
        <v>0.13841158626315675</v>
      </c>
      <c r="AC586" s="11"/>
      <c r="AD586" s="12"/>
    </row>
    <row r="587" spans="1:30" x14ac:dyDescent="0.3">
      <c r="A587" s="15">
        <v>43318</v>
      </c>
      <c r="B587" s="16">
        <v>-4.7265698570281922E-3</v>
      </c>
      <c r="C587" s="8">
        <f t="shared" si="57"/>
        <v>-1.8526569857028191E-2</v>
      </c>
      <c r="D587" s="5">
        <f t="shared" si="58"/>
        <v>3.4323379066734559E-4</v>
      </c>
      <c r="E587" s="5">
        <f t="shared" si="60"/>
        <v>7.269859404859249E-5</v>
      </c>
      <c r="F587" s="5">
        <f>IF(C583&gt;0,B$6+B$7*E584+B$8*(H586*100)^2,B$6+B$7*E584+B$8*(H586*100)^2+E584*$B$9)</f>
        <v>0.65675597198875946</v>
      </c>
      <c r="G587" s="13">
        <v>6.180023075895655E-3</v>
      </c>
      <c r="H587" s="8">
        <f t="shared" si="61"/>
        <v>8.104048198207852E-3</v>
      </c>
      <c r="I587" s="7">
        <f t="shared" si="59"/>
        <v>1.924025122312197E-3</v>
      </c>
      <c r="J587" s="9">
        <f t="shared" si="63"/>
        <v>0.31132976344645008</v>
      </c>
      <c r="K587" s="9">
        <f t="shared" si="62"/>
        <v>3.3626398087778897E-2</v>
      </c>
      <c r="AC587" s="11"/>
      <c r="AD587" s="12"/>
    </row>
    <row r="588" spans="1:30" x14ac:dyDescent="0.3">
      <c r="A588" s="15">
        <v>43319</v>
      </c>
      <c r="B588" s="16">
        <v>-8.7238313341513555E-3</v>
      </c>
      <c r="C588" s="8">
        <f t="shared" si="57"/>
        <v>-2.2523831334151354E-2</v>
      </c>
      <c r="D588" s="5">
        <f t="shared" si="58"/>
        <v>5.0732297796929836E-4</v>
      </c>
      <c r="E588" s="5">
        <f t="shared" si="60"/>
        <v>3.4323379066734559E-4</v>
      </c>
      <c r="F588" s="5">
        <f>IF(C583&gt;0,B$6+B$7*E584+B$8*(H587*100)^2,B$6+B$7*E584+B$8*(H587*100)^2+E584*$B$9)</f>
        <v>0.66724075685132489</v>
      </c>
      <c r="G588" s="13">
        <v>1.3988875704971863E-2</v>
      </c>
      <c r="H588" s="8">
        <f t="shared" si="61"/>
        <v>8.1684806228044943E-3</v>
      </c>
      <c r="I588" s="7">
        <f t="shared" si="59"/>
        <v>5.8203950821673692E-3</v>
      </c>
      <c r="J588" s="9">
        <f t="shared" si="63"/>
        <v>0.41607311444612455</v>
      </c>
      <c r="K588" s="9">
        <f t="shared" si="62"/>
        <v>0.17456367066468781</v>
      </c>
      <c r="AC588" s="11"/>
      <c r="AD588" s="12"/>
    </row>
    <row r="589" spans="1:30" x14ac:dyDescent="0.3">
      <c r="A589" s="15">
        <v>43320</v>
      </c>
      <c r="B589" s="16">
        <v>-1.498470034899179E-2</v>
      </c>
      <c r="C589" s="8">
        <f t="shared" ref="C589:C652" si="64">B589-B$5</f>
        <v>-2.878470034899179E-2</v>
      </c>
      <c r="D589" s="5">
        <f t="shared" ref="D589:D652" si="65">C589^2</f>
        <v>8.2855897418124811E-4</v>
      </c>
      <c r="E589" s="5">
        <f t="shared" si="60"/>
        <v>5.0732297796929836E-4</v>
      </c>
      <c r="F589" s="5">
        <f>IF(C583&gt;0,B$6+B$7*E584+B$8*(H588*100)^2,B$6+B$7*E584+B$8*(H588*100)^2+E584*$B$9)</f>
        <v>0.6769370858922259</v>
      </c>
      <c r="G589" s="13">
        <v>1.4113851007593032E-2</v>
      </c>
      <c r="H589" s="8">
        <f t="shared" si="61"/>
        <v>8.2276186463169643E-3</v>
      </c>
      <c r="I589" s="7">
        <f t="shared" si="59"/>
        <v>5.886232361276068E-3</v>
      </c>
      <c r="J589" s="9">
        <f t="shared" si="63"/>
        <v>0.41705359919906809</v>
      </c>
      <c r="K589" s="9">
        <f t="shared" si="62"/>
        <v>0.17576354316028242</v>
      </c>
      <c r="AC589" s="11"/>
      <c r="AD589" s="12"/>
    </row>
    <row r="590" spans="1:30" x14ac:dyDescent="0.3">
      <c r="A590" s="15">
        <v>43321</v>
      </c>
      <c r="B590" s="16">
        <v>-4.863231469507988E-3</v>
      </c>
      <c r="C590" s="8">
        <f t="shared" si="64"/>
        <v>-1.8663231469507987E-2</v>
      </c>
      <c r="D590" s="5">
        <f t="shared" si="65"/>
        <v>3.4831620888443323E-4</v>
      </c>
      <c r="E590" s="5">
        <f t="shared" si="60"/>
        <v>8.2855897418124811E-4</v>
      </c>
      <c r="F590" s="5">
        <f>IF(C583&gt;0,B$6+B$7*E584+B$8*(H589*100)^2,B$6+B$7*E584+B$8*(H589*100)^2+E584*$B$9)</f>
        <v>0.68590425098925101</v>
      </c>
      <c r="G590" s="13">
        <v>1.0828079421531678E-2</v>
      </c>
      <c r="H590" s="8">
        <f t="shared" si="61"/>
        <v>8.2819336569985337E-3</v>
      </c>
      <c r="I590" s="7">
        <f t="shared" ref="I590:I653" si="66">SQRT((G590-H590)^2)</f>
        <v>2.5461457645331448E-3</v>
      </c>
      <c r="J590" s="9">
        <f t="shared" si="63"/>
        <v>0.23514287856719299</v>
      </c>
      <c r="K590" s="9">
        <f t="shared" si="62"/>
        <v>3.9367499088410085E-2</v>
      </c>
      <c r="AC590" s="11"/>
      <c r="AD590" s="12"/>
    </row>
    <row r="591" spans="1:30" x14ac:dyDescent="0.3">
      <c r="A591" s="15">
        <v>43322</v>
      </c>
      <c r="B591" s="16">
        <v>-2.903309239106024E-2</v>
      </c>
      <c r="C591" s="8">
        <f t="shared" si="64"/>
        <v>-4.2833092391060243E-2</v>
      </c>
      <c r="D591" s="5">
        <f t="shared" si="65"/>
        <v>1.8346738037811029E-3</v>
      </c>
      <c r="E591" s="5">
        <f t="shared" ref="E591:E654" si="67">D590</f>
        <v>3.4831620888443323E-4</v>
      </c>
      <c r="F591" s="5">
        <f>IF(C583&gt;0,B$6+B$7*E584+B$8*(H590*100)^2,B$6+B$7*E584+B$8*(H590*100)^2+E584*$B$9)</f>
        <v>0.69419708527097967</v>
      </c>
      <c r="G591" s="13">
        <v>1.7546467774889975E-2</v>
      </c>
      <c r="H591" s="8">
        <f t="shared" ref="H591:H654" si="68">SQRT(F591)/100</f>
        <v>8.331849046106031E-3</v>
      </c>
      <c r="I591" s="7">
        <f t="shared" si="66"/>
        <v>9.2146187287839437E-3</v>
      </c>
      <c r="J591" s="9">
        <f t="shared" si="63"/>
        <v>0.52515519630512786</v>
      </c>
      <c r="K591" s="9">
        <f t="shared" ref="K591:K654" si="69">G591/H591-LN(G591/H591)-1</f>
        <v>0.36118397597034591</v>
      </c>
      <c r="AC591" s="11"/>
      <c r="AD591" s="12"/>
    </row>
    <row r="592" spans="1:30" x14ac:dyDescent="0.3">
      <c r="A592" s="15">
        <v>43325</v>
      </c>
      <c r="B592" s="16">
        <v>1.2752591499299257E-2</v>
      </c>
      <c r="C592" s="8">
        <f t="shared" si="64"/>
        <v>-1.0474085007007427E-3</v>
      </c>
      <c r="D592" s="5">
        <f t="shared" si="65"/>
        <v>1.0970645673401777E-6</v>
      </c>
      <c r="E592" s="5">
        <f t="shared" si="67"/>
        <v>1.8346738037811029E-3</v>
      </c>
      <c r="F592" s="5">
        <f>IF(C583&gt;0,B$6+B$7*E584+B$8*(H591*100)^2,B$6+B$7*E584+B$8*(H591*100)^2+E584*$B$9)</f>
        <v>0.70186629841472248</v>
      </c>
      <c r="G592" s="13">
        <v>1.3756851528962678E-2</v>
      </c>
      <c r="H592" s="8">
        <f t="shared" si="68"/>
        <v>8.3777461074845336E-3</v>
      </c>
      <c r="I592" s="7">
        <f t="shared" si="66"/>
        <v>5.3791054214781444E-3</v>
      </c>
      <c r="J592" s="9">
        <f t="shared" ref="J592:J655" si="70">ABS(G592-H592)/G592</f>
        <v>0.3910128280554141</v>
      </c>
      <c r="K592" s="9">
        <f t="shared" si="69"/>
        <v>0.14611263796189111</v>
      </c>
      <c r="AC592" s="11"/>
      <c r="AD592" s="12"/>
    </row>
    <row r="593" spans="1:30" x14ac:dyDescent="0.3">
      <c r="A593" s="15">
        <v>43326</v>
      </c>
      <c r="B593" s="16">
        <v>1.4170822279971969E-2</v>
      </c>
      <c r="C593" s="8">
        <f t="shared" si="64"/>
        <v>3.7082227997196904E-4</v>
      </c>
      <c r="D593" s="5">
        <f t="shared" si="65"/>
        <v>1.3750916332360939E-7</v>
      </c>
      <c r="E593" s="5">
        <f t="shared" si="67"/>
        <v>1.0970645673401777E-6</v>
      </c>
      <c r="F593" s="5">
        <f>IF(C583&gt;0,B$6+B$7*E584+B$8*(H592*100)^2,B$6+B$7*E584+B$8*(H592*100)^2+E584*$B$9)</f>
        <v>0.70895878673005586</v>
      </c>
      <c r="G593" s="13">
        <v>7.2941380385849863E-3</v>
      </c>
      <c r="H593" s="8">
        <f t="shared" si="68"/>
        <v>8.4199690422830879E-3</v>
      </c>
      <c r="I593" s="7">
        <f t="shared" si="66"/>
        <v>1.1258310036981016E-3</v>
      </c>
      <c r="J593" s="9">
        <f t="shared" si="70"/>
        <v>0.15434736739867144</v>
      </c>
      <c r="K593" s="9">
        <f t="shared" si="69"/>
        <v>9.8254974606395429E-3</v>
      </c>
      <c r="AC593" s="11"/>
      <c r="AD593" s="12"/>
    </row>
    <row r="594" spans="1:30" x14ac:dyDescent="0.3">
      <c r="A594" s="15">
        <v>43327</v>
      </c>
      <c r="B594" s="16">
        <v>-1.9579248262502461E-2</v>
      </c>
      <c r="C594" s="8">
        <f t="shared" si="64"/>
        <v>-3.3379248262502464E-2</v>
      </c>
      <c r="D594" s="5">
        <f t="shared" si="65"/>
        <v>1.1141742145697737E-3</v>
      </c>
      <c r="E594" s="5">
        <f t="shared" si="67"/>
        <v>1.3750916332360939E-7</v>
      </c>
      <c r="F594" s="5">
        <f>IF(C593&gt;0,B$6+B$7*E594+B$8*(G593*100)^2,B$6+B$7*E594+B$8*(G593*100)^2+E594*$B$9)</f>
        <v>0.55183475261927661</v>
      </c>
      <c r="G594" s="13">
        <v>1.0997419914006009E-2</v>
      </c>
      <c r="H594" s="8">
        <f t="shared" si="68"/>
        <v>7.428558087672712E-3</v>
      </c>
      <c r="I594" s="7">
        <f t="shared" si="66"/>
        <v>3.5688618263332974E-3</v>
      </c>
      <c r="J594" s="9">
        <f t="shared" si="70"/>
        <v>0.32451810099458817</v>
      </c>
      <c r="K594" s="9">
        <f t="shared" si="69"/>
        <v>8.8095651800824681E-2</v>
      </c>
      <c r="AC594" s="11"/>
      <c r="AD594" s="12"/>
    </row>
    <row r="595" spans="1:30" x14ac:dyDescent="0.3">
      <c r="A595" s="15">
        <v>43328</v>
      </c>
      <c r="B595" s="16">
        <v>-3.3658907518963116E-3</v>
      </c>
      <c r="C595" s="8">
        <f t="shared" si="64"/>
        <v>-1.7165890751896312E-2</v>
      </c>
      <c r="D595" s="5">
        <f t="shared" si="65"/>
        <v>2.9466780530603933E-4</v>
      </c>
      <c r="E595" s="5">
        <f t="shared" si="67"/>
        <v>1.1141742145697737E-3</v>
      </c>
      <c r="F595" s="5">
        <f>IF(C593&gt;0,B$6+B$7*E594+B$8*(H594*100)^2,B$6+B$7*E594+B$8*(H594*100)^2+E594*$B$9)</f>
        <v>0.57013678077616059</v>
      </c>
      <c r="G595" s="13">
        <v>1.1175862046808956E-2</v>
      </c>
      <c r="H595" s="8">
        <f t="shared" si="68"/>
        <v>7.5507402337529842E-3</v>
      </c>
      <c r="I595" s="7">
        <f t="shared" si="66"/>
        <v>3.6251218130559718E-3</v>
      </c>
      <c r="J595" s="9">
        <f t="shared" si="70"/>
        <v>0.32437066580390128</v>
      </c>
      <c r="K595" s="9">
        <f t="shared" si="69"/>
        <v>8.7990837821314338E-2</v>
      </c>
      <c r="AC595" s="11"/>
      <c r="AD595" s="12"/>
    </row>
    <row r="596" spans="1:30" x14ac:dyDescent="0.3">
      <c r="A596" s="15">
        <v>43329</v>
      </c>
      <c r="B596" s="16">
        <v>-1.033715893868966E-2</v>
      </c>
      <c r="C596" s="8">
        <f t="shared" si="64"/>
        <v>-2.413715893868966E-2</v>
      </c>
      <c r="D596" s="5">
        <f t="shared" si="65"/>
        <v>5.8260244163156616E-4</v>
      </c>
      <c r="E596" s="5">
        <f t="shared" si="67"/>
        <v>2.9466780530603933E-4</v>
      </c>
      <c r="F596" s="5">
        <f>IF(C593&gt;0,B$6+B$7*E594+B$8*(H595*100)^2,B$6+B$7*E594+B$8*(H595*100)^2+E594*$B$9)</f>
        <v>0.58706249641564701</v>
      </c>
      <c r="G596" s="13">
        <v>9.207450178525884E-3</v>
      </c>
      <c r="H596" s="8">
        <f t="shared" si="68"/>
        <v>7.6620003681522166E-3</v>
      </c>
      <c r="I596" s="7">
        <f t="shared" si="66"/>
        <v>1.5454498103736674E-3</v>
      </c>
      <c r="J596" s="9">
        <f t="shared" si="70"/>
        <v>0.16784775159338353</v>
      </c>
      <c r="K596" s="9">
        <f t="shared" si="69"/>
        <v>1.7963312180991453E-2</v>
      </c>
      <c r="AC596" s="11"/>
      <c r="AD596" s="12"/>
    </row>
    <row r="597" spans="1:30" x14ac:dyDescent="0.3">
      <c r="A597" s="15">
        <v>43332</v>
      </c>
      <c r="B597" s="16">
        <v>3.9249969985774916E-3</v>
      </c>
      <c r="C597" s="8">
        <f t="shared" si="64"/>
        <v>-9.8750030014225082E-3</v>
      </c>
      <c r="D597" s="5">
        <f t="shared" si="65"/>
        <v>9.7515684278103544E-5</v>
      </c>
      <c r="E597" s="5">
        <f t="shared" si="67"/>
        <v>5.8260244163156616E-4</v>
      </c>
      <c r="F597" s="5">
        <f>IF(C593&gt;0,B$6+B$7*E594+B$8*(H596*100)^2,B$6+B$7*E594+B$8*(H596*100)^2+E594*$B$9)</f>
        <v>0.60271539823904385</v>
      </c>
      <c r="G597" s="13">
        <v>7.6697170175959581E-3</v>
      </c>
      <c r="H597" s="8">
        <f t="shared" si="68"/>
        <v>7.7634747261715476E-3</v>
      </c>
      <c r="I597" s="7">
        <f t="shared" si="66"/>
        <v>9.3757708575589564E-5</v>
      </c>
      <c r="J597" s="9">
        <f t="shared" si="70"/>
        <v>1.2224402590146349E-2</v>
      </c>
      <c r="K597" s="9">
        <f t="shared" si="69"/>
        <v>7.3516698008369019E-5</v>
      </c>
      <c r="AC597" s="11"/>
      <c r="AD597" s="12"/>
    </row>
    <row r="598" spans="1:30" x14ac:dyDescent="0.3">
      <c r="A598" s="15">
        <v>43333</v>
      </c>
      <c r="B598" s="16">
        <v>-1.5154605313512908E-2</v>
      </c>
      <c r="C598" s="8">
        <f t="shared" si="64"/>
        <v>-2.8954605313512908E-2</v>
      </c>
      <c r="D598" s="5">
        <f t="shared" si="65"/>
        <v>8.3836916886130997E-4</v>
      </c>
      <c r="E598" s="5">
        <f t="shared" si="67"/>
        <v>9.7515684278103544E-5</v>
      </c>
      <c r="F598" s="5">
        <f>IF(C593&gt;0,B$6+B$7*E594+B$8*(H597*100)^2,B$6+B$7*E594+B$8*(H597*100)^2+E594*$B$9)</f>
        <v>0.61719120184532128</v>
      </c>
      <c r="G598" s="13">
        <v>9.5853893916241703E-3</v>
      </c>
      <c r="H598" s="8">
        <f t="shared" si="68"/>
        <v>7.8561517414400886E-3</v>
      </c>
      <c r="I598" s="7">
        <f t="shared" si="66"/>
        <v>1.7292376501840817E-3</v>
      </c>
      <c r="J598" s="9">
        <f t="shared" si="70"/>
        <v>0.18040348488034411</v>
      </c>
      <c r="K598" s="9">
        <f t="shared" si="69"/>
        <v>2.116944272486676E-2</v>
      </c>
      <c r="AC598" s="11"/>
      <c r="AD598" s="12"/>
    </row>
    <row r="599" spans="1:30" x14ac:dyDescent="0.3">
      <c r="A599" s="15">
        <v>43334</v>
      </c>
      <c r="B599" s="16">
        <v>2.2646645839709927E-2</v>
      </c>
      <c r="C599" s="8">
        <f t="shared" si="64"/>
        <v>8.8466458397099268E-3</v>
      </c>
      <c r="D599" s="5">
        <f t="shared" si="65"/>
        <v>7.8263142613256957E-5</v>
      </c>
      <c r="E599" s="5">
        <f t="shared" si="67"/>
        <v>8.3836916886130997E-4</v>
      </c>
      <c r="F599" s="5">
        <f>IF(C593&gt;0,B$6+B$7*E594+B$8*(H598*100)^2,B$6+B$7*E594+B$8*(H598*100)^2+E594*$B$9)</f>
        <v>0.63057842502040662</v>
      </c>
      <c r="G599" s="13">
        <v>1.2865355982816594E-2</v>
      </c>
      <c r="H599" s="8">
        <f t="shared" si="68"/>
        <v>7.9408968323509063E-3</v>
      </c>
      <c r="I599" s="7">
        <f t="shared" si="66"/>
        <v>4.9244591504656876E-3</v>
      </c>
      <c r="J599" s="9">
        <f t="shared" si="70"/>
        <v>0.38276897716961444</v>
      </c>
      <c r="K599" s="9">
        <f t="shared" si="69"/>
        <v>0.13762701965976754</v>
      </c>
      <c r="AC599" s="11"/>
      <c r="AD599" s="12"/>
    </row>
    <row r="600" spans="1:30" x14ac:dyDescent="0.3">
      <c r="A600" s="15">
        <v>43335</v>
      </c>
      <c r="B600" s="16">
        <v>-1.6625966441195308E-2</v>
      </c>
      <c r="C600" s="8">
        <f t="shared" si="64"/>
        <v>-3.0425966441195308E-2</v>
      </c>
      <c r="D600" s="5">
        <f t="shared" si="65"/>
        <v>9.2573943388074304E-4</v>
      </c>
      <c r="E600" s="5">
        <f t="shared" si="67"/>
        <v>7.8263142613256957E-5</v>
      </c>
      <c r="F600" s="5">
        <f>IF(C593&gt;0,B$6+B$7*E594+B$8*(H599*100)^2,B$6+B$7*E594+B$8*(H599*100)^2+E594*$B$9)</f>
        <v>0.64295892901272556</v>
      </c>
      <c r="G600" s="13">
        <v>1.2372445117789576E-2</v>
      </c>
      <c r="H600" s="8">
        <f t="shared" si="68"/>
        <v>8.0184719804506747E-3</v>
      </c>
      <c r="I600" s="7">
        <f t="shared" si="66"/>
        <v>4.3539731373389012E-3</v>
      </c>
      <c r="J600" s="9">
        <f t="shared" si="70"/>
        <v>0.35190886650841485</v>
      </c>
      <c r="K600" s="9">
        <f t="shared" si="69"/>
        <v>0.10926891853643728</v>
      </c>
      <c r="AC600" s="11"/>
      <c r="AD600" s="12"/>
    </row>
    <row r="601" spans="1:30" x14ac:dyDescent="0.3">
      <c r="A601" s="15">
        <v>43336</v>
      </c>
      <c r="B601" s="16">
        <v>8.2688626196860595E-3</v>
      </c>
      <c r="C601" s="8">
        <f t="shared" si="64"/>
        <v>-5.5311373803139403E-3</v>
      </c>
      <c r="D601" s="5">
        <f t="shared" si="65"/>
        <v>3.059348071990616E-5</v>
      </c>
      <c r="E601" s="5">
        <f t="shared" si="67"/>
        <v>9.2573943388074304E-4</v>
      </c>
      <c r="F601" s="5">
        <f>IF(C593&gt;0,B$6+B$7*E594+B$8*(H600*100)^2,B$6+B$7*E594+B$8*(H600*100)^2+E594*$B$9)</f>
        <v>0.65440841910482217</v>
      </c>
      <c r="G601" s="13">
        <v>7.9043199118393019E-3</v>
      </c>
      <c r="H601" s="8">
        <f t="shared" si="68"/>
        <v>8.0895514035379135E-3</v>
      </c>
      <c r="I601" s="7">
        <f t="shared" si="66"/>
        <v>1.8523149169861162E-4</v>
      </c>
      <c r="J601" s="9">
        <f t="shared" si="70"/>
        <v>2.343420987062618E-2</v>
      </c>
      <c r="K601" s="9">
        <f t="shared" si="69"/>
        <v>2.6622230670403368E-4</v>
      </c>
      <c r="AC601" s="11"/>
      <c r="AD601" s="12"/>
    </row>
    <row r="602" spans="1:30" x14ac:dyDescent="0.3">
      <c r="A602" s="15">
        <v>43339</v>
      </c>
      <c r="B602" s="16">
        <v>2.1636207701236938E-2</v>
      </c>
      <c r="C602" s="8">
        <f t="shared" si="64"/>
        <v>7.8362077012369379E-3</v>
      </c>
      <c r="D602" s="5">
        <f t="shared" si="65"/>
        <v>6.1406151136925093E-5</v>
      </c>
      <c r="E602" s="5">
        <f t="shared" si="67"/>
        <v>3.059348071990616E-5</v>
      </c>
      <c r="F602" s="5">
        <f>IF(C593&gt;0,B$6+B$7*E594+B$8*(H601*100)^2,B$6+B$7*E594+B$8*(H601*100)^2+E594*$B$9)</f>
        <v>0.66499690754199314</v>
      </c>
      <c r="G602" s="13">
        <v>9.3350445011725937E-3</v>
      </c>
      <c r="H602" s="8">
        <f t="shared" si="68"/>
        <v>8.1547342540514052E-3</v>
      </c>
      <c r="I602" s="7">
        <f t="shared" si="66"/>
        <v>1.1803102471211885E-3</v>
      </c>
      <c r="J602" s="9">
        <f t="shared" si="70"/>
        <v>0.12643863100737521</v>
      </c>
      <c r="K602" s="9">
        <f t="shared" si="69"/>
        <v>9.562370158539224E-3</v>
      </c>
      <c r="AC602" s="11"/>
      <c r="AD602" s="12"/>
    </row>
    <row r="603" spans="1:30" x14ac:dyDescent="0.3">
      <c r="A603" s="15">
        <v>43340</v>
      </c>
      <c r="B603" s="16">
        <v>-5.8814992938257815E-3</v>
      </c>
      <c r="C603" s="8">
        <f t="shared" si="64"/>
        <v>-1.9681499293825781E-2</v>
      </c>
      <c r="D603" s="5">
        <f t="shared" si="65"/>
        <v>3.8736141445286473E-4</v>
      </c>
      <c r="E603" s="5">
        <f t="shared" si="67"/>
        <v>6.1406151136925093E-5</v>
      </c>
      <c r="F603" s="5">
        <f>IF(C593&gt;0,B$6+B$7*E594+B$8*(H602*100)^2,B$6+B$7*E594+B$8*(H602*100)^2+E594*$B$9)</f>
        <v>0.67478914164868897</v>
      </c>
      <c r="G603" s="13">
        <v>7.0520938233778014E-3</v>
      </c>
      <c r="H603" s="8">
        <f t="shared" si="68"/>
        <v>8.2145550192855177E-3</v>
      </c>
      <c r="I603" s="7">
        <f t="shared" si="66"/>
        <v>1.1624611959077163E-3</v>
      </c>
      <c r="J603" s="9">
        <f t="shared" si="70"/>
        <v>0.16483915628775941</v>
      </c>
      <c r="K603" s="9">
        <f t="shared" si="69"/>
        <v>1.1070638536841093E-2</v>
      </c>
      <c r="AC603" s="11"/>
      <c r="AD603" s="12"/>
    </row>
    <row r="604" spans="1:30" x14ac:dyDescent="0.3">
      <c r="A604" s="15">
        <v>43341</v>
      </c>
      <c r="B604" s="16">
        <v>1.1754122828444563E-2</v>
      </c>
      <c r="C604" s="8">
        <f t="shared" si="64"/>
        <v>-2.0458771715554363E-3</v>
      </c>
      <c r="D604" s="5">
        <f t="shared" si="65"/>
        <v>4.1856134010916718E-6</v>
      </c>
      <c r="E604" s="5">
        <f t="shared" si="67"/>
        <v>3.8736141445286473E-4</v>
      </c>
      <c r="F604" s="5">
        <f>IF(C603&gt;0,B$6+B$7*E604+B$8*(G603*100)^2,B$6+B$7*E604+B$8*(G603*100)^2+E604*$B$9)</f>
        <v>0.519760369609233</v>
      </c>
      <c r="G604" s="13">
        <v>1.0112516260944768E-2</v>
      </c>
      <c r="H604" s="8">
        <f t="shared" si="68"/>
        <v>7.2094408216534589E-3</v>
      </c>
      <c r="I604" s="7">
        <f t="shared" si="66"/>
        <v>2.9030754392913088E-3</v>
      </c>
      <c r="J604" s="9">
        <f t="shared" si="70"/>
        <v>0.2870774557370242</v>
      </c>
      <c r="K604" s="9">
        <f t="shared" si="69"/>
        <v>6.4294423943131562E-2</v>
      </c>
      <c r="AC604" s="11"/>
      <c r="AD604" s="12"/>
    </row>
    <row r="605" spans="1:30" x14ac:dyDescent="0.3">
      <c r="A605" s="15">
        <v>43342</v>
      </c>
      <c r="B605" s="16">
        <v>-2.5648560567199791E-2</v>
      </c>
      <c r="C605" s="8">
        <f t="shared" si="64"/>
        <v>-3.9448560567199795E-2</v>
      </c>
      <c r="D605" s="5">
        <f t="shared" si="65"/>
        <v>1.5561889308240305E-3</v>
      </c>
      <c r="E605" s="5">
        <f t="shared" si="67"/>
        <v>4.1856134010916718E-6</v>
      </c>
      <c r="F605" s="5">
        <f>IF(C603&gt;0,B$6+B$7*E604+B$8*(H604*100)^2,B$6+B$7*E604+B$8*(H604*100)^2+E604*$B$9)</f>
        <v>0.5405129710114982</v>
      </c>
      <c r="G605" s="13">
        <v>1.0239840593152347E-2</v>
      </c>
      <c r="H605" s="8">
        <f t="shared" si="68"/>
        <v>7.3519587254792049E-3</v>
      </c>
      <c r="I605" s="7">
        <f t="shared" si="66"/>
        <v>2.8878818676731418E-3</v>
      </c>
      <c r="J605" s="9">
        <f t="shared" si="70"/>
        <v>0.2820241039303234</v>
      </c>
      <c r="K605" s="9">
        <f t="shared" si="69"/>
        <v>6.1485136480732283E-2</v>
      </c>
      <c r="AC605" s="11"/>
      <c r="AD605" s="12"/>
    </row>
    <row r="606" spans="1:30" x14ac:dyDescent="0.3">
      <c r="A606" s="15">
        <v>43343</v>
      </c>
      <c r="B606" s="16">
        <v>3.5797845939542624E-3</v>
      </c>
      <c r="C606" s="8">
        <f t="shared" si="64"/>
        <v>-1.0220215406045736E-2</v>
      </c>
      <c r="D606" s="5">
        <f t="shared" si="65"/>
        <v>1.0445280294597462E-4</v>
      </c>
      <c r="E606" s="5">
        <f t="shared" si="67"/>
        <v>1.5561889308240305E-3</v>
      </c>
      <c r="F606" s="5">
        <f>IF(C603&gt;0,B$6+B$7*E604+B$8*(H605*100)^2,B$6+B$7*E604+B$8*(H605*100)^2+E604*$B$9)</f>
        <v>0.5597049767883131</v>
      </c>
      <c r="G606" s="13">
        <v>9.9253614072705477E-3</v>
      </c>
      <c r="H606" s="8">
        <f t="shared" si="68"/>
        <v>7.4813433071094469E-3</v>
      </c>
      <c r="I606" s="7">
        <f t="shared" si="66"/>
        <v>2.4440181001611008E-3</v>
      </c>
      <c r="J606" s="9">
        <f t="shared" si="70"/>
        <v>0.24623970854812433</v>
      </c>
      <c r="K606" s="9">
        <f t="shared" si="69"/>
        <v>4.4000842724984945E-2</v>
      </c>
      <c r="AC606" s="11"/>
      <c r="AD606" s="12"/>
    </row>
    <row r="607" spans="1:30" x14ac:dyDescent="0.3">
      <c r="A607" s="15">
        <v>43346</v>
      </c>
      <c r="B607" s="16">
        <v>-6.3452404610139642E-3</v>
      </c>
      <c r="C607" s="8">
        <f t="shared" si="64"/>
        <v>-2.0145240461013965E-2</v>
      </c>
      <c r="D607" s="5">
        <f t="shared" si="65"/>
        <v>4.0583071323207413E-4</v>
      </c>
      <c r="E607" s="5">
        <f t="shared" si="67"/>
        <v>1.0445280294597462E-4</v>
      </c>
      <c r="F607" s="5">
        <f>IF(C603&gt;0,B$6+B$7*E604+B$8*(H606*100)^2,B$6+B$7*E604+B$8*(H606*100)^2+E604*$B$9)</f>
        <v>0.57745374373071157</v>
      </c>
      <c r="G607" s="13">
        <v>8.4022532286255943E-3</v>
      </c>
      <c r="H607" s="8">
        <f t="shared" si="68"/>
        <v>7.5990377267829874E-3</v>
      </c>
      <c r="I607" s="7">
        <f t="shared" si="66"/>
        <v>8.0321550184260689E-4</v>
      </c>
      <c r="J607" s="9">
        <f t="shared" si="70"/>
        <v>9.5595250462832515E-2</v>
      </c>
      <c r="K607" s="9">
        <f t="shared" si="69"/>
        <v>5.2213463876125132E-3</v>
      </c>
      <c r="AC607" s="11"/>
      <c r="AD607" s="12"/>
    </row>
    <row r="608" spans="1:30" x14ac:dyDescent="0.3">
      <c r="A608" s="15">
        <v>43347</v>
      </c>
      <c r="B608" s="16">
        <v>-1.9628873148412183E-2</v>
      </c>
      <c r="C608" s="8">
        <f t="shared" si="64"/>
        <v>-3.3428873148412183E-2</v>
      </c>
      <c r="D608" s="5">
        <f t="shared" si="65"/>
        <v>1.1174895599726331E-3</v>
      </c>
      <c r="E608" s="5">
        <f t="shared" si="67"/>
        <v>4.0583071323207413E-4</v>
      </c>
      <c r="F608" s="5">
        <f>IF(C603&gt;0,B$6+B$7*E604+B$8*(H607*100)^2,B$6+B$7*E604+B$8*(H607*100)^2+E604*$B$9)</f>
        <v>0.59386780339904155</v>
      </c>
      <c r="G608" s="13">
        <v>9.0364229089630564E-3</v>
      </c>
      <c r="H608" s="8">
        <f t="shared" si="68"/>
        <v>7.7062818751914442E-3</v>
      </c>
      <c r="I608" s="7">
        <f t="shared" si="66"/>
        <v>1.3301410337716122E-3</v>
      </c>
      <c r="J608" s="9">
        <f t="shared" si="70"/>
        <v>0.14719774043026146</v>
      </c>
      <c r="K608" s="9">
        <f t="shared" si="69"/>
        <v>1.337719701912965E-2</v>
      </c>
      <c r="AC608" s="11"/>
      <c r="AD608" s="12"/>
    </row>
    <row r="609" spans="1:30" x14ac:dyDescent="0.3">
      <c r="A609" s="15">
        <v>43348</v>
      </c>
      <c r="B609" s="16">
        <v>5.0733066546990819E-3</v>
      </c>
      <c r="C609" s="8">
        <f t="shared" si="64"/>
        <v>-8.726693345300917E-3</v>
      </c>
      <c r="D609" s="5">
        <f t="shared" si="65"/>
        <v>7.615517674291931E-5</v>
      </c>
      <c r="E609" s="5">
        <f t="shared" si="67"/>
        <v>1.1174895599726331E-3</v>
      </c>
      <c r="F609" s="5">
        <f>IF(C603&gt;0,B$6+B$7*E604+B$8*(H608*100)^2,B$6+B$7*E604+B$8*(H608*100)^2+E604*$B$9)</f>
        <v>0.60904752578031329</v>
      </c>
      <c r="G609" s="13">
        <v>9.2789224709673521E-3</v>
      </c>
      <c r="H609" s="8">
        <f t="shared" si="68"/>
        <v>7.8041497024359634E-3</v>
      </c>
      <c r="I609" s="7">
        <f t="shared" si="66"/>
        <v>1.4747727685313888E-3</v>
      </c>
      <c r="J609" s="9">
        <f t="shared" si="70"/>
        <v>0.15893793413467758</v>
      </c>
      <c r="K609" s="9">
        <f t="shared" si="69"/>
        <v>1.5883074146077814E-2</v>
      </c>
      <c r="AC609" s="11"/>
      <c r="AD609" s="12"/>
    </row>
    <row r="610" spans="1:30" x14ac:dyDescent="0.3">
      <c r="A610" s="15">
        <v>43349</v>
      </c>
      <c r="B610" s="16">
        <v>1.7478069867966402E-2</v>
      </c>
      <c r="C610" s="8">
        <f t="shared" si="64"/>
        <v>3.6780698679664027E-3</v>
      </c>
      <c r="D610" s="5">
        <f t="shared" si="65"/>
        <v>1.3528197953642391E-5</v>
      </c>
      <c r="E610" s="5">
        <f t="shared" si="67"/>
        <v>7.615517674291931E-5</v>
      </c>
      <c r="F610" s="5">
        <f>IF(C603&gt;0,B$6+B$7*E604+B$8*(H609*100)^2,B$6+B$7*E604+B$8*(H609*100)^2+E604*$B$9)</f>
        <v>0.62308573303851322</v>
      </c>
      <c r="G610" s="13">
        <v>9.6339089020877761E-3</v>
      </c>
      <c r="H610" s="8">
        <f t="shared" si="68"/>
        <v>7.8935779785754522E-3</v>
      </c>
      <c r="I610" s="7">
        <f t="shared" si="66"/>
        <v>1.7403309235123239E-3</v>
      </c>
      <c r="J610" s="9">
        <f t="shared" si="70"/>
        <v>0.18064639609942487</v>
      </c>
      <c r="K610" s="9">
        <f t="shared" si="69"/>
        <v>2.1234742748960755E-2</v>
      </c>
      <c r="AC610" s="11"/>
      <c r="AD610" s="12"/>
    </row>
    <row r="611" spans="1:30" x14ac:dyDescent="0.3">
      <c r="A611" s="15">
        <v>43353</v>
      </c>
      <c r="B611" s="16">
        <v>2.6169104904265333E-4</v>
      </c>
      <c r="C611" s="8">
        <f t="shared" si="64"/>
        <v>-1.3538308950957346E-2</v>
      </c>
      <c r="D611" s="5">
        <f t="shared" si="65"/>
        <v>1.832858092515718E-4</v>
      </c>
      <c r="E611" s="5">
        <f t="shared" si="67"/>
        <v>1.3528197953642391E-5</v>
      </c>
      <c r="F611" s="5">
        <f>IF(C603&gt;0,B$6+B$7*E604+B$8*(H610*100)^2,B$6+B$7*E604+B$8*(H610*100)^2+E604*$B$9)</f>
        <v>0.63606826711089659</v>
      </c>
      <c r="G611" s="13">
        <v>1.1088969123194917E-2</v>
      </c>
      <c r="H611" s="8">
        <f t="shared" si="68"/>
        <v>7.9753888125338231E-3</v>
      </c>
      <c r="I611" s="7">
        <f t="shared" si="66"/>
        <v>3.1135803106610935E-3</v>
      </c>
      <c r="J611" s="9">
        <f t="shared" si="70"/>
        <v>0.28078176393767607</v>
      </c>
      <c r="K611" s="9">
        <f t="shared" si="69"/>
        <v>6.0808120243584174E-2</v>
      </c>
      <c r="AC611" s="11"/>
      <c r="AD611" s="12"/>
    </row>
    <row r="612" spans="1:30" x14ac:dyDescent="0.3">
      <c r="A612" s="15">
        <v>43354</v>
      </c>
      <c r="B612" s="16">
        <v>-2.3549498859133041E-2</v>
      </c>
      <c r="C612" s="8">
        <f t="shared" si="64"/>
        <v>-3.7349498859133037E-2</v>
      </c>
      <c r="D612" s="5">
        <f t="shared" si="65"/>
        <v>1.3949850650283801E-3</v>
      </c>
      <c r="E612" s="5">
        <f t="shared" si="67"/>
        <v>1.832858092515718E-4</v>
      </c>
      <c r="F612" s="5">
        <f>IF(C603&gt;0,B$6+B$7*E604+B$8*(H611*100)^2,B$6+B$7*E604+B$8*(H611*100)^2+E604*$B$9)</f>
        <v>0.64807451462103682</v>
      </c>
      <c r="G612" s="13">
        <v>1.4367722062946689E-2</v>
      </c>
      <c r="H612" s="8">
        <f t="shared" si="68"/>
        <v>8.0503075383555178E-3</v>
      </c>
      <c r="I612" s="7">
        <f t="shared" si="66"/>
        <v>6.3174145245911712E-3</v>
      </c>
      <c r="J612" s="9">
        <f t="shared" si="70"/>
        <v>0.43969492845935015</v>
      </c>
      <c r="K612" s="9">
        <f t="shared" si="69"/>
        <v>0.20546813774516215</v>
      </c>
      <c r="AC612" s="11"/>
      <c r="AD612" s="12"/>
    </row>
    <row r="613" spans="1:30" x14ac:dyDescent="0.3">
      <c r="A613" s="15">
        <v>43355</v>
      </c>
      <c r="B613" s="16">
        <v>6.249102335379811E-3</v>
      </c>
      <c r="C613" s="8">
        <f t="shared" si="64"/>
        <v>-7.5508976646201887E-3</v>
      </c>
      <c r="D613" s="5">
        <f t="shared" si="65"/>
        <v>5.7016055541566623E-5</v>
      </c>
      <c r="E613" s="5">
        <f t="shared" si="67"/>
        <v>1.3949850650283801E-3</v>
      </c>
      <c r="F613" s="5">
        <f>IF(C603&gt;0,B$6+B$7*E604+B$8*(H612*100)^2,B$6+B$7*E604+B$8*(H612*100)^2+E604*$B$9)</f>
        <v>0.65917789231841439</v>
      </c>
      <c r="G613" s="13">
        <v>1.030861556991741E-2</v>
      </c>
      <c r="H613" s="8">
        <f t="shared" si="68"/>
        <v>8.1189771050201535E-3</v>
      </c>
      <c r="I613" s="7">
        <f t="shared" si="66"/>
        <v>2.1896384648972568E-3</v>
      </c>
      <c r="J613" s="9">
        <f t="shared" si="70"/>
        <v>0.21240858678318136</v>
      </c>
      <c r="K613" s="9">
        <f t="shared" si="69"/>
        <v>3.0918048681885413E-2</v>
      </c>
      <c r="AC613" s="11"/>
      <c r="AD613" s="12"/>
    </row>
    <row r="614" spans="1:30" x14ac:dyDescent="0.3">
      <c r="A614" s="15">
        <v>43356</v>
      </c>
      <c r="B614" s="16">
        <v>-5.847345312619932E-3</v>
      </c>
      <c r="C614" s="8">
        <f t="shared" si="64"/>
        <v>-1.9647345312619933E-2</v>
      </c>
      <c r="D614" s="5">
        <f t="shared" si="65"/>
        <v>3.8601817783332848E-4</v>
      </c>
      <c r="E614" s="5">
        <f t="shared" si="67"/>
        <v>5.7016055541566623E-5</v>
      </c>
      <c r="F614" s="5">
        <f>IF(C613&gt;0,B$6+B$7*E614+B$8*(G613*100)^2,B$6+B$7*E614+B$8*(G613*100)^2+E614*$B$9)</f>
        <v>1.0425680271463738</v>
      </c>
      <c r="G614" s="13">
        <v>7.3083152839042882E-3</v>
      </c>
      <c r="H614" s="8">
        <f t="shared" si="68"/>
        <v>1.0210622053265775E-2</v>
      </c>
      <c r="I614" s="7">
        <f t="shared" si="66"/>
        <v>2.9023067693614863E-3</v>
      </c>
      <c r="J614" s="9">
        <f t="shared" si="70"/>
        <v>0.39712391387293844</v>
      </c>
      <c r="K614" s="9">
        <f t="shared" si="69"/>
        <v>5.0171902224749099E-2</v>
      </c>
      <c r="AC614" s="11"/>
      <c r="AD614" s="12"/>
    </row>
    <row r="615" spans="1:30" x14ac:dyDescent="0.3">
      <c r="A615" s="15">
        <v>43357</v>
      </c>
      <c r="B615" s="16">
        <v>9.8857689102368699E-3</v>
      </c>
      <c r="C615" s="8">
        <f t="shared" si="64"/>
        <v>-3.9142310897631299E-3</v>
      </c>
      <c r="D615" s="5">
        <f t="shared" si="65"/>
        <v>1.532120502406826E-5</v>
      </c>
      <c r="E615" s="5">
        <f t="shared" si="67"/>
        <v>3.8601817783332848E-4</v>
      </c>
      <c r="F615" s="5">
        <f>IF(C613&gt;0,B$6+B$7*E614+B$8*(H614*100)^2,B$6+B$7*E614+B$8*(H614*100)^2+E614*$B$9)</f>
        <v>1.0239725903040984</v>
      </c>
      <c r="G615" s="13">
        <v>9.6377356916018606E-3</v>
      </c>
      <c r="H615" s="8">
        <f t="shared" si="68"/>
        <v>1.0119153078712162E-2</v>
      </c>
      <c r="I615" s="7">
        <f t="shared" si="66"/>
        <v>4.8141738711030176E-4</v>
      </c>
      <c r="J615" s="9">
        <f t="shared" si="70"/>
        <v>4.9951295876457753E-2</v>
      </c>
      <c r="K615" s="9">
        <f t="shared" si="69"/>
        <v>1.1689087199808768E-3</v>
      </c>
      <c r="AC615" s="11"/>
      <c r="AD615" s="12"/>
    </row>
    <row r="616" spans="1:30" x14ac:dyDescent="0.3">
      <c r="A616" s="15">
        <v>43360</v>
      </c>
      <c r="B616" s="16">
        <v>1.7869584275694742E-2</v>
      </c>
      <c r="C616" s="8">
        <f t="shared" si="64"/>
        <v>4.0695842756947424E-3</v>
      </c>
      <c r="D616" s="5">
        <f t="shared" si="65"/>
        <v>1.6561516176981901E-5</v>
      </c>
      <c r="E616" s="5">
        <f t="shared" si="67"/>
        <v>1.532120502406826E-5</v>
      </c>
      <c r="F616" s="5">
        <f>IF(C613&gt;0,B$6+B$7*E614+B$8*(H615*100)^2,B$6+B$7*E614+B$8*(H615*100)^2+E614*$B$9)</f>
        <v>1.0067755303123618</v>
      </c>
      <c r="G616" s="13">
        <v>1.0750112026305955E-2</v>
      </c>
      <c r="H616" s="8">
        <f t="shared" si="68"/>
        <v>1.0033820460384778E-2</v>
      </c>
      <c r="I616" s="7">
        <f t="shared" si="66"/>
        <v>7.1629156592117708E-4</v>
      </c>
      <c r="J616" s="9">
        <f t="shared" si="70"/>
        <v>6.6631079208140612E-2</v>
      </c>
      <c r="K616" s="9">
        <f t="shared" si="69"/>
        <v>2.4329772423627993E-3</v>
      </c>
      <c r="AC616" s="11"/>
      <c r="AD616" s="12"/>
    </row>
    <row r="617" spans="1:30" x14ac:dyDescent="0.3">
      <c r="A617" s="15">
        <v>43361</v>
      </c>
      <c r="B617" s="16">
        <v>1.9664985774494888E-2</v>
      </c>
      <c r="C617" s="8">
        <f t="shared" si="64"/>
        <v>5.864985774494888E-3</v>
      </c>
      <c r="D617" s="5">
        <f t="shared" si="65"/>
        <v>3.4398058135027403E-5</v>
      </c>
      <c r="E617" s="5">
        <f t="shared" si="67"/>
        <v>1.6561516176981901E-5</v>
      </c>
      <c r="F617" s="5">
        <f>IF(C613&gt;0,B$6+B$7*E614+B$8*(H616*100)^2,B$6+B$7*E614+B$8*(H616*100)^2+E614*$B$9)</f>
        <v>0.99087168923200408</v>
      </c>
      <c r="G617" s="13">
        <v>1.0683753362609304E-2</v>
      </c>
      <c r="H617" s="8">
        <f t="shared" si="68"/>
        <v>9.9542538104671827E-3</v>
      </c>
      <c r="I617" s="7">
        <f t="shared" si="66"/>
        <v>7.2949955214212173E-4</v>
      </c>
      <c r="J617" s="9">
        <f t="shared" si="70"/>
        <v>6.8281204870865281E-2</v>
      </c>
      <c r="K617" s="9">
        <f t="shared" si="69"/>
        <v>2.5609753234367982E-3</v>
      </c>
      <c r="AC617" s="11"/>
      <c r="AD617" s="12"/>
    </row>
    <row r="618" spans="1:30" x14ac:dyDescent="0.3">
      <c r="A618" s="15">
        <v>43362</v>
      </c>
      <c r="B618" s="16">
        <v>-1.8532369842097767E-3</v>
      </c>
      <c r="C618" s="8">
        <f t="shared" si="64"/>
        <v>-1.5653236984209777E-2</v>
      </c>
      <c r="D618" s="5">
        <f t="shared" si="65"/>
        <v>2.4502382808383282E-4</v>
      </c>
      <c r="E618" s="5">
        <f t="shared" si="67"/>
        <v>3.4398058135027403E-5</v>
      </c>
      <c r="F618" s="5">
        <f>IF(C613&gt;0,B$6+B$7*E614+B$8*(H617*100)^2,B$6+B$7*E614+B$8*(H617*100)^2+E614*$B$9)</f>
        <v>0.97616381700088939</v>
      </c>
      <c r="G618" s="13">
        <v>1.1777733439839955E-2</v>
      </c>
      <c r="H618" s="8">
        <f t="shared" si="68"/>
        <v>9.8801002879570481E-3</v>
      </c>
      <c r="I618" s="7">
        <f t="shared" si="66"/>
        <v>1.8976331518829066E-3</v>
      </c>
      <c r="J618" s="9">
        <f t="shared" si="70"/>
        <v>0.1611204024590909</v>
      </c>
      <c r="K618" s="9">
        <f t="shared" si="69"/>
        <v>1.6378093278435202E-2</v>
      </c>
      <c r="AC618" s="11"/>
      <c r="AD618" s="12"/>
    </row>
    <row r="619" spans="1:30" x14ac:dyDescent="0.3">
      <c r="A619" s="15">
        <v>43363</v>
      </c>
      <c r="B619" s="16">
        <v>-6.7824809843241641E-4</v>
      </c>
      <c r="C619" s="8">
        <f t="shared" si="64"/>
        <v>-1.4478248098432416E-2</v>
      </c>
      <c r="D619" s="5">
        <f t="shared" si="65"/>
        <v>2.0961966799976187E-4</v>
      </c>
      <c r="E619" s="5">
        <f t="shared" si="67"/>
        <v>2.4502382808383282E-4</v>
      </c>
      <c r="F619" s="5">
        <f>IF(C613&gt;0,B$6+B$7*E614+B$8*(H618*100)^2,B$6+B$7*E614+B$8*(H618*100)^2+E614*$B$9)</f>
        <v>0.96256197676155442</v>
      </c>
      <c r="G619" s="13">
        <v>1.0173753866592561E-2</v>
      </c>
      <c r="H619" s="8">
        <f t="shared" si="68"/>
        <v>9.8110242929143453E-3</v>
      </c>
      <c r="I619" s="7">
        <f t="shared" si="66"/>
        <v>3.6272957367821518E-4</v>
      </c>
      <c r="J619" s="9">
        <f t="shared" si="70"/>
        <v>3.5653464634062569E-2</v>
      </c>
      <c r="K619" s="9">
        <f t="shared" si="69"/>
        <v>6.6705893903851177E-4</v>
      </c>
      <c r="AC619" s="11"/>
      <c r="AD619" s="12"/>
    </row>
    <row r="620" spans="1:30" x14ac:dyDescent="0.3">
      <c r="A620" s="15">
        <v>43364</v>
      </c>
      <c r="B620" s="16">
        <v>1.6857469516009096E-2</v>
      </c>
      <c r="C620" s="8">
        <f t="shared" si="64"/>
        <v>3.0574695160090967E-3</v>
      </c>
      <c r="D620" s="5">
        <f t="shared" si="65"/>
        <v>9.3481198413249004E-6</v>
      </c>
      <c r="E620" s="5">
        <f t="shared" si="67"/>
        <v>2.0961966799976187E-4</v>
      </c>
      <c r="F620" s="5">
        <f>IF(C613&gt;0,B$6+B$7*E614+B$8*(H619*100)^2,B$6+B$7*E614+B$8*(H619*100)^2+E614*$B$9)</f>
        <v>0.94998299490821725</v>
      </c>
      <c r="G620" s="13">
        <v>1.3564522859785029E-2</v>
      </c>
      <c r="H620" s="8">
        <f t="shared" si="68"/>
        <v>9.7467071101383623E-3</v>
      </c>
      <c r="I620" s="7">
        <f t="shared" si="66"/>
        <v>3.8178157496466664E-3</v>
      </c>
      <c r="J620" s="9">
        <f t="shared" si="70"/>
        <v>0.28145595603406071</v>
      </c>
      <c r="K620" s="9">
        <f t="shared" si="69"/>
        <v>6.1174861457595986E-2</v>
      </c>
      <c r="AC620" s="11"/>
      <c r="AD620" s="12"/>
    </row>
    <row r="621" spans="1:30" x14ac:dyDescent="0.3">
      <c r="A621" s="15">
        <v>43367</v>
      </c>
      <c r="B621" s="16">
        <v>-1.8548693493749376E-2</v>
      </c>
      <c r="C621" s="8">
        <f t="shared" si="64"/>
        <v>-3.2348693493749373E-2</v>
      </c>
      <c r="D621" s="5">
        <f t="shared" si="65"/>
        <v>1.0464379707525429E-3</v>
      </c>
      <c r="E621" s="5">
        <f t="shared" si="67"/>
        <v>9.3481198413249004E-6</v>
      </c>
      <c r="F621" s="5">
        <f>IF(C613&gt;0,B$6+B$7*E614+B$8*(H620*100)^2,B$6+B$7*E614+B$8*(H620*100)^2+E614*$B$9)</f>
        <v>0.93834995249025088</v>
      </c>
      <c r="G621" s="13">
        <v>8.8502766199660462E-3</v>
      </c>
      <c r="H621" s="8">
        <f t="shared" si="68"/>
        <v>9.6868465069404851E-3</v>
      </c>
      <c r="I621" s="7">
        <f t="shared" si="66"/>
        <v>8.3656988697443889E-4</v>
      </c>
      <c r="J621" s="9">
        <f t="shared" si="70"/>
        <v>9.4524716333402967E-2</v>
      </c>
      <c r="K621" s="9">
        <f t="shared" si="69"/>
        <v>3.9587930824251938E-3</v>
      </c>
      <c r="AC621" s="11"/>
      <c r="AD621" s="12"/>
    </row>
    <row r="622" spans="1:30" x14ac:dyDescent="0.3">
      <c r="A622" s="15">
        <v>43368</v>
      </c>
      <c r="B622" s="16">
        <v>8.2496285606288421E-3</v>
      </c>
      <c r="C622" s="8">
        <f t="shared" si="64"/>
        <v>-5.5503714393711576E-3</v>
      </c>
      <c r="D622" s="5">
        <f t="shared" si="65"/>
        <v>3.0806623114987054E-5</v>
      </c>
      <c r="E622" s="5">
        <f t="shared" si="67"/>
        <v>1.0464379707525429E-3</v>
      </c>
      <c r="F622" s="5">
        <f>IF(C613&gt;0,B$6+B$7*E614+B$8*(H621*100)^2,B$6+B$7*E614+B$8*(H621*100)^2+E614*$B$9)</f>
        <v>0.92759171486211578</v>
      </c>
      <c r="G622" s="13">
        <v>1.5501709405221666E-2</v>
      </c>
      <c r="H622" s="8">
        <f t="shared" si="68"/>
        <v>9.6311562901975362E-3</v>
      </c>
      <c r="I622" s="7">
        <f t="shared" si="66"/>
        <v>5.8705531150241297E-3</v>
      </c>
      <c r="J622" s="9">
        <f t="shared" si="70"/>
        <v>0.37870359723339064</v>
      </c>
      <c r="K622" s="9">
        <f t="shared" si="69"/>
        <v>0.13359071537875722</v>
      </c>
      <c r="AC622" s="11"/>
      <c r="AD622" s="12"/>
    </row>
    <row r="623" spans="1:30" x14ac:dyDescent="0.3">
      <c r="A623" s="15">
        <v>43369</v>
      </c>
      <c r="B623" s="16">
        <v>3.3060794014502554E-4</v>
      </c>
      <c r="C623" s="8">
        <f t="shared" si="64"/>
        <v>-1.3469392059854974E-2</v>
      </c>
      <c r="D623" s="5">
        <f t="shared" si="65"/>
        <v>1.8142452246208422E-4</v>
      </c>
      <c r="E623" s="5">
        <f t="shared" si="67"/>
        <v>3.0806623114987054E-5</v>
      </c>
      <c r="F623" s="5">
        <f>IF(C613&gt;0,B$6+B$7*E614+B$8*(H622*100)^2,B$6+B$7*E614+B$8*(H622*100)^2+E614*$B$9)</f>
        <v>0.91764249670361653</v>
      </c>
      <c r="G623" s="13">
        <v>9.6379215035163335E-3</v>
      </c>
      <c r="H623" s="8">
        <f t="shared" si="68"/>
        <v>9.5793658281935166E-3</v>
      </c>
      <c r="I623" s="7">
        <f t="shared" si="66"/>
        <v>5.855567532281683E-5</v>
      </c>
      <c r="J623" s="9">
        <f t="shared" si="70"/>
        <v>6.0755501382173706E-3</v>
      </c>
      <c r="K623" s="9">
        <f t="shared" si="69"/>
        <v>1.8606691685851828E-5</v>
      </c>
      <c r="AC623" s="11"/>
      <c r="AD623" s="12"/>
    </row>
    <row r="624" spans="1:30" x14ac:dyDescent="0.3">
      <c r="A624" s="15">
        <v>43370</v>
      </c>
      <c r="B624" s="16">
        <v>1.694272073031192E-2</v>
      </c>
      <c r="C624" s="8">
        <f t="shared" si="64"/>
        <v>3.1427207303119202E-3</v>
      </c>
      <c r="D624" s="5">
        <f t="shared" si="65"/>
        <v>9.8766935887322886E-6</v>
      </c>
      <c r="E624" s="5">
        <f t="shared" si="67"/>
        <v>1.8142452246208422E-4</v>
      </c>
      <c r="F624" s="5">
        <f>IF(C623&gt;0,B$6+B$7*E624+B$8*(G623*100)^2,B$6+B$7*E624+B$8*(G623*100)^2+E624*$B$9)</f>
        <v>0.91886045171908981</v>
      </c>
      <c r="G624" s="13">
        <v>7.8165178899988752E-3</v>
      </c>
      <c r="H624" s="8">
        <f t="shared" si="68"/>
        <v>9.5857208999589067E-3</v>
      </c>
      <c r="I624" s="7">
        <f t="shared" si="66"/>
        <v>1.7692030099600315E-3</v>
      </c>
      <c r="J624" s="9">
        <f t="shared" si="70"/>
        <v>0.22634158008180369</v>
      </c>
      <c r="K624" s="9">
        <f t="shared" si="69"/>
        <v>1.9468906573162359E-2</v>
      </c>
      <c r="AC624" s="11"/>
      <c r="AD624" s="12"/>
    </row>
    <row r="625" spans="1:30" x14ac:dyDescent="0.3">
      <c r="A625" s="15">
        <v>43371</v>
      </c>
      <c r="B625" s="16">
        <v>-8.2590119396958317E-3</v>
      </c>
      <c r="C625" s="8">
        <f t="shared" si="64"/>
        <v>-2.2059011939695831E-2</v>
      </c>
      <c r="D625" s="5">
        <f t="shared" si="65"/>
        <v>4.8660000775564325E-4</v>
      </c>
      <c r="E625" s="5">
        <f t="shared" si="67"/>
        <v>9.8766935887322886E-6</v>
      </c>
      <c r="F625" s="5">
        <f>IF(C623&gt;0,B$6+B$7*E624+B$8*(H624*100)^2,B$6+B$7*E624+B$8*(H624*100)^2+E624*$B$9)</f>
        <v>0.90958021563225167</v>
      </c>
      <c r="G625" s="13">
        <v>7.9079926957627538E-3</v>
      </c>
      <c r="H625" s="8">
        <f t="shared" si="68"/>
        <v>9.5371914924271689E-3</v>
      </c>
      <c r="I625" s="7">
        <f t="shared" si="66"/>
        <v>1.6291987966644151E-3</v>
      </c>
      <c r="J625" s="9">
        <f t="shared" si="70"/>
        <v>0.20601925916514433</v>
      </c>
      <c r="K625" s="9">
        <f t="shared" si="69"/>
        <v>1.6499222525047097E-2</v>
      </c>
      <c r="AC625" s="11"/>
      <c r="AD625" s="12"/>
    </row>
    <row r="626" spans="1:30" x14ac:dyDescent="0.3">
      <c r="A626" s="15">
        <v>43374</v>
      </c>
      <c r="B626" s="16">
        <v>-9.0906263954172346E-3</v>
      </c>
      <c r="C626" s="8">
        <f t="shared" si="64"/>
        <v>-2.2890626395417234E-2</v>
      </c>
      <c r="D626" s="5">
        <f t="shared" si="65"/>
        <v>5.2398077677457224E-4</v>
      </c>
      <c r="E626" s="5">
        <f t="shared" si="67"/>
        <v>4.8660000775564325E-4</v>
      </c>
      <c r="F626" s="5">
        <f>IF(C623&gt;0,B$6+B$7*E624+B$8*(H625*100)^2,B$6+B$7*E624+B$8*(H625*100)^2+E624*$B$9)</f>
        <v>0.90099785329914339</v>
      </c>
      <c r="G626" s="13">
        <v>1.1469245522687355E-2</v>
      </c>
      <c r="H626" s="8">
        <f t="shared" si="68"/>
        <v>9.492090672234138E-3</v>
      </c>
      <c r="I626" s="7">
        <f t="shared" si="66"/>
        <v>1.9771548504532166E-3</v>
      </c>
      <c r="J626" s="9">
        <f t="shared" si="70"/>
        <v>0.17238752510286745</v>
      </c>
      <c r="K626" s="9">
        <f t="shared" si="69"/>
        <v>1.9084721804081051E-2</v>
      </c>
      <c r="AC626" s="11"/>
      <c r="AD626" s="12"/>
    </row>
    <row r="627" spans="1:30" x14ac:dyDescent="0.3">
      <c r="A627" s="15">
        <v>43375</v>
      </c>
      <c r="B627" s="16">
        <v>3.7299313642733416E-2</v>
      </c>
      <c r="C627" s="8">
        <f t="shared" si="64"/>
        <v>2.3499313642733416E-2</v>
      </c>
      <c r="D627" s="5">
        <f t="shared" si="65"/>
        <v>5.5221774167955688E-4</v>
      </c>
      <c r="E627" s="5">
        <f t="shared" si="67"/>
        <v>5.2398077677457224E-4</v>
      </c>
      <c r="F627" s="5">
        <f>IF(C623&gt;0,B$6+B$7*E624+B$8*(H626*100)^2,B$6+B$7*E624+B$8*(H626*100)^2+E624*$B$9)</f>
        <v>0.89306088461348487</v>
      </c>
      <c r="G627" s="13">
        <v>1.6436654274963412E-2</v>
      </c>
      <c r="H627" s="8">
        <f t="shared" si="68"/>
        <v>9.4501898637724992E-3</v>
      </c>
      <c r="I627" s="7">
        <f t="shared" si="66"/>
        <v>6.9864644111909124E-3</v>
      </c>
      <c r="J627" s="9">
        <f t="shared" si="70"/>
        <v>0.42505392486309168</v>
      </c>
      <c r="K627" s="9">
        <f t="shared" si="69"/>
        <v>0.18581452490165118</v>
      </c>
      <c r="AC627" s="11"/>
      <c r="AD627" s="12"/>
    </row>
    <row r="628" spans="1:30" x14ac:dyDescent="0.3">
      <c r="A628" s="15">
        <v>43376</v>
      </c>
      <c r="B628" s="16">
        <v>2.014805699806493E-2</v>
      </c>
      <c r="C628" s="8">
        <f t="shared" si="64"/>
        <v>6.3480569980649305E-3</v>
      </c>
      <c r="D628" s="5">
        <f t="shared" si="65"/>
        <v>4.0297827650681135E-5</v>
      </c>
      <c r="E628" s="5">
        <f t="shared" si="67"/>
        <v>5.5221774167955688E-4</v>
      </c>
      <c r="F628" s="5">
        <f>IF(C623&gt;0,B$6+B$7*E624+B$8*(H627*100)^2,B$6+B$7*E624+B$8*(H627*100)^2+E624*$B$9)</f>
        <v>0.88572077597298793</v>
      </c>
      <c r="G628" s="13">
        <v>3.2605406824103775E-2</v>
      </c>
      <c r="H628" s="8">
        <f t="shared" si="68"/>
        <v>9.4112739625036319E-3</v>
      </c>
      <c r="I628" s="7">
        <f t="shared" si="66"/>
        <v>2.3194132861600145E-2</v>
      </c>
      <c r="J628" s="9">
        <f t="shared" si="70"/>
        <v>0.71135848685236214</v>
      </c>
      <c r="K628" s="9">
        <f t="shared" si="69"/>
        <v>1.2219353197128457</v>
      </c>
      <c r="AC628" s="11"/>
      <c r="AD628" s="12"/>
    </row>
    <row r="629" spans="1:30" x14ac:dyDescent="0.3">
      <c r="A629" s="15">
        <v>43377</v>
      </c>
      <c r="B629" s="16">
        <v>-3.8501846318203504E-3</v>
      </c>
      <c r="C629" s="8">
        <f t="shared" si="64"/>
        <v>-1.7650184631820349E-2</v>
      </c>
      <c r="D629" s="5">
        <f t="shared" si="65"/>
        <v>3.1152901753734723E-4</v>
      </c>
      <c r="E629" s="5">
        <f t="shared" si="67"/>
        <v>4.0297827650681135E-5</v>
      </c>
      <c r="F629" s="5">
        <f>IF(C623&gt;0,B$6+B$7*E624+B$8*(H628*100)^2,B$6+B$7*E624+B$8*(H628*100)^2+E624*$B$9)</f>
        <v>0.87893264350225675</v>
      </c>
      <c r="G629" s="13">
        <v>1.3984793852253706E-2</v>
      </c>
      <c r="H629" s="8">
        <f t="shared" si="68"/>
        <v>9.3751407642885913E-3</v>
      </c>
      <c r="I629" s="7">
        <f t="shared" si="66"/>
        <v>4.6096530879651144E-3</v>
      </c>
      <c r="J629" s="9">
        <f t="shared" si="70"/>
        <v>0.32961895160308352</v>
      </c>
      <c r="K629" s="9">
        <f t="shared" si="69"/>
        <v>9.1779947431980036E-2</v>
      </c>
      <c r="AC629" s="11"/>
      <c r="AD629" s="12"/>
    </row>
    <row r="630" spans="1:30" x14ac:dyDescent="0.3">
      <c r="A630" s="15">
        <v>43378</v>
      </c>
      <c r="B630" s="16">
        <v>-7.6357956846229112E-3</v>
      </c>
      <c r="C630" s="8">
        <f t="shared" si="64"/>
        <v>-2.1435795684622911E-2</v>
      </c>
      <c r="D630" s="5">
        <f t="shared" si="65"/>
        <v>4.5949333663289821E-4</v>
      </c>
      <c r="E630" s="5">
        <f t="shared" si="67"/>
        <v>3.1152901753734723E-4</v>
      </c>
      <c r="F630" s="5">
        <f>IF(C623&gt;0,B$6+B$7*E624+B$8*(H629*100)^2,B$6+B$7*E624+B$8*(H629*100)^2+E624*$B$9)</f>
        <v>0.87265497859332408</v>
      </c>
      <c r="G630" s="13">
        <v>1.4006180995692508E-2</v>
      </c>
      <c r="H630" s="8">
        <f t="shared" si="68"/>
        <v>9.3416003906896181E-3</v>
      </c>
      <c r="I630" s="7">
        <f t="shared" si="66"/>
        <v>4.6645806050028896E-3</v>
      </c>
      <c r="J630" s="9">
        <f t="shared" si="70"/>
        <v>0.33303729306635727</v>
      </c>
      <c r="K630" s="9">
        <f t="shared" si="69"/>
        <v>9.4313058779133208E-2</v>
      </c>
      <c r="AC630" s="11"/>
      <c r="AD630" s="12"/>
    </row>
    <row r="631" spans="1:30" x14ac:dyDescent="0.3">
      <c r="A631" s="15">
        <v>43381</v>
      </c>
      <c r="B631" s="16">
        <v>4.4685177072214956E-2</v>
      </c>
      <c r="C631" s="8">
        <f t="shared" si="64"/>
        <v>3.0885177072214956E-2</v>
      </c>
      <c r="D631" s="5">
        <f t="shared" si="65"/>
        <v>9.5389416278207238E-4</v>
      </c>
      <c r="E631" s="5">
        <f t="shared" si="67"/>
        <v>4.5949333663289821E-4</v>
      </c>
      <c r="F631" s="5">
        <f>IF(C623&gt;0,B$6+B$7*E624+B$8*(H630*100)^2,B$6+B$7*E624+B$8*(H630*100)^2+E624*$B$9)</f>
        <v>0.86684939408554351</v>
      </c>
      <c r="G631" s="13">
        <v>3.1888983520476123E-2</v>
      </c>
      <c r="H631" s="8">
        <f t="shared" si="68"/>
        <v>9.3104747144576016E-3</v>
      </c>
      <c r="I631" s="7">
        <f t="shared" si="66"/>
        <v>2.257850880601852E-2</v>
      </c>
      <c r="J631" s="9">
        <f t="shared" si="70"/>
        <v>0.70803476039055036</v>
      </c>
      <c r="K631" s="9">
        <f t="shared" si="69"/>
        <v>1.1939447361165709</v>
      </c>
      <c r="AC631" s="11"/>
      <c r="AD631" s="12"/>
    </row>
    <row r="632" spans="1:30" x14ac:dyDescent="0.3">
      <c r="A632" s="15">
        <v>43382</v>
      </c>
      <c r="B632" s="16">
        <v>4.6465162752605816E-5</v>
      </c>
      <c r="C632" s="8">
        <f t="shared" si="64"/>
        <v>-1.3753534837247394E-2</v>
      </c>
      <c r="D632" s="5">
        <f t="shared" si="65"/>
        <v>1.8915972051937772E-4</v>
      </c>
      <c r="E632" s="5">
        <f t="shared" si="67"/>
        <v>9.5389416278207238E-4</v>
      </c>
      <c r="F632" s="5">
        <f>IF(C623&gt;0,B$6+B$7*E624+B$8*(H631*100)^2,B$6+B$7*E624+B$8*(H631*100)^2+E624*$B$9)</f>
        <v>0.86148038953274786</v>
      </c>
      <c r="G632" s="13">
        <v>8.7345999089616221E-3</v>
      </c>
      <c r="H632" s="8">
        <f t="shared" si="68"/>
        <v>9.2815967889838206E-3</v>
      </c>
      <c r="I632" s="7">
        <f t="shared" si="66"/>
        <v>5.4699688002219846E-4</v>
      </c>
      <c r="J632" s="9">
        <f t="shared" si="70"/>
        <v>6.2624148297964338E-2</v>
      </c>
      <c r="K632" s="9">
        <f t="shared" si="69"/>
        <v>1.8079716891925557E-3</v>
      </c>
      <c r="AC632" s="11"/>
      <c r="AD632" s="12"/>
    </row>
    <row r="633" spans="1:30" x14ac:dyDescent="0.3">
      <c r="A633" s="15">
        <v>43383</v>
      </c>
      <c r="B633" s="16">
        <v>-2.8381978939690515E-2</v>
      </c>
      <c r="C633" s="8">
        <f t="shared" si="64"/>
        <v>-4.2181978939690515E-2</v>
      </c>
      <c r="D633" s="5">
        <f t="shared" si="65"/>
        <v>1.779319347268494E-3</v>
      </c>
      <c r="E633" s="5">
        <f t="shared" si="67"/>
        <v>1.8915972051937772E-4</v>
      </c>
      <c r="F633" s="5">
        <f>IF(C623&gt;0,B$6+B$7*E624+B$8*(H632*100)^2,B$6+B$7*E624+B$8*(H632*100)^2+E624*$B$9)</f>
        <v>0.85651513412232216</v>
      </c>
      <c r="G633" s="13">
        <v>1.0810423127349594E-2</v>
      </c>
      <c r="H633" s="8">
        <f t="shared" si="68"/>
        <v>9.2548102850481054E-3</v>
      </c>
      <c r="I633" s="7">
        <f t="shared" si="66"/>
        <v>1.5556128423014886E-3</v>
      </c>
      <c r="J633" s="9">
        <f t="shared" si="70"/>
        <v>0.14389934824714676</v>
      </c>
      <c r="K633" s="9">
        <f t="shared" si="69"/>
        <v>1.2719625006230473E-2</v>
      </c>
      <c r="AC633" s="11"/>
      <c r="AD633" s="12"/>
    </row>
    <row r="634" spans="1:30" x14ac:dyDescent="0.3">
      <c r="A634" s="15">
        <v>43384</v>
      </c>
      <c r="B634" s="16">
        <v>-9.0997026468500469E-3</v>
      </c>
      <c r="C634" s="8">
        <f t="shared" si="64"/>
        <v>-2.2899702646850047E-2</v>
      </c>
      <c r="D634" s="5">
        <f t="shared" si="65"/>
        <v>5.2439638131415104E-4</v>
      </c>
      <c r="E634" s="5">
        <f t="shared" si="67"/>
        <v>1.779319347268494E-3</v>
      </c>
      <c r="F634" s="5">
        <f>IF(C633&gt;0,B$6+B$7*E634+B$8*(G633*100)^2,B$6+B$7*E634+B$8*(G633*100)^2+E634*$B$9)</f>
        <v>1.1407470354897016</v>
      </c>
      <c r="G634" s="13">
        <v>1.6957010790186029E-2</v>
      </c>
      <c r="H634" s="8">
        <f t="shared" si="68"/>
        <v>1.0680575993314694E-2</v>
      </c>
      <c r="I634" s="7">
        <f t="shared" si="66"/>
        <v>6.2764347968713354E-3</v>
      </c>
      <c r="J634" s="9">
        <f t="shared" si="70"/>
        <v>0.37013804346364276</v>
      </c>
      <c r="K634" s="9">
        <f t="shared" si="69"/>
        <v>0.12539486745408812</v>
      </c>
      <c r="AC634" s="11"/>
      <c r="AD634" s="12"/>
    </row>
    <row r="635" spans="1:30" x14ac:dyDescent="0.3">
      <c r="A635" s="15">
        <v>43388</v>
      </c>
      <c r="B635" s="16">
        <v>5.2802306935061209E-3</v>
      </c>
      <c r="C635" s="8">
        <f t="shared" si="64"/>
        <v>-8.5197693064938788E-3</v>
      </c>
      <c r="D635" s="5">
        <f t="shared" si="65"/>
        <v>7.2586469035875188E-5</v>
      </c>
      <c r="E635" s="5">
        <f t="shared" si="67"/>
        <v>5.2439638131415104E-4</v>
      </c>
      <c r="F635" s="5">
        <f>IF(C633&gt;0,B$6+B$7*E634+B$8*(H634*100)^2,B$6+B$7*E634+B$8*(H634*100)^2+E634*$B$9)</f>
        <v>1.1149400786278638</v>
      </c>
      <c r="G635" s="13">
        <v>1.2485428434483241E-2</v>
      </c>
      <c r="H635" s="8">
        <f t="shared" si="68"/>
        <v>1.0559072301238702E-2</v>
      </c>
      <c r="I635" s="7">
        <f t="shared" si="66"/>
        <v>1.9263561332445393E-3</v>
      </c>
      <c r="J635" s="9">
        <f t="shared" si="70"/>
        <v>0.15428834848183318</v>
      </c>
      <c r="K635" s="9">
        <f t="shared" si="69"/>
        <v>1.4859300512701346E-2</v>
      </c>
      <c r="AC635" s="11"/>
      <c r="AD635" s="12"/>
    </row>
    <row r="636" spans="1:30" x14ac:dyDescent="0.3">
      <c r="A636" s="15">
        <v>43389</v>
      </c>
      <c r="B636" s="16">
        <v>2.7894260550247855E-2</v>
      </c>
      <c r="C636" s="8">
        <f t="shared" si="64"/>
        <v>1.4094260550247855E-2</v>
      </c>
      <c r="D636" s="5">
        <f t="shared" si="65"/>
        <v>1.9864818045827297E-4</v>
      </c>
      <c r="E636" s="5">
        <f t="shared" si="67"/>
        <v>7.2586469035875188E-5</v>
      </c>
      <c r="F636" s="5">
        <f>IF(C633&gt;0,B$6+B$7*E634+B$8*(H635*100)^2,B$6+B$7*E634+B$8*(H635*100)^2+E634*$B$9)</f>
        <v>1.0910738049220361</v>
      </c>
      <c r="G636" s="13">
        <v>1.0379952552819292E-2</v>
      </c>
      <c r="H636" s="8">
        <f t="shared" si="68"/>
        <v>1.044544783588543E-2</v>
      </c>
      <c r="I636" s="7">
        <f t="shared" si="66"/>
        <v>6.5495283066138721E-5</v>
      </c>
      <c r="J636" s="9">
        <f t="shared" si="70"/>
        <v>6.3097863629780846E-3</v>
      </c>
      <c r="K636" s="9">
        <f t="shared" si="69"/>
        <v>1.9740406805635047E-5</v>
      </c>
      <c r="AC636" s="11"/>
      <c r="AD636" s="12"/>
    </row>
    <row r="637" spans="1:30" x14ac:dyDescent="0.3">
      <c r="A637" s="15">
        <v>43390</v>
      </c>
      <c r="B637" s="16">
        <v>5.3649947053746691E-4</v>
      </c>
      <c r="C637" s="8">
        <f t="shared" si="64"/>
        <v>-1.3263500529462532E-2</v>
      </c>
      <c r="D637" s="5">
        <f t="shared" si="65"/>
        <v>1.7592044629505287E-4</v>
      </c>
      <c r="E637" s="5">
        <f t="shared" si="67"/>
        <v>1.9864818045827297E-4</v>
      </c>
      <c r="F637" s="5">
        <f>IF(C633&gt;0,B$6+B$7*E634+B$8*(H636*100)^2,B$6+B$7*E634+B$8*(H636*100)^2+E634*$B$9)</f>
        <v>1.069002274998887</v>
      </c>
      <c r="G637" s="13">
        <v>9.7611663364230543E-3</v>
      </c>
      <c r="H637" s="8">
        <f t="shared" si="68"/>
        <v>1.0339256622208809E-2</v>
      </c>
      <c r="I637" s="7">
        <f t="shared" si="66"/>
        <v>5.7809028578575429E-4</v>
      </c>
      <c r="J637" s="9">
        <f t="shared" si="70"/>
        <v>5.9223484762128693E-2</v>
      </c>
      <c r="K637" s="9">
        <f t="shared" si="69"/>
        <v>1.6239069782588711E-3</v>
      </c>
      <c r="AC637" s="11"/>
      <c r="AD637" s="12"/>
    </row>
    <row r="638" spans="1:30" x14ac:dyDescent="0.3">
      <c r="A638" s="15">
        <v>43391</v>
      </c>
      <c r="B638" s="16">
        <v>-2.2605628571991498E-2</v>
      </c>
      <c r="C638" s="8">
        <f t="shared" si="64"/>
        <v>-3.6405628571991498E-2</v>
      </c>
      <c r="D638" s="5">
        <f t="shared" si="65"/>
        <v>1.3253697917218036E-3</v>
      </c>
      <c r="E638" s="5">
        <f t="shared" si="67"/>
        <v>1.7592044629505287E-4</v>
      </c>
      <c r="F638" s="5">
        <f>IF(C633&gt;0,B$6+B$7*E634+B$8*(H637*100)^2,B$6+B$7*E634+B$8*(H637*100)^2+E634*$B$9)</f>
        <v>1.0485905241259583</v>
      </c>
      <c r="G638" s="13">
        <v>8.6096414127072602E-3</v>
      </c>
      <c r="H638" s="8">
        <f t="shared" si="68"/>
        <v>1.0240070918338205E-2</v>
      </c>
      <c r="I638" s="7">
        <f t="shared" si="66"/>
        <v>1.6304295056309443E-3</v>
      </c>
      <c r="J638" s="9">
        <f t="shared" si="70"/>
        <v>0.18937252174341876</v>
      </c>
      <c r="K638" s="9">
        <f t="shared" si="69"/>
        <v>1.4205346694631027E-2</v>
      </c>
      <c r="AC638" s="11"/>
      <c r="AD638" s="12"/>
    </row>
    <row r="639" spans="1:30" x14ac:dyDescent="0.3">
      <c r="A639" s="15">
        <v>43392</v>
      </c>
      <c r="B639" s="16">
        <v>4.438713279931149E-3</v>
      </c>
      <c r="C639" s="8">
        <f t="shared" si="64"/>
        <v>-9.3612867200688517E-3</v>
      </c>
      <c r="D639" s="5">
        <f t="shared" si="65"/>
        <v>8.7633689055337439E-5</v>
      </c>
      <c r="E639" s="5">
        <f t="shared" si="67"/>
        <v>1.3253697917218036E-3</v>
      </c>
      <c r="F639" s="5">
        <f>IF(C633&gt;0,B$6+B$7*E634+B$8*(H638*100)^2,B$6+B$7*E634+B$8*(H638*100)^2+E634*$B$9)</f>
        <v>1.0297137369186742</v>
      </c>
      <c r="G639" s="13">
        <v>1.0598431267430163E-2</v>
      </c>
      <c r="H639" s="8">
        <f t="shared" si="68"/>
        <v>1.0147481150111461E-2</v>
      </c>
      <c r="I639" s="7">
        <f t="shared" si="66"/>
        <v>4.5095011731870194E-4</v>
      </c>
      <c r="J639" s="9">
        <f t="shared" si="70"/>
        <v>4.2548760843928682E-2</v>
      </c>
      <c r="K639" s="9">
        <f t="shared" si="69"/>
        <v>9.5912684689736238E-4</v>
      </c>
      <c r="AC639" s="11"/>
      <c r="AD639" s="12"/>
    </row>
    <row r="640" spans="1:30" x14ac:dyDescent="0.3">
      <c r="A640" s="15">
        <v>43395</v>
      </c>
      <c r="B640" s="16">
        <v>1.6217813070791832E-2</v>
      </c>
      <c r="C640" s="8">
        <f t="shared" si="64"/>
        <v>2.417813070791832E-3</v>
      </c>
      <c r="D640" s="5">
        <f t="shared" si="65"/>
        <v>5.8458200452918289E-6</v>
      </c>
      <c r="E640" s="5">
        <f t="shared" si="67"/>
        <v>8.7633689055337439E-5</v>
      </c>
      <c r="F640" s="5">
        <f>IF(C633&gt;0,B$6+B$7*E634+B$8*(H639*100)^2,B$6+B$7*E634+B$8*(H639*100)^2+E634*$B$9)</f>
        <v>1.0122564841093777</v>
      </c>
      <c r="G640" s="13">
        <v>8.3616178729504827E-3</v>
      </c>
      <c r="H640" s="8">
        <f t="shared" si="68"/>
        <v>1.0061095785794793E-2</v>
      </c>
      <c r="I640" s="7">
        <f t="shared" si="66"/>
        <v>1.6994779128443101E-3</v>
      </c>
      <c r="J640" s="9">
        <f t="shared" si="70"/>
        <v>0.20324749811182558</v>
      </c>
      <c r="K640" s="9">
        <f t="shared" si="69"/>
        <v>1.610836291310247E-2</v>
      </c>
      <c r="AC640" s="11"/>
      <c r="AD640" s="12"/>
    </row>
    <row r="641" spans="1:30" x14ac:dyDescent="0.3">
      <c r="A641" s="15">
        <v>43396</v>
      </c>
      <c r="B641" s="16">
        <v>-3.4757813069400986E-3</v>
      </c>
      <c r="C641" s="8">
        <f t="shared" si="64"/>
        <v>-1.7275781306940099E-2</v>
      </c>
      <c r="D641" s="5">
        <f t="shared" si="65"/>
        <v>2.9845261976522096E-4</v>
      </c>
      <c r="E641" s="5">
        <f t="shared" si="67"/>
        <v>5.8458200452918289E-6</v>
      </c>
      <c r="F641" s="5">
        <f>IF(C633&gt;0,B$6+B$7*E634+B$8*(H640*100)^2,B$6+B$7*E634+B$8*(H640*100)^2+E634*$B$9)</f>
        <v>0.9961120167113402</v>
      </c>
      <c r="G641" s="13">
        <v>1.5416365893618691E-2</v>
      </c>
      <c r="H641" s="8">
        <f t="shared" si="68"/>
        <v>9.9805411512169026E-3</v>
      </c>
      <c r="I641" s="7">
        <f t="shared" si="66"/>
        <v>5.4358247424017882E-3</v>
      </c>
      <c r="J641" s="9">
        <f t="shared" si="70"/>
        <v>0.35260091644891767</v>
      </c>
      <c r="K641" s="9">
        <f t="shared" si="69"/>
        <v>0.10984993235273843</v>
      </c>
      <c r="AC641" s="11"/>
      <c r="AD641" s="12"/>
    </row>
    <row r="642" spans="1:30" x14ac:dyDescent="0.3">
      <c r="A642" s="15">
        <v>43397</v>
      </c>
      <c r="B642" s="16">
        <v>-2.656305949648061E-2</v>
      </c>
      <c r="C642" s="8">
        <f t="shared" si="64"/>
        <v>-4.0363059496480613E-2</v>
      </c>
      <c r="D642" s="5">
        <f t="shared" si="65"/>
        <v>1.6291765719164339E-3</v>
      </c>
      <c r="E642" s="5">
        <f t="shared" si="67"/>
        <v>2.9845261976522096E-4</v>
      </c>
      <c r="F642" s="5">
        <f>IF(C633&gt;0,B$6+B$7*E634+B$8*(H641*100)^2,B$6+B$7*E634+B$8*(H641*100)^2+E634*$B$9)</f>
        <v>0.98118161326163533</v>
      </c>
      <c r="G642" s="13">
        <v>1.6328530549597448E-2</v>
      </c>
      <c r="H642" s="8">
        <f t="shared" si="68"/>
        <v>9.9054611869495261E-3</v>
      </c>
      <c r="I642" s="7">
        <f t="shared" si="66"/>
        <v>6.4230693626479221E-3</v>
      </c>
      <c r="J642" s="9">
        <f t="shared" si="70"/>
        <v>0.39336481278202168</v>
      </c>
      <c r="K642" s="9">
        <f t="shared" si="69"/>
        <v>0.14860950631343806</v>
      </c>
      <c r="AC642" s="11"/>
      <c r="AD642" s="12"/>
    </row>
    <row r="643" spans="1:30" x14ac:dyDescent="0.3">
      <c r="A643" s="15">
        <v>43398</v>
      </c>
      <c r="B643" s="16">
        <v>1.2204904175244275E-2</v>
      </c>
      <c r="C643" s="8">
        <f t="shared" si="64"/>
        <v>-1.595095824755725E-3</v>
      </c>
      <c r="D643" s="5">
        <f t="shared" si="65"/>
        <v>2.5443306901531466E-6</v>
      </c>
      <c r="E643" s="5">
        <f t="shared" si="67"/>
        <v>1.6291765719164339E-3</v>
      </c>
      <c r="F643" s="5">
        <f>IF(C633&gt;0,B$6+B$7*E634+B$8*(H642*100)^2,B$6+B$7*E634+B$8*(H642*100)^2+E634*$B$9)</f>
        <v>0.96737397615134801</v>
      </c>
      <c r="G643" s="13">
        <v>1.3166362833721261E-2</v>
      </c>
      <c r="H643" s="8">
        <f t="shared" si="68"/>
        <v>9.8355171503655466E-3</v>
      </c>
      <c r="I643" s="7">
        <f t="shared" si="66"/>
        <v>3.3308456833557147E-3</v>
      </c>
      <c r="J643" s="9">
        <f t="shared" si="70"/>
        <v>0.25298145930057925</v>
      </c>
      <c r="K643" s="9">
        <f t="shared" si="69"/>
        <v>4.6989586032802677E-2</v>
      </c>
      <c r="AC643" s="11"/>
      <c r="AD643" s="12"/>
    </row>
    <row r="644" spans="1:30" x14ac:dyDescent="0.3">
      <c r="A644" s="15">
        <v>43399</v>
      </c>
      <c r="B644" s="16">
        <v>1.9269871428979141E-2</v>
      </c>
      <c r="C644" s="8">
        <f t="shared" si="64"/>
        <v>5.4698714289791416E-3</v>
      </c>
      <c r="D644" s="5">
        <f t="shared" si="65"/>
        <v>2.9919493449562315E-5</v>
      </c>
      <c r="E644" s="5">
        <f t="shared" si="67"/>
        <v>2.5443306901531466E-6</v>
      </c>
      <c r="F644" s="5">
        <f>IF(C643&gt;0,B$6+B$7*E644+B$8*(G643*100)^2,B$6+B$7*E644+B$8*(G643*100)^2+E644*$B$9)</f>
        <v>1.6629698171848664</v>
      </c>
      <c r="G644" s="13">
        <v>1.4534939736249265E-2</v>
      </c>
      <c r="H644" s="8">
        <f t="shared" si="68"/>
        <v>1.2895618702430939E-2</v>
      </c>
      <c r="I644" s="7">
        <f t="shared" si="66"/>
        <v>1.6393210338183258E-3</v>
      </c>
      <c r="J644" s="9">
        <f t="shared" si="70"/>
        <v>0.11278485247035168</v>
      </c>
      <c r="K644" s="9">
        <f t="shared" si="69"/>
        <v>7.4545554777152301E-3</v>
      </c>
      <c r="AC644" s="11"/>
      <c r="AD644" s="12"/>
    </row>
    <row r="645" spans="1:30" x14ac:dyDescent="0.3">
      <c r="A645" s="15">
        <v>43402</v>
      </c>
      <c r="B645" s="16">
        <v>-2.2688963280830175E-2</v>
      </c>
      <c r="C645" s="8">
        <f t="shared" si="64"/>
        <v>-3.6488963280830178E-2</v>
      </c>
      <c r="D645" s="5">
        <f t="shared" si="65"/>
        <v>1.331444441309773E-3</v>
      </c>
      <c r="E645" s="5">
        <f t="shared" si="67"/>
        <v>2.9919493449562315E-5</v>
      </c>
      <c r="F645" s="5">
        <f>IF(C643&gt;0,B$6+B$7*E644+B$8*(H644*100)^2,B$6+B$7*E644+B$8*(H644*100)^2+E644*$B$9)</f>
        <v>1.5977147403479011</v>
      </c>
      <c r="G645" s="13">
        <v>4.2701923676987157E-2</v>
      </c>
      <c r="H645" s="8">
        <f t="shared" si="68"/>
        <v>1.2640074130905645E-2</v>
      </c>
      <c r="I645" s="7">
        <f t="shared" si="66"/>
        <v>3.0061849546081511E-2</v>
      </c>
      <c r="J645" s="9">
        <f t="shared" si="70"/>
        <v>0.70399286396276306</v>
      </c>
      <c r="K645" s="9">
        <f t="shared" si="69"/>
        <v>1.1609252168909237</v>
      </c>
      <c r="AC645" s="11"/>
      <c r="AD645" s="12"/>
    </row>
    <row r="646" spans="1:30" x14ac:dyDescent="0.3">
      <c r="A646" s="15">
        <v>43403</v>
      </c>
      <c r="B646" s="16">
        <v>3.6199707249974344E-2</v>
      </c>
      <c r="C646" s="8">
        <f t="shared" si="64"/>
        <v>2.2399707249974345E-2</v>
      </c>
      <c r="D646" s="5">
        <f t="shared" si="65"/>
        <v>5.0174688488455318E-4</v>
      </c>
      <c r="E646" s="5">
        <f t="shared" si="67"/>
        <v>1.331444441309773E-3</v>
      </c>
      <c r="F646" s="5">
        <f>IF(C643&gt;0,B$6+B$7*E644+B$8*(H645*100)^2,B$6+B$7*E644+B$8*(H645*100)^2+E644*$B$9)</f>
        <v>1.5373668452890756</v>
      </c>
      <c r="G646" s="13">
        <v>1.5093996566717907E-2</v>
      </c>
      <c r="H646" s="8">
        <f t="shared" si="68"/>
        <v>1.239905982439425E-2</v>
      </c>
      <c r="I646" s="7">
        <f t="shared" si="66"/>
        <v>2.6949367423236576E-3</v>
      </c>
      <c r="J646" s="9">
        <f t="shared" si="70"/>
        <v>0.17854361702095276</v>
      </c>
      <c r="K646" s="9">
        <f t="shared" si="69"/>
        <v>2.0673650589387416E-2</v>
      </c>
      <c r="AC646" s="11"/>
      <c r="AD646" s="12"/>
    </row>
    <row r="647" spans="1:30" x14ac:dyDescent="0.3">
      <c r="A647" s="15">
        <v>43404</v>
      </c>
      <c r="B647" s="16">
        <v>6.1729299337496555E-3</v>
      </c>
      <c r="C647" s="8">
        <f t="shared" si="64"/>
        <v>-7.6270700662503443E-3</v>
      </c>
      <c r="D647" s="5">
        <f t="shared" si="65"/>
        <v>5.8172197795492033E-5</v>
      </c>
      <c r="E647" s="5">
        <f t="shared" si="67"/>
        <v>5.0174688488455318E-4</v>
      </c>
      <c r="F647" s="5">
        <f>IF(C643&gt;0,B$6+B$7*E644+B$8*(H646*100)^2,B$6+B$7*E644+B$8*(H646*100)^2+E644*$B$9)</f>
        <v>1.4815571119386739</v>
      </c>
      <c r="G647" s="13">
        <v>1.3238148539197409E-2</v>
      </c>
      <c r="H647" s="8">
        <f t="shared" si="68"/>
        <v>1.2171923068844437E-2</v>
      </c>
      <c r="I647" s="7">
        <f t="shared" si="66"/>
        <v>1.0662254703529724E-3</v>
      </c>
      <c r="J647" s="9">
        <f t="shared" si="70"/>
        <v>8.0541887500048745E-2</v>
      </c>
      <c r="K647" s="9">
        <f t="shared" si="69"/>
        <v>3.6263346875531344E-3</v>
      </c>
      <c r="AC647" s="11"/>
      <c r="AD647" s="12"/>
    </row>
    <row r="648" spans="1:30" x14ac:dyDescent="0.3">
      <c r="A648" s="15">
        <v>43405</v>
      </c>
      <c r="B648" s="16">
        <v>1.1317034167424004E-2</v>
      </c>
      <c r="C648" s="8">
        <f t="shared" si="64"/>
        <v>-2.4829658325759962E-3</v>
      </c>
      <c r="D648" s="5">
        <f t="shared" si="65"/>
        <v>6.1651193257398098E-6</v>
      </c>
      <c r="E648" s="5">
        <f t="shared" si="67"/>
        <v>5.8172197795492033E-5</v>
      </c>
      <c r="F648" s="5">
        <f>IF(C643&gt;0,B$6+B$7*E644+B$8*(H647*100)^2,B$6+B$7*E644+B$8*(H647*100)^2+E644*$B$9)</f>
        <v>1.4299442705362222</v>
      </c>
      <c r="G648" s="13">
        <v>1.3100731206910986E-2</v>
      </c>
      <c r="H648" s="8">
        <f t="shared" si="68"/>
        <v>1.1958027724237062E-2</v>
      </c>
      <c r="I648" s="7">
        <f t="shared" si="66"/>
        <v>1.1427034826739235E-3</v>
      </c>
      <c r="J648" s="9">
        <f t="shared" si="70"/>
        <v>8.7224404853915097E-2</v>
      </c>
      <c r="K648" s="9">
        <f t="shared" si="69"/>
        <v>4.2943107467794395E-3</v>
      </c>
      <c r="AC648" s="11"/>
      <c r="AD648" s="12"/>
    </row>
    <row r="649" spans="1:30" x14ac:dyDescent="0.3">
      <c r="A649" s="15">
        <v>43409</v>
      </c>
      <c r="B649" s="16">
        <v>1.3246119627492432E-2</v>
      </c>
      <c r="C649" s="8">
        <f t="shared" si="64"/>
        <v>-5.5388037250756784E-4</v>
      </c>
      <c r="D649" s="5">
        <f t="shared" si="65"/>
        <v>3.0678346704912212E-7</v>
      </c>
      <c r="E649" s="5">
        <f t="shared" si="67"/>
        <v>6.1651193257398098E-6</v>
      </c>
      <c r="F649" s="5">
        <f>IF(C643&gt;0,B$6+B$7*E644+B$8*(H648*100)^2,B$6+B$7*E644+B$8*(H648*100)^2+E644*$B$9)</f>
        <v>1.3822127148072347</v>
      </c>
      <c r="G649" s="13">
        <v>5.930915224509543E-3</v>
      </c>
      <c r="H649" s="8">
        <f t="shared" si="68"/>
        <v>1.175675429192613E-2</v>
      </c>
      <c r="I649" s="7">
        <f t="shared" si="66"/>
        <v>5.8258390674165873E-3</v>
      </c>
      <c r="J649" s="9">
        <f t="shared" si="70"/>
        <v>0.98228331494965093</v>
      </c>
      <c r="K649" s="9">
        <f t="shared" si="69"/>
        <v>0.18871812670597787</v>
      </c>
      <c r="AC649" s="11"/>
      <c r="AD649" s="12"/>
    </row>
    <row r="650" spans="1:30" x14ac:dyDescent="0.3">
      <c r="A650" s="15">
        <v>43410</v>
      </c>
      <c r="B650" s="16">
        <v>-1.0422662746377816E-2</v>
      </c>
      <c r="C650" s="8">
        <f t="shared" si="64"/>
        <v>-2.4222662746377816E-2</v>
      </c>
      <c r="D650" s="5">
        <f t="shared" si="65"/>
        <v>5.8673739052475971E-4</v>
      </c>
      <c r="E650" s="5">
        <f t="shared" si="67"/>
        <v>3.0678346704912212E-7</v>
      </c>
      <c r="F650" s="5">
        <f>IF(C643&gt;0,B$6+B$7*E644+B$8*(H649*100)^2,B$6+B$7*E644+B$8*(H649*100)^2+E644*$B$9)</f>
        <v>1.3380705720690675</v>
      </c>
      <c r="G650" s="13">
        <v>1.0737840570603903E-2</v>
      </c>
      <c r="H650" s="8">
        <f t="shared" si="68"/>
        <v>1.1567500041361865E-2</v>
      </c>
      <c r="I650" s="7">
        <f t="shared" si="66"/>
        <v>8.2965947075796208E-4</v>
      </c>
      <c r="J650" s="9">
        <f t="shared" si="70"/>
        <v>7.7265020401704618E-2</v>
      </c>
      <c r="K650" s="9">
        <f t="shared" si="69"/>
        <v>2.7021238385398494E-3</v>
      </c>
      <c r="AC650" s="11"/>
      <c r="AD650" s="12"/>
    </row>
    <row r="651" spans="1:30" x14ac:dyDescent="0.3">
      <c r="A651" s="15">
        <v>43411</v>
      </c>
      <c r="B651" s="16">
        <v>-1.0828813799274889E-2</v>
      </c>
      <c r="C651" s="8">
        <f t="shared" si="64"/>
        <v>-2.4628813799274889E-2</v>
      </c>
      <c r="D651" s="5">
        <f t="shared" si="65"/>
        <v>6.0657846915935316E-4</v>
      </c>
      <c r="E651" s="5">
        <f t="shared" si="67"/>
        <v>5.8673739052475971E-4</v>
      </c>
      <c r="F651" s="5">
        <f>IF(C643&gt;0,B$6+B$7*E644+B$8*(H650*100)^2,B$6+B$7*E644+B$8*(H650*100)^2+E644*$B$9)</f>
        <v>1.2972479184648102</v>
      </c>
      <c r="G651" s="13">
        <v>1.4733981960878443E-2</v>
      </c>
      <c r="H651" s="8">
        <f t="shared" si="68"/>
        <v>1.1389679181016514E-2</v>
      </c>
      <c r="I651" s="7">
        <f t="shared" si="66"/>
        <v>3.3443027798619289E-3</v>
      </c>
      <c r="J651" s="9">
        <f t="shared" si="70"/>
        <v>0.22697888383070486</v>
      </c>
      <c r="K651" s="9">
        <f t="shared" si="69"/>
        <v>3.617680901164988E-2</v>
      </c>
      <c r="AC651" s="11"/>
      <c r="AD651" s="12"/>
    </row>
    <row r="652" spans="1:30" x14ac:dyDescent="0.3">
      <c r="A652" s="15">
        <v>43412</v>
      </c>
      <c r="B652" s="16">
        <v>-2.4162621040733769E-2</v>
      </c>
      <c r="C652" s="8">
        <f t="shared" si="64"/>
        <v>-3.7962621040733766E-2</v>
      </c>
      <c r="D652" s="5">
        <f t="shared" si="65"/>
        <v>1.441160596282362E-3</v>
      </c>
      <c r="E652" s="5">
        <f t="shared" si="67"/>
        <v>6.0657846915935316E-4</v>
      </c>
      <c r="F652" s="5">
        <f>IF(C643&gt;0,B$6+B$7*E644+B$8*(H651*100)^2,B$6+B$7*E644+B$8*(H651*100)^2+E644*$B$9)</f>
        <v>1.2594951284115932</v>
      </c>
      <c r="G652" s="13">
        <v>1.9098027237550341E-2</v>
      </c>
      <c r="H652" s="8">
        <f t="shared" si="68"/>
        <v>1.1222723058204693E-2</v>
      </c>
      <c r="I652" s="7">
        <f t="shared" si="66"/>
        <v>7.8753041793456473E-3</v>
      </c>
      <c r="J652" s="9">
        <f t="shared" si="70"/>
        <v>0.41236218177871831</v>
      </c>
      <c r="K652" s="9">
        <f t="shared" si="69"/>
        <v>0.17008398468592523</v>
      </c>
      <c r="AC652" s="11"/>
      <c r="AD652" s="12"/>
    </row>
    <row r="653" spans="1:30" x14ac:dyDescent="0.3">
      <c r="A653" s="15">
        <v>43413</v>
      </c>
      <c r="B653" s="16">
        <v>2.4523972305727016E-4</v>
      </c>
      <c r="C653" s="8">
        <f t="shared" ref="C653:C716" si="71">B653-B$5</f>
        <v>-1.355476027694273E-2</v>
      </c>
      <c r="D653" s="5">
        <f t="shared" ref="D653:D716" si="72">C653^2</f>
        <v>1.8373152616538456E-4</v>
      </c>
      <c r="E653" s="5">
        <f t="shared" si="67"/>
        <v>1.441160596282362E-3</v>
      </c>
      <c r="F653" s="5">
        <f>IF(C643&gt;0,B$6+B$7*E644+B$8*(H652*100)^2,B$6+B$7*E644+B$8*(H652*100)^2+E644*$B$9)</f>
        <v>1.2245813481703778</v>
      </c>
      <c r="G653" s="13">
        <v>1.860922512673497E-2</v>
      </c>
      <c r="H653" s="8">
        <f t="shared" si="68"/>
        <v>1.1066080372789534E-2</v>
      </c>
      <c r="I653" s="7">
        <f t="shared" si="66"/>
        <v>7.5431447539454355E-3</v>
      </c>
      <c r="J653" s="9">
        <f t="shared" si="70"/>
        <v>0.4053443763818283</v>
      </c>
      <c r="K653" s="9">
        <f t="shared" si="69"/>
        <v>0.16187275335289097</v>
      </c>
      <c r="AC653" s="11"/>
      <c r="AD653" s="12"/>
    </row>
    <row r="654" spans="1:30" x14ac:dyDescent="0.3">
      <c r="A654" s="15">
        <v>43416</v>
      </c>
      <c r="B654" s="16">
        <v>-1.3554095761888609E-3</v>
      </c>
      <c r="C654" s="8">
        <f t="shared" si="71"/>
        <v>-1.515540957618886E-2</v>
      </c>
      <c r="D654" s="5">
        <f t="shared" si="72"/>
        <v>2.29686439422037E-4</v>
      </c>
      <c r="E654" s="5">
        <f t="shared" si="67"/>
        <v>1.8373152616538456E-4</v>
      </c>
      <c r="F654" s="5">
        <f>IF(C653&gt;0,B$6+B$7*E654+B$8*(G653*100)^2,B$6+B$7*E654+B$8*(G653*100)^2+E654*$B$9)</f>
        <v>3.2624308464522844</v>
      </c>
      <c r="G654" s="13">
        <v>9.2835596095557377E-3</v>
      </c>
      <c r="H654" s="8">
        <f t="shared" si="68"/>
        <v>1.8062200437522234E-2</v>
      </c>
      <c r="I654" s="7">
        <f t="shared" ref="I654:I717" si="73">SQRT((G654-H654)^2)</f>
        <v>8.7786408279664965E-3</v>
      </c>
      <c r="J654" s="9">
        <f t="shared" si="70"/>
        <v>0.94561151079705252</v>
      </c>
      <c r="K654" s="9">
        <f t="shared" si="69"/>
        <v>0.17955355139759854</v>
      </c>
      <c r="AC654" s="11"/>
      <c r="AD654" s="12"/>
    </row>
    <row r="655" spans="1:30" x14ac:dyDescent="0.3">
      <c r="A655" s="15">
        <v>43417</v>
      </c>
      <c r="B655" s="16">
        <v>-7.1697512586434524E-3</v>
      </c>
      <c r="C655" s="8">
        <f t="shared" si="71"/>
        <v>-2.0969751258643452E-2</v>
      </c>
      <c r="D655" s="5">
        <f t="shared" si="72"/>
        <v>4.3973046784937864E-4</v>
      </c>
      <c r="E655" s="5">
        <f t="shared" ref="E655:E718" si="74">D654</f>
        <v>2.29686439422037E-4</v>
      </c>
      <c r="F655" s="5">
        <f>IF(C653&gt;0,B$6+B$7*E654+B$8*(H654*100)^2,B$6+B$7*E654+B$8*(H654*100)^2+E654*$B$9)</f>
        <v>3.0769143464590778</v>
      </c>
      <c r="G655" s="13">
        <v>1.4268759873934507E-2</v>
      </c>
      <c r="H655" s="8">
        <f t="shared" ref="H655:H718" si="75">SQRT(F655)/100</f>
        <v>1.7541135500471677E-2</v>
      </c>
      <c r="I655" s="7">
        <f t="shared" si="73"/>
        <v>3.2723756265371703E-3</v>
      </c>
      <c r="J655" s="9">
        <f t="shared" si="70"/>
        <v>0.22933847478329147</v>
      </c>
      <c r="K655" s="9">
        <f t="shared" ref="K655:K718" si="76">G655/H655-LN(G655/H655)-1</f>
        <v>1.9921821106429149E-2</v>
      </c>
      <c r="AC655" s="11"/>
      <c r="AD655" s="12"/>
    </row>
    <row r="656" spans="1:30" x14ac:dyDescent="0.3">
      <c r="A656" s="15">
        <v>43418</v>
      </c>
      <c r="B656" s="16">
        <v>1.2394313866396681E-2</v>
      </c>
      <c r="C656" s="8">
        <f t="shared" si="71"/>
        <v>-1.4056861336033191E-3</v>
      </c>
      <c r="D656" s="5">
        <f t="shared" si="72"/>
        <v>1.9759535062046482E-6</v>
      </c>
      <c r="E656" s="5">
        <f t="shared" si="74"/>
        <v>4.3973046784937864E-4</v>
      </c>
      <c r="F656" s="5">
        <f>IF(C653&gt;0,B$6+B$7*E654+B$8*(H655*100)^2,B$6+B$7*E654+B$8*(H655*100)^2+E654*$B$9)</f>
        <v>2.9053486872653607</v>
      </c>
      <c r="G656" s="13">
        <v>1.2281616072870129E-2</v>
      </c>
      <c r="H656" s="8">
        <f t="shared" si="75"/>
        <v>1.7045083417998753E-2</v>
      </c>
      <c r="I656" s="7">
        <f t="shared" si="73"/>
        <v>4.763467345128624E-3</v>
      </c>
      <c r="J656" s="9">
        <f t="shared" ref="J656:J719" si="77">ABS(G656-H656)/G656</f>
        <v>0.38785346463085085</v>
      </c>
      <c r="K656" s="9">
        <f t="shared" si="76"/>
        <v>4.8295447873218711E-2</v>
      </c>
      <c r="AC656" s="11"/>
      <c r="AD656" s="12"/>
    </row>
    <row r="657" spans="1:30" x14ac:dyDescent="0.3">
      <c r="A657" s="15">
        <v>43420</v>
      </c>
      <c r="B657" s="16">
        <v>2.9138735705820082E-2</v>
      </c>
      <c r="C657" s="8">
        <f t="shared" si="71"/>
        <v>1.5338735705820082E-2</v>
      </c>
      <c r="D657" s="5">
        <f t="shared" si="72"/>
        <v>2.352768130529999E-4</v>
      </c>
      <c r="E657" s="5">
        <f t="shared" si="74"/>
        <v>1.9759535062046482E-6</v>
      </c>
      <c r="F657" s="5">
        <f>IF(C653&gt;0,B$6+B$7*E654+B$8*(H656*100)^2,B$6+B$7*E654+B$8*(H656*100)^2+E654*$B$9)</f>
        <v>2.7466847656430109</v>
      </c>
      <c r="G657" s="13">
        <v>1.1107194740346842E-2</v>
      </c>
      <c r="H657" s="8">
        <f t="shared" si="75"/>
        <v>1.6573125129688157E-2</v>
      </c>
      <c r="I657" s="7">
        <f t="shared" si="73"/>
        <v>5.4659303893413152E-3</v>
      </c>
      <c r="J657" s="9">
        <f t="shared" si="77"/>
        <v>0.49210718971968181</v>
      </c>
      <c r="K657" s="9">
        <f t="shared" si="76"/>
        <v>7.0382480370601463E-2</v>
      </c>
      <c r="AC657" s="11"/>
      <c r="AD657" s="12"/>
    </row>
    <row r="658" spans="1:30" x14ac:dyDescent="0.3">
      <c r="A658" s="15">
        <v>43423</v>
      </c>
      <c r="B658" s="16">
        <v>-6.9608479865454478E-3</v>
      </c>
      <c r="C658" s="8">
        <f t="shared" si="71"/>
        <v>-2.0760847986545448E-2</v>
      </c>
      <c r="D658" s="5">
        <f t="shared" si="72"/>
        <v>4.310128091204482E-4</v>
      </c>
      <c r="E658" s="5">
        <f t="shared" si="74"/>
        <v>2.352768130529999E-4</v>
      </c>
      <c r="F658" s="5">
        <f>IF(C653&gt;0,B$6+B$7*E654+B$8*(H657*100)^2,B$6+B$7*E654+B$8*(H657*100)^2+E654*$B$9)</f>
        <v>2.5999523709266628</v>
      </c>
      <c r="G658" s="13">
        <v>1.1941596665987306E-2</v>
      </c>
      <c r="H658" s="8">
        <f t="shared" si="75"/>
        <v>1.6124367804433954E-2</v>
      </c>
      <c r="I658" s="7">
        <f t="shared" si="73"/>
        <v>4.1827711384466483E-3</v>
      </c>
      <c r="J658" s="9">
        <f t="shared" si="77"/>
        <v>0.35026900132712074</v>
      </c>
      <c r="K658" s="9">
        <f t="shared" si="76"/>
        <v>4.0897002809203276E-2</v>
      </c>
      <c r="AC658" s="11"/>
      <c r="AD658" s="12"/>
    </row>
    <row r="659" spans="1:30" x14ac:dyDescent="0.3">
      <c r="A659" s="15">
        <v>43425</v>
      </c>
      <c r="B659" s="16">
        <v>-7.2158787725451253E-3</v>
      </c>
      <c r="C659" s="8">
        <f t="shared" si="71"/>
        <v>-2.1015878772545127E-2</v>
      </c>
      <c r="D659" s="5">
        <f t="shared" si="72"/>
        <v>4.4166716058231288E-4</v>
      </c>
      <c r="E659" s="5">
        <f t="shared" si="74"/>
        <v>4.310128091204482E-4</v>
      </c>
      <c r="F659" s="5">
        <f>IF(C653&gt;0,B$6+B$7*E654+B$8*(H658*100)^2,B$6+B$7*E654+B$8*(H658*100)^2+E654*$B$9)</f>
        <v>2.4642542522929838</v>
      </c>
      <c r="G659" s="13">
        <v>1.4000970348125096E-2</v>
      </c>
      <c r="H659" s="8">
        <f t="shared" si="75"/>
        <v>1.5697943343931983E-2</v>
      </c>
      <c r="I659" s="7">
        <f t="shared" si="73"/>
        <v>1.6969729958068863E-3</v>
      </c>
      <c r="J659" s="9">
        <f t="shared" si="77"/>
        <v>0.12120395612680746</v>
      </c>
      <c r="K659" s="9">
        <f t="shared" si="76"/>
        <v>6.3014558068099635E-3</v>
      </c>
      <c r="AC659" s="11"/>
      <c r="AD659" s="12"/>
    </row>
    <row r="660" spans="1:30" x14ac:dyDescent="0.3">
      <c r="A660" s="15">
        <v>43426</v>
      </c>
      <c r="B660" s="16">
        <v>2.3805992495664488E-3</v>
      </c>
      <c r="C660" s="8">
        <f t="shared" si="71"/>
        <v>-1.1419400750433552E-2</v>
      </c>
      <c r="D660" s="5">
        <f t="shared" si="72"/>
        <v>1.3040271349900237E-4</v>
      </c>
      <c r="E660" s="5">
        <f t="shared" si="74"/>
        <v>4.4166716058231288E-4</v>
      </c>
      <c r="F660" s="5">
        <f>IF(C653&gt;0,B$6+B$7*E654+B$8*(H659*100)^2,B$6+B$7*E654+B$8*(H659*100)^2+E654*$B$9)</f>
        <v>2.3387606321805579</v>
      </c>
      <c r="G660" s="13">
        <v>3.1462350535046381E-3</v>
      </c>
      <c r="H660" s="8">
        <f t="shared" si="75"/>
        <v>1.5293007003792804E-2</v>
      </c>
      <c r="I660" s="7">
        <f t="shared" si="73"/>
        <v>1.2146771950288165E-2</v>
      </c>
      <c r="J660" s="9">
        <f t="shared" si="77"/>
        <v>3.8607325084493271</v>
      </c>
      <c r="K660" s="9">
        <f t="shared" si="76"/>
        <v>0.78691945726689916</v>
      </c>
      <c r="AC660" s="11"/>
      <c r="AD660" s="12"/>
    </row>
    <row r="661" spans="1:30" x14ac:dyDescent="0.3">
      <c r="A661" s="15">
        <v>43427</v>
      </c>
      <c r="B661" s="16">
        <v>-1.4357756703484614E-2</v>
      </c>
      <c r="C661" s="8">
        <f t="shared" si="71"/>
        <v>-2.8157756703484613E-2</v>
      </c>
      <c r="D661" s="5">
        <f t="shared" si="72"/>
        <v>7.9285926257263272E-4</v>
      </c>
      <c r="E661" s="5">
        <f t="shared" si="74"/>
        <v>1.3040271349900237E-4</v>
      </c>
      <c r="F661" s="5">
        <f>IF(C653&gt;0,B$6+B$7*E654+B$8*(H660*100)^2,B$6+B$7*E654+B$8*(H660*100)^2+E654*$B$9)</f>
        <v>2.2227041323005858</v>
      </c>
      <c r="G661" s="13">
        <v>1.1044934546119154E-2</v>
      </c>
      <c r="H661" s="8">
        <f t="shared" si="75"/>
        <v>1.4908736137917883E-2</v>
      </c>
      <c r="I661" s="7">
        <f t="shared" si="73"/>
        <v>3.8638015917987281E-3</v>
      </c>
      <c r="J661" s="9">
        <f t="shared" si="77"/>
        <v>0.3498256667493197</v>
      </c>
      <c r="K661" s="9">
        <f t="shared" si="76"/>
        <v>4.0811857569939436E-2</v>
      </c>
      <c r="AC661" s="11"/>
      <c r="AD661" s="12"/>
    </row>
    <row r="662" spans="1:30" x14ac:dyDescent="0.3">
      <c r="A662" s="15">
        <v>43430</v>
      </c>
      <c r="B662" s="16">
        <v>-7.9522124530563305E-3</v>
      </c>
      <c r="C662" s="8">
        <f t="shared" si="71"/>
        <v>-2.1752212453056329E-2</v>
      </c>
      <c r="D662" s="5">
        <f t="shared" si="72"/>
        <v>4.7315874660289881E-4</v>
      </c>
      <c r="E662" s="5">
        <f t="shared" si="74"/>
        <v>7.9285926257263272E-4</v>
      </c>
      <c r="F662" s="5">
        <f>IF(C653&gt;0,B$6+B$7*E654+B$8*(H661*100)^2,B$6+B$7*E654+B$8*(H661*100)^2+E654*$B$9)</f>
        <v>2.1153750812115879</v>
      </c>
      <c r="G662" s="13">
        <v>1.6609696500278444E-2</v>
      </c>
      <c r="H662" s="8">
        <f t="shared" si="75"/>
        <v>1.4544329070849531E-2</v>
      </c>
      <c r="I662" s="7">
        <f t="shared" si="73"/>
        <v>2.0653674294289128E-3</v>
      </c>
      <c r="J662" s="9">
        <f t="shared" si="77"/>
        <v>0.12434709023095571</v>
      </c>
      <c r="K662" s="9">
        <f t="shared" si="76"/>
        <v>9.2195103186940575E-3</v>
      </c>
      <c r="AC662" s="11"/>
      <c r="AD662" s="12"/>
    </row>
    <row r="663" spans="1:30" x14ac:dyDescent="0.3">
      <c r="A663" s="15">
        <v>43431</v>
      </c>
      <c r="B663" s="16">
        <v>2.7031477859336621E-2</v>
      </c>
      <c r="C663" s="8">
        <f t="shared" si="71"/>
        <v>1.3231477859336621E-2</v>
      </c>
      <c r="D663" s="5">
        <f t="shared" si="72"/>
        <v>1.7507200634211522E-4</v>
      </c>
      <c r="E663" s="5">
        <f t="shared" si="74"/>
        <v>4.7315874660289881E-4</v>
      </c>
      <c r="F663" s="5">
        <f>IF(C653&gt;0,B$6+B$7*E654+B$8*(H662*100)^2,B$6+B$7*E654+B$8*(H662*100)^2+E654*$B$9)</f>
        <v>2.0161171747644824</v>
      </c>
      <c r="G663" s="13">
        <v>1.3805430261339128E-2</v>
      </c>
      <c r="H663" s="8">
        <f t="shared" si="75"/>
        <v>1.4199004101571639E-2</v>
      </c>
      <c r="I663" s="7">
        <f t="shared" si="73"/>
        <v>3.9357384023251153E-4</v>
      </c>
      <c r="J663" s="9">
        <f t="shared" si="77"/>
        <v>2.8508625430869752E-2</v>
      </c>
      <c r="K663" s="9">
        <f t="shared" si="76"/>
        <v>3.9140487711231131E-4</v>
      </c>
      <c r="AC663" s="11"/>
      <c r="AD663" s="12"/>
    </row>
    <row r="664" spans="1:30" x14ac:dyDescent="0.3">
      <c r="A664" s="15">
        <v>43432</v>
      </c>
      <c r="B664" s="16">
        <v>1.5355214708258047E-2</v>
      </c>
      <c r="C664" s="8">
        <f t="shared" si="71"/>
        <v>1.5552147082580469E-3</v>
      </c>
      <c r="D664" s="5">
        <f t="shared" si="72"/>
        <v>2.418692788782162E-6</v>
      </c>
      <c r="E664" s="5">
        <f t="shared" si="74"/>
        <v>1.7507200634211522E-4</v>
      </c>
      <c r="F664" s="5">
        <f>IF(C663&gt;0,B$6+B$7*E664+B$8*(G663*100)^2,B$6+B$7*E664+B$8*(G663*100)^2+E664*$B$9)</f>
        <v>1.8223774169857281</v>
      </c>
      <c r="G664" s="13">
        <v>1.5669318852504444E-2</v>
      </c>
      <c r="H664" s="8">
        <f t="shared" si="75"/>
        <v>1.3499545981201472E-2</v>
      </c>
      <c r="I664" s="7">
        <f t="shared" si="73"/>
        <v>2.1697728713029711E-3</v>
      </c>
      <c r="J664" s="9">
        <f t="shared" si="77"/>
        <v>0.13847269889183308</v>
      </c>
      <c r="K664" s="9">
        <f t="shared" si="76"/>
        <v>1.1680788568920963E-2</v>
      </c>
      <c r="AC664" s="11"/>
      <c r="AD664" s="12"/>
    </row>
    <row r="665" spans="1:30" x14ac:dyDescent="0.3">
      <c r="A665" s="15">
        <v>43433</v>
      </c>
      <c r="B665" s="16">
        <v>5.1296204924207792E-3</v>
      </c>
      <c r="C665" s="8">
        <f t="shared" si="71"/>
        <v>-8.6703795075792206E-3</v>
      </c>
      <c r="D665" s="5">
        <f t="shared" si="72"/>
        <v>7.5175480805449692E-5</v>
      </c>
      <c r="E665" s="5">
        <f t="shared" si="74"/>
        <v>2.418692788782162E-6</v>
      </c>
      <c r="F665" s="5">
        <f>IF(C663&gt;0,B$6+B$7*E664+B$8*(H664*100)^2,B$6+B$7*E664+B$8*(H664*100)^2+E664*$B$9)</f>
        <v>1.7451366135420732</v>
      </c>
      <c r="G665" s="13">
        <v>1.0623973466986134E-2</v>
      </c>
      <c r="H665" s="8">
        <f t="shared" si="75"/>
        <v>1.3210361893385335E-2</v>
      </c>
      <c r="I665" s="7">
        <f t="shared" si="73"/>
        <v>2.5863884263992009E-3</v>
      </c>
      <c r="J665" s="9">
        <f t="shared" si="77"/>
        <v>0.24344831380051643</v>
      </c>
      <c r="K665" s="9">
        <f t="shared" si="76"/>
        <v>2.210359065628964E-2</v>
      </c>
      <c r="AC665" s="11"/>
      <c r="AD665" s="12"/>
    </row>
    <row r="666" spans="1:30" x14ac:dyDescent="0.3">
      <c r="A666" s="15">
        <v>43434</v>
      </c>
      <c r="B666" s="16">
        <v>-2.2989285516429427E-3</v>
      </c>
      <c r="C666" s="8">
        <f t="shared" si="71"/>
        <v>-1.6098928551642942E-2</v>
      </c>
      <c r="D666" s="5">
        <f t="shared" si="72"/>
        <v>2.5917550051090431E-4</v>
      </c>
      <c r="E666" s="5">
        <f t="shared" si="74"/>
        <v>7.5175480805449692E-5</v>
      </c>
      <c r="F666" s="5">
        <f>IF(C663&gt;0,B$6+B$7*E664+B$8*(H665*100)^2,B$6+B$7*E664+B$8*(H665*100)^2+E664*$B$9)</f>
        <v>1.673704318517381</v>
      </c>
      <c r="G666" s="13">
        <v>7.3983804090771831E-3</v>
      </c>
      <c r="H666" s="8">
        <f t="shared" si="75"/>
        <v>1.2937172482878092E-2</v>
      </c>
      <c r="I666" s="7">
        <f t="shared" si="73"/>
        <v>5.5387920738009088E-3</v>
      </c>
      <c r="J666" s="9">
        <f t="shared" si="77"/>
        <v>0.74864926748093163</v>
      </c>
      <c r="K666" s="9">
        <f t="shared" si="76"/>
        <v>0.13071361038969842</v>
      </c>
      <c r="AC666" s="11"/>
      <c r="AD666" s="12"/>
    </row>
    <row r="667" spans="1:30" x14ac:dyDescent="0.3">
      <c r="A667" s="15">
        <v>43437</v>
      </c>
      <c r="B667" s="16">
        <v>3.5243506400426589E-3</v>
      </c>
      <c r="C667" s="8">
        <f t="shared" si="71"/>
        <v>-1.0275649359957341E-2</v>
      </c>
      <c r="D667" s="5">
        <f t="shared" si="72"/>
        <v>1.0558896976879171E-4</v>
      </c>
      <c r="E667" s="5">
        <f t="shared" si="74"/>
        <v>2.5917550051090431E-4</v>
      </c>
      <c r="F667" s="5">
        <f>IF(C663&gt;0,B$6+B$7*E664+B$8*(H666*100)^2,B$6+B$7*E664+B$8*(H666*100)^2+E664*$B$9)</f>
        <v>1.6076437320785455</v>
      </c>
      <c r="G667" s="13">
        <v>1.6196428071473139E-2</v>
      </c>
      <c r="H667" s="8">
        <f t="shared" si="75"/>
        <v>1.2679289144421881E-2</v>
      </c>
      <c r="I667" s="7">
        <f t="shared" si="73"/>
        <v>3.5171389270512582E-3</v>
      </c>
      <c r="J667" s="9">
        <f t="shared" si="77"/>
        <v>0.21715522160383097</v>
      </c>
      <c r="K667" s="9">
        <f t="shared" si="76"/>
        <v>3.2571595695178424E-2</v>
      </c>
      <c r="AC667" s="11"/>
      <c r="AD667" s="12"/>
    </row>
    <row r="668" spans="1:30" x14ac:dyDescent="0.3">
      <c r="A668" s="15">
        <v>43438</v>
      </c>
      <c r="B668" s="16">
        <v>-1.3404966368843878E-2</v>
      </c>
      <c r="C668" s="8">
        <f t="shared" si="71"/>
        <v>-2.7204966368843876E-2</v>
      </c>
      <c r="D668" s="5">
        <f t="shared" si="72"/>
        <v>7.4011019512992631E-4</v>
      </c>
      <c r="E668" s="5">
        <f t="shared" si="74"/>
        <v>1.0558896976879171E-4</v>
      </c>
      <c r="F668" s="5">
        <f>IF(C663&gt;0,B$6+B$7*E664+B$8*(H667*100)^2,B$6+B$7*E664+B$8*(H667*100)^2+E664*$B$9)</f>
        <v>1.5465509017399106</v>
      </c>
      <c r="G668" s="13">
        <v>1.6165497073302153E-2</v>
      </c>
      <c r="H668" s="8">
        <f t="shared" si="75"/>
        <v>1.2436039971550071E-2</v>
      </c>
      <c r="I668" s="7">
        <f t="shared" si="73"/>
        <v>3.7294571017520827E-3</v>
      </c>
      <c r="J668" s="9">
        <f t="shared" si="77"/>
        <v>0.23070475871177529</v>
      </c>
      <c r="K668" s="9">
        <f t="shared" si="76"/>
        <v>3.7610597049317906E-2</v>
      </c>
      <c r="AC668" s="11"/>
      <c r="AD668" s="12"/>
    </row>
    <row r="669" spans="1:30" x14ac:dyDescent="0.3">
      <c r="A669" s="15">
        <v>43439</v>
      </c>
      <c r="B669" s="16">
        <v>4.6830056765413599E-3</v>
      </c>
      <c r="C669" s="8">
        <f t="shared" si="71"/>
        <v>-9.1169943234586399E-3</v>
      </c>
      <c r="D669" s="5">
        <f t="shared" si="72"/>
        <v>8.311958549397706E-5</v>
      </c>
      <c r="E669" s="5">
        <f t="shared" si="74"/>
        <v>7.4011019512992631E-4</v>
      </c>
      <c r="F669" s="5">
        <f>IF(C663&gt;0,B$6+B$7*E664+B$8*(H668*100)^2,B$6+B$7*E664+B$8*(H668*100)^2+E664*$B$9)</f>
        <v>1.4900522522427408</v>
      </c>
      <c r="G669" s="13">
        <v>4.3648938338147177E-3</v>
      </c>
      <c r="H669" s="8">
        <f t="shared" si="75"/>
        <v>1.2206769647383131E-2</v>
      </c>
      <c r="I669" s="7">
        <f t="shared" si="73"/>
        <v>7.8418758135684122E-3</v>
      </c>
      <c r="J669" s="9">
        <f t="shared" si="77"/>
        <v>1.7965788200431374</v>
      </c>
      <c r="K669" s="9">
        <f t="shared" si="76"/>
        <v>0.38597658610367791</v>
      </c>
      <c r="AC669" s="11"/>
      <c r="AD669" s="12"/>
    </row>
    <row r="670" spans="1:30" x14ac:dyDescent="0.3">
      <c r="A670" s="15">
        <v>43440</v>
      </c>
      <c r="B670" s="16">
        <v>-2.1811730761630171E-3</v>
      </c>
      <c r="C670" s="8">
        <f t="shared" si="71"/>
        <v>-1.5981173076163018E-2</v>
      </c>
      <c r="D670" s="5">
        <f t="shared" si="72"/>
        <v>2.5539789289027775E-4</v>
      </c>
      <c r="E670" s="5">
        <f t="shared" si="74"/>
        <v>8.311958549397706E-5</v>
      </c>
      <c r="F670" s="5">
        <f>IF(C663&gt;0,B$6+B$7*E664+B$8*(H669*100)^2,B$6+B$7*E664+B$8*(H669*100)^2+E664*$B$9)</f>
        <v>1.4378023011877583</v>
      </c>
      <c r="G670" s="13">
        <v>1.9634305722552162E-2</v>
      </c>
      <c r="H670" s="8">
        <f t="shared" si="75"/>
        <v>1.1990839425110146E-2</v>
      </c>
      <c r="I670" s="7">
        <f t="shared" si="73"/>
        <v>7.6434662974420153E-3</v>
      </c>
      <c r="J670" s="9">
        <f t="shared" si="77"/>
        <v>0.38929139667325507</v>
      </c>
      <c r="K670" s="9">
        <f t="shared" si="76"/>
        <v>0.14430678495158911</v>
      </c>
      <c r="AC670" s="11"/>
      <c r="AD670" s="12"/>
    </row>
    <row r="671" spans="1:30" x14ac:dyDescent="0.3">
      <c r="A671" s="15">
        <v>43441</v>
      </c>
      <c r="B671" s="16">
        <v>-8.2617543747936281E-3</v>
      </c>
      <c r="C671" s="8">
        <f t="shared" si="71"/>
        <v>-2.206175437479363E-2</v>
      </c>
      <c r="D671" s="5">
        <f t="shared" si="72"/>
        <v>4.8672100609372586E-4</v>
      </c>
      <c r="E671" s="5">
        <f t="shared" si="74"/>
        <v>2.5539789289027775E-4</v>
      </c>
      <c r="F671" s="5">
        <f>IF(C663&gt;0,B$6+B$7*E664+B$8*(H670*100)^2,B$6+B$7*E664+B$8*(H670*100)^2+E664*$B$9)</f>
        <v>1.3894815464521104</v>
      </c>
      <c r="G671" s="13">
        <v>1.6121658272819132E-2</v>
      </c>
      <c r="H671" s="8">
        <f t="shared" si="75"/>
        <v>1.1787627184688659E-2</v>
      </c>
      <c r="I671" s="7">
        <f t="shared" si="73"/>
        <v>4.3340310881304737E-3</v>
      </c>
      <c r="J671" s="9">
        <f t="shared" si="77"/>
        <v>0.26883283436404204</v>
      </c>
      <c r="K671" s="9">
        <f t="shared" si="76"/>
        <v>5.456313021699688E-2</v>
      </c>
      <c r="AC671" s="11"/>
      <c r="AD671" s="12"/>
    </row>
    <row r="672" spans="1:30" x14ac:dyDescent="0.3">
      <c r="A672" s="15">
        <v>43444</v>
      </c>
      <c r="B672" s="16">
        <v>-2.5284344117624261E-2</v>
      </c>
      <c r="C672" s="8">
        <f t="shared" si="71"/>
        <v>-3.9084344117624265E-2</v>
      </c>
      <c r="D672" s="5">
        <f t="shared" si="72"/>
        <v>1.5275859551048706E-3</v>
      </c>
      <c r="E672" s="5">
        <f t="shared" si="74"/>
        <v>4.8672100609372586E-4</v>
      </c>
      <c r="F672" s="5">
        <f>IF(C663&gt;0,B$6+B$7*E664+B$8*(H671*100)^2,B$6+B$7*E664+B$8*(H671*100)^2+E664*$B$9)</f>
        <v>1.3447945124725835</v>
      </c>
      <c r="G672" s="13">
        <v>1.2909261810342054E-2</v>
      </c>
      <c r="H672" s="8">
        <f t="shared" si="75"/>
        <v>1.1596527551265437E-2</v>
      </c>
      <c r="I672" s="7">
        <f t="shared" si="73"/>
        <v>1.3127342590766172E-3</v>
      </c>
      <c r="J672" s="9">
        <f t="shared" si="77"/>
        <v>0.10168933579338678</v>
      </c>
      <c r="K672" s="9">
        <f t="shared" si="76"/>
        <v>5.9613136967080482E-3</v>
      </c>
      <c r="AC672" s="11"/>
      <c r="AD672" s="12"/>
    </row>
    <row r="673" spans="1:30" x14ac:dyDescent="0.3">
      <c r="A673" s="15">
        <v>43445</v>
      </c>
      <c r="B673" s="16">
        <v>5.8606951050785717E-3</v>
      </c>
      <c r="C673" s="8">
        <f t="shared" si="71"/>
        <v>-7.9393048949214281E-3</v>
      </c>
      <c r="D673" s="5">
        <f t="shared" si="72"/>
        <v>6.3032562214523352E-5</v>
      </c>
      <c r="E673" s="5">
        <f t="shared" si="74"/>
        <v>1.5275859551048706E-3</v>
      </c>
      <c r="F673" s="5">
        <f>IF(C663&gt;0,B$6+B$7*E664+B$8*(H672*100)^2,B$6+B$7*E664+B$8*(H672*100)^2+E664*$B$9)</f>
        <v>1.3034679434483165</v>
      </c>
      <c r="G673" s="13">
        <v>1.5400165224071938E-2</v>
      </c>
      <c r="H673" s="8">
        <f t="shared" si="75"/>
        <v>1.1416952060196788E-2</v>
      </c>
      <c r="I673" s="7">
        <f t="shared" si="73"/>
        <v>3.9832131638751506E-3</v>
      </c>
      <c r="J673" s="9">
        <f t="shared" si="77"/>
        <v>0.25864743046061645</v>
      </c>
      <c r="K673" s="9">
        <f t="shared" si="76"/>
        <v>4.9606897760826385E-2</v>
      </c>
      <c r="AC673" s="11"/>
      <c r="AD673" s="12"/>
    </row>
    <row r="674" spans="1:30" x14ac:dyDescent="0.3">
      <c r="A674" s="15">
        <v>43446</v>
      </c>
      <c r="B674" s="16">
        <v>6.4245853833734684E-3</v>
      </c>
      <c r="C674" s="8">
        <f t="shared" si="71"/>
        <v>-7.3754146166265314E-3</v>
      </c>
      <c r="D674" s="5">
        <f t="shared" si="72"/>
        <v>5.4396740767148284E-5</v>
      </c>
      <c r="E674" s="5">
        <f t="shared" si="74"/>
        <v>6.3032562214523352E-5</v>
      </c>
      <c r="F674" s="5">
        <f>IF(C673&gt;0,B$6+B$7*E674+B$8*(G673*100)^2,B$6+B$7*E674+B$8*(G673*100)^2+E674*$B$9)</f>
        <v>2.2531090204559496</v>
      </c>
      <c r="G674" s="13">
        <v>1.3105896266728903E-2</v>
      </c>
      <c r="H674" s="8">
        <f t="shared" si="75"/>
        <v>1.5010359823988064E-2</v>
      </c>
      <c r="I674" s="7">
        <f t="shared" si="73"/>
        <v>1.904463557259161E-3</v>
      </c>
      <c r="J674" s="9">
        <f t="shared" si="77"/>
        <v>0.14531349237777047</v>
      </c>
      <c r="K674" s="9">
        <f t="shared" si="76"/>
        <v>8.8017828069064663E-3</v>
      </c>
      <c r="AC674" s="11"/>
      <c r="AD674" s="12"/>
    </row>
    <row r="675" spans="1:30" x14ac:dyDescent="0.3">
      <c r="A675" s="15">
        <v>43447</v>
      </c>
      <c r="B675" s="16">
        <v>9.8504929445401897E-3</v>
      </c>
      <c r="C675" s="8">
        <f t="shared" si="71"/>
        <v>-3.94950705545981E-3</v>
      </c>
      <c r="D675" s="5">
        <f t="shared" si="72"/>
        <v>1.5598605981126818E-5</v>
      </c>
      <c r="E675" s="5">
        <f t="shared" si="74"/>
        <v>5.4396740767148284E-5</v>
      </c>
      <c r="F675" s="5">
        <f>IF(C673&gt;0,B$6+B$7*E674+B$8*(H674*100)^2,B$6+B$7*E674+B$8*(H674*100)^2+E674*$B$9)</f>
        <v>2.1434815001608589</v>
      </c>
      <c r="G675" s="13">
        <v>5.2922573440650775E-3</v>
      </c>
      <c r="H675" s="8">
        <f t="shared" si="75"/>
        <v>1.4640633525093301E-2</v>
      </c>
      <c r="I675" s="7">
        <f t="shared" si="73"/>
        <v>9.3483761810282222E-3</v>
      </c>
      <c r="J675" s="9">
        <f t="shared" si="77"/>
        <v>1.7664250948627467</v>
      </c>
      <c r="K675" s="9">
        <f t="shared" si="76"/>
        <v>0.37903325277907252</v>
      </c>
      <c r="AC675" s="11"/>
      <c r="AD675" s="12"/>
    </row>
    <row r="676" spans="1:30" x14ac:dyDescent="0.3">
      <c r="A676" s="15">
        <v>43448</v>
      </c>
      <c r="B676" s="16">
        <v>-4.4270073670896973E-3</v>
      </c>
      <c r="C676" s="8">
        <f t="shared" si="71"/>
        <v>-1.8227007367089695E-2</v>
      </c>
      <c r="D676" s="5">
        <f t="shared" si="72"/>
        <v>3.3222379755994201E-4</v>
      </c>
      <c r="E676" s="5">
        <f t="shared" si="74"/>
        <v>1.5598605981126818E-5</v>
      </c>
      <c r="F676" s="5">
        <f>IF(C673&gt;0,B$6+B$7*E674+B$8*(H675*100)^2,B$6+B$7*E674+B$8*(H675*100)^2+E674*$B$9)</f>
        <v>2.0420979693919588</v>
      </c>
      <c r="G676" s="13">
        <v>7.6894938168839402E-3</v>
      </c>
      <c r="H676" s="8">
        <f t="shared" si="75"/>
        <v>1.4290199331681692E-2</v>
      </c>
      <c r="I676" s="7">
        <f t="shared" si="73"/>
        <v>6.6007055147977523E-3</v>
      </c>
      <c r="J676" s="9">
        <f t="shared" si="77"/>
        <v>0.85840572500422352</v>
      </c>
      <c r="K676" s="9">
        <f t="shared" si="76"/>
        <v>0.15781461340585778</v>
      </c>
      <c r="AC676" s="11"/>
      <c r="AD676" s="12"/>
    </row>
    <row r="677" spans="1:30" x14ac:dyDescent="0.3">
      <c r="A677" s="15">
        <v>43451</v>
      </c>
      <c r="B677" s="16">
        <v>-1.2079525654601126E-2</v>
      </c>
      <c r="C677" s="8">
        <f t="shared" si="71"/>
        <v>-2.5879525654601124E-2</v>
      </c>
      <c r="D677" s="5">
        <f t="shared" si="72"/>
        <v>6.6974984810715772E-4</v>
      </c>
      <c r="E677" s="5">
        <f t="shared" si="74"/>
        <v>3.3222379755994201E-4</v>
      </c>
      <c r="F677" s="5">
        <f>IF(C673&gt;0,B$6+B$7*E674+B$8*(H676*100)^2,B$6+B$7*E674+B$8*(H676*100)^2+E674*$B$9)</f>
        <v>1.9483384801368799</v>
      </c>
      <c r="G677" s="13">
        <v>9.4575232207340168E-3</v>
      </c>
      <c r="H677" s="8">
        <f t="shared" si="75"/>
        <v>1.3958289580521246E-2</v>
      </c>
      <c r="I677" s="7">
        <f t="shared" si="73"/>
        <v>4.5007663597872293E-3</v>
      </c>
      <c r="J677" s="9">
        <f t="shared" si="77"/>
        <v>0.4758927104635664</v>
      </c>
      <c r="K677" s="9">
        <f t="shared" si="76"/>
        <v>6.6819060348965564E-2</v>
      </c>
      <c r="AC677" s="11"/>
      <c r="AD677" s="12"/>
    </row>
    <row r="678" spans="1:30" x14ac:dyDescent="0.3">
      <c r="A678" s="15">
        <v>43452</v>
      </c>
      <c r="B678" s="16">
        <v>2.4276065329434161E-3</v>
      </c>
      <c r="C678" s="8">
        <f t="shared" si="71"/>
        <v>-1.1372393467056584E-2</v>
      </c>
      <c r="D678" s="5">
        <f t="shared" si="72"/>
        <v>1.2933133316955127E-4</v>
      </c>
      <c r="E678" s="5">
        <f t="shared" si="74"/>
        <v>6.6974984810715772E-4</v>
      </c>
      <c r="F678" s="5">
        <f>IF(C673&gt;0,B$6+B$7*E674+B$8*(H677*100)^2,B$6+B$7*E674+B$8*(H677*100)^2+E674*$B$9)</f>
        <v>1.8616297044737828</v>
      </c>
      <c r="G678" s="13">
        <v>8.1586296360018802E-3</v>
      </c>
      <c r="H678" s="8">
        <f t="shared" si="75"/>
        <v>1.3644155175289465E-2</v>
      </c>
      <c r="I678" s="7">
        <f t="shared" si="73"/>
        <v>5.4855255392875849E-3</v>
      </c>
      <c r="J678" s="9">
        <f t="shared" si="77"/>
        <v>0.67235869061654763</v>
      </c>
      <c r="K678" s="9">
        <f t="shared" si="76"/>
        <v>0.11219286530791095</v>
      </c>
      <c r="AC678" s="11"/>
      <c r="AD678" s="12"/>
    </row>
    <row r="679" spans="1:30" x14ac:dyDescent="0.3">
      <c r="A679" s="15">
        <v>43453</v>
      </c>
      <c r="B679" s="16">
        <v>-1.0865886666740278E-2</v>
      </c>
      <c r="C679" s="8">
        <f t="shared" si="71"/>
        <v>-2.4665886666740279E-2</v>
      </c>
      <c r="D679" s="5">
        <f t="shared" si="72"/>
        <v>6.0840596505647583E-4</v>
      </c>
      <c r="E679" s="5">
        <f t="shared" si="74"/>
        <v>1.2933133316955127E-4</v>
      </c>
      <c r="F679" s="5">
        <f>IF(C673&gt;0,B$6+B$7*E674+B$8*(H678*100)^2,B$6+B$7*E674+B$8*(H678*100)^2+E674*$B$9)</f>
        <v>1.7814414287405509</v>
      </c>
      <c r="G679" s="13">
        <v>2.0568102057509023E-2</v>
      </c>
      <c r="H679" s="8">
        <f t="shared" si="75"/>
        <v>1.3347064953541474E-2</v>
      </c>
      <c r="I679" s="7">
        <f t="shared" si="73"/>
        <v>7.2210371039675494E-3</v>
      </c>
      <c r="J679" s="9">
        <f t="shared" si="77"/>
        <v>0.35107940848296626</v>
      </c>
      <c r="K679" s="9">
        <f t="shared" si="76"/>
        <v>0.1085756761915555</v>
      </c>
      <c r="AC679" s="11"/>
      <c r="AD679" s="12"/>
    </row>
    <row r="680" spans="1:30" x14ac:dyDescent="0.3">
      <c r="A680" s="15">
        <v>43454</v>
      </c>
      <c r="B680" s="16">
        <v>-4.7384304449918924E-3</v>
      </c>
      <c r="C680" s="8">
        <f t="shared" si="71"/>
        <v>-1.8538430444991892E-2</v>
      </c>
      <c r="D680" s="5">
        <f t="shared" si="72"/>
        <v>3.4367340336380228E-4</v>
      </c>
      <c r="E680" s="5">
        <f t="shared" si="74"/>
        <v>6.0840596505647583E-4</v>
      </c>
      <c r="F680" s="5">
        <f>IF(C673&gt;0,B$6+B$7*E674+B$8*(H679*100)^2,B$6+B$7*E674+B$8*(H679*100)^2+E674*$B$9)</f>
        <v>1.7072833113424577</v>
      </c>
      <c r="G680" s="13">
        <v>1.4026569443514851E-2</v>
      </c>
      <c r="H680" s="8">
        <f t="shared" si="75"/>
        <v>1.3066305182959939E-2</v>
      </c>
      <c r="I680" s="7">
        <f t="shared" si="73"/>
        <v>9.6026426055491158E-4</v>
      </c>
      <c r="J680" s="9">
        <f t="shared" si="77"/>
        <v>6.8460379027238727E-2</v>
      </c>
      <c r="K680" s="9">
        <f t="shared" si="76"/>
        <v>2.5750896391436573E-3</v>
      </c>
      <c r="AC680" s="11"/>
      <c r="AD680" s="12"/>
    </row>
    <row r="681" spans="1:30" x14ac:dyDescent="0.3">
      <c r="A681" s="15">
        <v>43455</v>
      </c>
      <c r="B681" s="16">
        <v>5.0068539254884683E-3</v>
      </c>
      <c r="C681" s="8">
        <f t="shared" si="71"/>
        <v>-8.7931460745115306E-3</v>
      </c>
      <c r="D681" s="5">
        <f t="shared" si="72"/>
        <v>7.7319417887697546E-5</v>
      </c>
      <c r="E681" s="5">
        <f t="shared" si="74"/>
        <v>3.4367340336380228E-4</v>
      </c>
      <c r="F681" s="5">
        <f>IF(C673&gt;0,B$6+B$7*E674+B$8*(H680*100)^2,B$6+B$7*E674+B$8*(H680*100)^2+E674*$B$9)</f>
        <v>1.638701884372701</v>
      </c>
      <c r="G681" s="13">
        <v>1.1823436305881469E-2</v>
      </c>
      <c r="H681" s="8">
        <f t="shared" si="75"/>
        <v>1.2801179181515666E-2</v>
      </c>
      <c r="I681" s="7">
        <f t="shared" si="73"/>
        <v>9.7774287563419729E-4</v>
      </c>
      <c r="J681" s="9">
        <f t="shared" si="77"/>
        <v>8.2695322268351662E-2</v>
      </c>
      <c r="K681" s="9">
        <f t="shared" si="76"/>
        <v>3.0744750512028407E-3</v>
      </c>
      <c r="AC681" s="11"/>
      <c r="AD681" s="12"/>
    </row>
    <row r="682" spans="1:30" x14ac:dyDescent="0.3">
      <c r="A682" s="15">
        <v>43460</v>
      </c>
      <c r="B682" s="16">
        <v>-6.5678413026964266E-3</v>
      </c>
      <c r="C682" s="8">
        <f t="shared" si="71"/>
        <v>-2.0367841302696428E-2</v>
      </c>
      <c r="D682" s="5">
        <f t="shared" si="72"/>
        <v>4.1484895933182654E-4</v>
      </c>
      <c r="E682" s="5">
        <f t="shared" si="74"/>
        <v>7.7319417887697546E-5</v>
      </c>
      <c r="F682" s="5">
        <f>IF(C673&gt;0,B$6+B$7*E674+B$8*(H681*100)^2,B$6+B$7*E674+B$8*(H681*100)^2+E674*$B$9)</f>
        <v>1.5752777807110705</v>
      </c>
      <c r="G682" s="13">
        <v>1.6490616598453398E-2</v>
      </c>
      <c r="H682" s="8">
        <f t="shared" si="75"/>
        <v>1.255100705406172E-2</v>
      </c>
      <c r="I682" s="7">
        <f t="shared" si="73"/>
        <v>3.9396095443916777E-3</v>
      </c>
      <c r="J682" s="9">
        <f t="shared" si="77"/>
        <v>0.23890007513492012</v>
      </c>
      <c r="K682" s="9">
        <f t="shared" si="76"/>
        <v>4.0897301260254038E-2</v>
      </c>
      <c r="AC682" s="11"/>
      <c r="AD682" s="12"/>
    </row>
    <row r="683" spans="1:30" x14ac:dyDescent="0.3">
      <c r="A683" s="15">
        <v>43461</v>
      </c>
      <c r="B683" s="16">
        <v>3.7984523618654108E-3</v>
      </c>
      <c r="C683" s="8">
        <f t="shared" si="71"/>
        <v>-1.000154763813459E-2</v>
      </c>
      <c r="D683" s="5">
        <f t="shared" si="72"/>
        <v>1.0003095515787559E-4</v>
      </c>
      <c r="E683" s="5">
        <f t="shared" si="74"/>
        <v>4.1484895933182654E-4</v>
      </c>
      <c r="F683" s="5">
        <f>IF(C673&gt;0,B$6+B$7*E674+B$8*(H682*100)^2,B$6+B$7*E674+B$8*(H682*100)^2+E674*$B$9)</f>
        <v>1.5166231696447947</v>
      </c>
      <c r="G683" s="13">
        <v>6.309229518356693E-3</v>
      </c>
      <c r="H683" s="8">
        <f t="shared" si="75"/>
        <v>1.231512553587983E-2</v>
      </c>
      <c r="I683" s="7">
        <f t="shared" si="73"/>
        <v>6.0058960175231367E-3</v>
      </c>
      <c r="J683" s="9">
        <f t="shared" si="77"/>
        <v>0.95192225929473517</v>
      </c>
      <c r="K683" s="9">
        <f t="shared" si="76"/>
        <v>0.1811301465532984</v>
      </c>
      <c r="AC683" s="11"/>
      <c r="AD683" s="12"/>
    </row>
    <row r="684" spans="1:30" x14ac:dyDescent="0.3">
      <c r="A684" s="15">
        <v>43462</v>
      </c>
      <c r="B684" s="16">
        <v>2.8003468202050141E-2</v>
      </c>
      <c r="C684" s="8">
        <f t="shared" si="71"/>
        <v>1.4203468202050141E-2</v>
      </c>
      <c r="D684" s="5">
        <f t="shared" si="72"/>
        <v>2.0173850896664945E-4</v>
      </c>
      <c r="E684" s="5">
        <f t="shared" si="74"/>
        <v>1.0003095515787559E-4</v>
      </c>
      <c r="F684" s="5">
        <f>IF(C683&gt;0,B$6+B$7*E684+B$8*(G683*100)^2,B$6+B$7*E684+B$8*(G683*100)^2+E684*$B$9)</f>
        <v>0.4279393386454598</v>
      </c>
      <c r="G684" s="13">
        <v>1.2582015303981123E-2</v>
      </c>
      <c r="H684" s="8">
        <f t="shared" si="75"/>
        <v>6.5417072591599503E-3</v>
      </c>
      <c r="I684" s="7">
        <f t="shared" si="73"/>
        <v>6.0403080448211731E-3</v>
      </c>
      <c r="J684" s="9">
        <f t="shared" si="77"/>
        <v>0.48007476536051713</v>
      </c>
      <c r="K684" s="9">
        <f t="shared" si="76"/>
        <v>0.26928320466850475</v>
      </c>
      <c r="AC684" s="11"/>
      <c r="AD684" s="12"/>
    </row>
    <row r="685" spans="1:30" x14ac:dyDescent="0.3">
      <c r="A685" s="15">
        <v>43467</v>
      </c>
      <c r="B685" s="16">
        <v>3.4939467536951235E-2</v>
      </c>
      <c r="C685" s="8">
        <f t="shared" si="71"/>
        <v>2.1139467536951236E-2</v>
      </c>
      <c r="D685" s="5">
        <f t="shared" si="72"/>
        <v>4.4687708774581515E-4</v>
      </c>
      <c r="E685" s="5">
        <f t="shared" si="74"/>
        <v>2.0173850896664945E-4</v>
      </c>
      <c r="F685" s="5">
        <f>IF(C683&gt;0,B$6+B$7*E684+B$8*(H684*100)^2,B$6+B$7*E684+B$8*(H684*100)^2+E684*$B$9)</f>
        <v>0.45556826346245499</v>
      </c>
      <c r="G685" s="13">
        <v>2.2038850904062608E-2</v>
      </c>
      <c r="H685" s="8">
        <f t="shared" si="75"/>
        <v>6.7495797162671909E-3</v>
      </c>
      <c r="I685" s="7">
        <f t="shared" si="73"/>
        <v>1.5289271187795418E-2</v>
      </c>
      <c r="J685" s="9">
        <f t="shared" si="77"/>
        <v>0.69374175878548261</v>
      </c>
      <c r="K685" s="9">
        <f t="shared" si="76"/>
        <v>1.0818916477406262</v>
      </c>
      <c r="AC685" s="11"/>
      <c r="AD685" s="12"/>
    </row>
    <row r="686" spans="1:30" x14ac:dyDescent="0.3">
      <c r="A686" s="15">
        <v>43468</v>
      </c>
      <c r="B686" s="16">
        <v>6.0468153748782626E-3</v>
      </c>
      <c r="C686" s="8">
        <f t="shared" si="71"/>
        <v>-7.7531846251217371E-3</v>
      </c>
      <c r="D686" s="5">
        <f t="shared" si="72"/>
        <v>6.0111871831224091E-5</v>
      </c>
      <c r="E686" s="5">
        <f t="shared" si="74"/>
        <v>4.4687708774581515E-4</v>
      </c>
      <c r="F686" s="5">
        <f>IF(C683&gt;0,B$6+B$7*E684+B$8*(H685*100)^2,B$6+B$7*E684+B$8*(H685*100)^2+E684*$B$9)</f>
        <v>0.48111949313321206</v>
      </c>
      <c r="G686" s="13">
        <v>1.3908381108670497E-2</v>
      </c>
      <c r="H686" s="8">
        <f t="shared" si="75"/>
        <v>6.9362777707731114E-3</v>
      </c>
      <c r="I686" s="7">
        <f t="shared" si="73"/>
        <v>6.9721033378973857E-3</v>
      </c>
      <c r="J686" s="9">
        <f t="shared" si="77"/>
        <v>0.50128791290820829</v>
      </c>
      <c r="K686" s="9">
        <f t="shared" si="76"/>
        <v>0.309438626135488</v>
      </c>
      <c r="AC686" s="11"/>
      <c r="AD686" s="12"/>
    </row>
    <row r="687" spans="1:30" x14ac:dyDescent="0.3">
      <c r="A687" s="15">
        <v>43469</v>
      </c>
      <c r="B687" s="16">
        <v>3.020639683960612E-3</v>
      </c>
      <c r="C687" s="8">
        <f t="shared" si="71"/>
        <v>-1.0779360316039387E-2</v>
      </c>
      <c r="D687" s="5">
        <f t="shared" si="72"/>
        <v>1.1619460882300477E-4</v>
      </c>
      <c r="E687" s="5">
        <f t="shared" si="74"/>
        <v>6.0111871831224091E-5</v>
      </c>
      <c r="F687" s="5">
        <f>IF(C683&gt;0,B$6+B$7*E684+B$8*(H686*100)^2,B$6+B$7*E684+B$8*(H686*100)^2+E684*$B$9)</f>
        <v>0.50474927033272821</v>
      </c>
      <c r="G687" s="13">
        <v>1.3304305462988348E-2</v>
      </c>
      <c r="H687" s="8">
        <f t="shared" si="75"/>
        <v>7.1045708549688502E-3</v>
      </c>
      <c r="I687" s="7">
        <f t="shared" si="73"/>
        <v>6.1997346080194977E-3</v>
      </c>
      <c r="J687" s="9">
        <f t="shared" si="77"/>
        <v>0.46599460793099856</v>
      </c>
      <c r="K687" s="9">
        <f t="shared" si="76"/>
        <v>0.24529092446540557</v>
      </c>
      <c r="AC687" s="11"/>
      <c r="AD687" s="12"/>
    </row>
    <row r="688" spans="1:30" x14ac:dyDescent="0.3">
      <c r="A688" s="15">
        <v>43472</v>
      </c>
      <c r="B688" s="16">
        <v>-1.5473469361702871E-3</v>
      </c>
      <c r="C688" s="8">
        <f t="shared" si="71"/>
        <v>-1.5347346936170287E-2</v>
      </c>
      <c r="D688" s="5">
        <f t="shared" si="72"/>
        <v>2.355410579791755E-4</v>
      </c>
      <c r="E688" s="5">
        <f t="shared" si="74"/>
        <v>1.1619460882300477E-4</v>
      </c>
      <c r="F688" s="5">
        <f>IF(C683&gt;0,B$6+B$7*E684+B$8*(H687*100)^2,B$6+B$7*E684+B$8*(H687*100)^2+E684*$B$9)</f>
        <v>0.52660208828684063</v>
      </c>
      <c r="G688" s="13">
        <v>9.1880266757075231E-3</v>
      </c>
      <c r="H688" s="8">
        <f t="shared" si="75"/>
        <v>7.2567354112358304E-3</v>
      </c>
      <c r="I688" s="7">
        <f t="shared" si="73"/>
        <v>1.9312912644716927E-3</v>
      </c>
      <c r="J688" s="9">
        <f t="shared" si="77"/>
        <v>0.21019652343608089</v>
      </c>
      <c r="K688" s="9">
        <f t="shared" si="76"/>
        <v>3.0166625792715118E-2</v>
      </c>
      <c r="AC688" s="11"/>
      <c r="AD688" s="12"/>
    </row>
    <row r="689" spans="1:30" x14ac:dyDescent="0.3">
      <c r="A689" s="15">
        <v>43473</v>
      </c>
      <c r="B689" s="16">
        <v>3.6248685809778846E-3</v>
      </c>
      <c r="C689" s="8">
        <f t="shared" si="71"/>
        <v>-1.0175131419022116E-2</v>
      </c>
      <c r="D689" s="5">
        <f t="shared" si="72"/>
        <v>1.0353329939437102E-4</v>
      </c>
      <c r="E689" s="5">
        <f t="shared" si="74"/>
        <v>2.355410579791755E-4</v>
      </c>
      <c r="F689" s="5">
        <f>IF(C683&gt;0,B$6+B$7*E684+B$8*(H688*100)^2,B$6+B$7*E684+B$8*(H688*100)^2+E684*$B$9)</f>
        <v>0.54681157433080385</v>
      </c>
      <c r="G689" s="13">
        <v>8.6830962908346614E-3</v>
      </c>
      <c r="H689" s="8">
        <f t="shared" si="75"/>
        <v>7.3946708806464393E-3</v>
      </c>
      <c r="I689" s="7">
        <f t="shared" si="73"/>
        <v>1.2884254101882221E-3</v>
      </c>
      <c r="J689" s="9">
        <f t="shared" si="77"/>
        <v>0.14838317658047903</v>
      </c>
      <c r="K689" s="9">
        <f t="shared" si="76"/>
        <v>1.361842784104228E-2</v>
      </c>
      <c r="AC689" s="11"/>
      <c r="AD689" s="12"/>
    </row>
    <row r="690" spans="1:30" x14ac:dyDescent="0.3">
      <c r="A690" s="15">
        <v>43474</v>
      </c>
      <c r="B690" s="16">
        <v>1.703292006973962E-2</v>
      </c>
      <c r="C690" s="8">
        <f t="shared" si="71"/>
        <v>3.2329200697396206E-3</v>
      </c>
      <c r="D690" s="5">
        <f t="shared" si="72"/>
        <v>1.0451772177325233E-5</v>
      </c>
      <c r="E690" s="5">
        <f t="shared" si="74"/>
        <v>1.0353329939437102E-4</v>
      </c>
      <c r="F690" s="5">
        <f>IF(C683&gt;0,B$6+B$7*E684+B$8*(H689*100)^2,B$6+B$7*E684+B$8*(H689*100)^2+E684*$B$9)</f>
        <v>0.56550130702426105</v>
      </c>
      <c r="G690" s="13">
        <v>6.7008946941905876E-3</v>
      </c>
      <c r="H690" s="8">
        <f t="shared" si="75"/>
        <v>7.5199820945548871E-3</v>
      </c>
      <c r="I690" s="7">
        <f t="shared" si="73"/>
        <v>8.1908740036429947E-4</v>
      </c>
      <c r="J690" s="9">
        <f t="shared" si="77"/>
        <v>0.12223552790262709</v>
      </c>
      <c r="K690" s="9">
        <f t="shared" si="76"/>
        <v>6.4012467839504872E-3</v>
      </c>
      <c r="AC690" s="11"/>
      <c r="AD690" s="12"/>
    </row>
    <row r="691" spans="1:30" x14ac:dyDescent="0.3">
      <c r="A691" s="15">
        <v>43475</v>
      </c>
      <c r="B691" s="16">
        <v>2.0595571230440069E-3</v>
      </c>
      <c r="C691" s="8">
        <f t="shared" si="71"/>
        <v>-1.1740442876955992E-2</v>
      </c>
      <c r="D691" s="5">
        <f t="shared" si="72"/>
        <v>1.378379989470667E-4</v>
      </c>
      <c r="E691" s="5">
        <f t="shared" si="74"/>
        <v>1.0451772177325233E-5</v>
      </c>
      <c r="F691" s="5">
        <f>IF(C683&gt;0,B$6+B$7*E684+B$8*(H690*100)^2,B$6+B$7*E684+B$8*(H690*100)^2+E684*$B$9)</f>
        <v>0.58278557181917023</v>
      </c>
      <c r="G691" s="13">
        <v>6.9453250282058522E-3</v>
      </c>
      <c r="H691" s="8">
        <f t="shared" si="75"/>
        <v>7.6340393751877537E-3</v>
      </c>
      <c r="I691" s="7">
        <f t="shared" si="73"/>
        <v>6.8871434698190154E-4</v>
      </c>
      <c r="J691" s="9">
        <f t="shared" si="77"/>
        <v>9.916229178403381E-2</v>
      </c>
      <c r="K691" s="9">
        <f t="shared" si="76"/>
        <v>4.3320943233196019E-3</v>
      </c>
      <c r="AC691" s="11"/>
      <c r="AD691" s="12"/>
    </row>
    <row r="692" spans="1:30" x14ac:dyDescent="0.3">
      <c r="A692" s="15">
        <v>43476</v>
      </c>
      <c r="B692" s="16">
        <v>-1.57897015692404E-3</v>
      </c>
      <c r="C692" s="8">
        <f t="shared" si="71"/>
        <v>-1.537897015692404E-2</v>
      </c>
      <c r="D692" s="5">
        <f t="shared" si="72"/>
        <v>2.3651272308756023E-4</v>
      </c>
      <c r="E692" s="5">
        <f t="shared" si="74"/>
        <v>1.378379989470667E-4</v>
      </c>
      <c r="F692" s="5">
        <f>IF(C683&gt;0,B$6+B$7*E684+B$8*(H691*100)^2,B$6+B$7*E684+B$8*(H691*100)^2+E684*$B$9)</f>
        <v>0.59877005990150234</v>
      </c>
      <c r="G692" s="13">
        <v>4.2398061737684567E-3</v>
      </c>
      <c r="H692" s="8">
        <f t="shared" si="75"/>
        <v>7.7380233903853145E-3</v>
      </c>
      <c r="I692" s="7">
        <f t="shared" si="73"/>
        <v>3.4982172166168578E-3</v>
      </c>
      <c r="J692" s="9">
        <f t="shared" si="77"/>
        <v>0.8250889482307503</v>
      </c>
      <c r="K692" s="9">
        <f t="shared" si="76"/>
        <v>0.14954722521636321</v>
      </c>
      <c r="AC692" s="11"/>
      <c r="AD692" s="12"/>
    </row>
    <row r="693" spans="1:30" x14ac:dyDescent="0.3">
      <c r="A693" s="15">
        <v>43479</v>
      </c>
      <c r="B693" s="16">
        <v>8.6748146743503857E-3</v>
      </c>
      <c r="C693" s="8">
        <f t="shared" si="71"/>
        <v>-5.125185325649614E-3</v>
      </c>
      <c r="D693" s="5">
        <f t="shared" si="72"/>
        <v>2.6267524622254141E-5</v>
      </c>
      <c r="E693" s="5">
        <f t="shared" si="74"/>
        <v>2.3651272308756023E-4</v>
      </c>
      <c r="F693" s="5">
        <f>IF(C683&gt;0,B$6+B$7*E684+B$8*(H692*100)^2,B$6+B$7*E684+B$8*(H692*100)^2+E684*$B$9)</f>
        <v>0.613552514480043</v>
      </c>
      <c r="G693" s="13">
        <v>6.7585710671447035E-3</v>
      </c>
      <c r="H693" s="8">
        <f t="shared" si="75"/>
        <v>7.8329593033542762E-3</v>
      </c>
      <c r="I693" s="7">
        <f t="shared" si="73"/>
        <v>1.0743882362095726E-3</v>
      </c>
      <c r="J693" s="9">
        <f t="shared" si="77"/>
        <v>0.15896677352887109</v>
      </c>
      <c r="K693" s="9">
        <f t="shared" si="76"/>
        <v>1.0366401370608846E-2</v>
      </c>
      <c r="AC693" s="11"/>
      <c r="AD693" s="12"/>
    </row>
    <row r="694" spans="1:30" x14ac:dyDescent="0.3">
      <c r="A694" s="15">
        <v>43480</v>
      </c>
      <c r="B694" s="16">
        <v>-4.4343148032966158E-3</v>
      </c>
      <c r="C694" s="8">
        <f t="shared" si="71"/>
        <v>-1.8234314803296615E-2</v>
      </c>
      <c r="D694" s="5">
        <f t="shared" si="72"/>
        <v>3.3249023634572208E-4</v>
      </c>
      <c r="E694" s="5">
        <f t="shared" si="74"/>
        <v>2.6267524622254141E-5</v>
      </c>
      <c r="F694" s="5">
        <f>IF(C693&gt;0,B$6+B$7*E694+B$8*(G693*100)^2,B$6+B$7*E694+B$8*(G693*100)^2+E694*$B$9)</f>
        <v>0.48223537622393386</v>
      </c>
      <c r="G694" s="13">
        <v>9.189339953101866E-3</v>
      </c>
      <c r="H694" s="8">
        <f t="shared" si="75"/>
        <v>6.9443169298638282E-3</v>
      </c>
      <c r="I694" s="7">
        <f t="shared" si="73"/>
        <v>2.2450230232380379E-3</v>
      </c>
      <c r="J694" s="9">
        <f t="shared" si="77"/>
        <v>0.2443073207320216</v>
      </c>
      <c r="K694" s="9">
        <f t="shared" si="76"/>
        <v>4.316875726118008E-2</v>
      </c>
      <c r="AC694" s="11"/>
      <c r="AD694" s="12"/>
    </row>
    <row r="695" spans="1:30" x14ac:dyDescent="0.3">
      <c r="A695" s="15">
        <v>43481</v>
      </c>
      <c r="B695" s="16">
        <v>3.5765682942063338E-3</v>
      </c>
      <c r="C695" s="8">
        <f t="shared" si="71"/>
        <v>-1.0223431705793666E-2</v>
      </c>
      <c r="D695" s="5">
        <f t="shared" si="72"/>
        <v>1.045185558430272E-4</v>
      </c>
      <c r="E695" s="5">
        <f t="shared" si="74"/>
        <v>3.3249023634572208E-4</v>
      </c>
      <c r="F695" s="5">
        <f>IF(C693&gt;0,B$6+B$7*E694+B$8*(H694*100)^2,B$6+B$7*E694+B$8*(H694*100)^2+E694*$B$9)</f>
        <v>0.50577389217734647</v>
      </c>
      <c r="G695" s="13">
        <v>5.20969118560241E-3</v>
      </c>
      <c r="H695" s="8">
        <f t="shared" si="75"/>
        <v>7.1117782036375851E-3</v>
      </c>
      <c r="I695" s="7">
        <f t="shared" si="73"/>
        <v>1.9020870180351751E-3</v>
      </c>
      <c r="J695" s="9">
        <f t="shared" si="77"/>
        <v>0.36510552166543281</v>
      </c>
      <c r="K695" s="9">
        <f t="shared" si="76"/>
        <v>4.3775833994572855E-2</v>
      </c>
      <c r="AC695" s="11"/>
      <c r="AD695" s="12"/>
    </row>
    <row r="696" spans="1:30" x14ac:dyDescent="0.3">
      <c r="A696" s="15">
        <v>43482</v>
      </c>
      <c r="B696" s="16">
        <v>1.0097901808765911E-2</v>
      </c>
      <c r="C696" s="8">
        <f t="shared" si="71"/>
        <v>-3.7020981912340885E-3</v>
      </c>
      <c r="D696" s="5">
        <f t="shared" si="72"/>
        <v>1.3705531017538709E-5</v>
      </c>
      <c r="E696" s="5">
        <f t="shared" si="74"/>
        <v>1.045185558430272E-4</v>
      </c>
      <c r="F696" s="5">
        <f>IF(C693&gt;0,B$6+B$7*E694+B$8*(H695*100)^2,B$6+B$7*E694+B$8*(H695*100)^2+E694*$B$9)</f>
        <v>0.52754231173106225</v>
      </c>
      <c r="G696" s="13">
        <v>1.0700662685274047E-2</v>
      </c>
      <c r="H696" s="8">
        <f t="shared" si="75"/>
        <v>7.263210803295346E-3</v>
      </c>
      <c r="I696" s="7">
        <f t="shared" si="73"/>
        <v>3.4374518819787012E-3</v>
      </c>
      <c r="J696" s="9">
        <f t="shared" si="77"/>
        <v>0.32123728997730455</v>
      </c>
      <c r="K696" s="9">
        <f t="shared" si="76"/>
        <v>8.5785230752010611E-2</v>
      </c>
      <c r="AC696" s="11"/>
      <c r="AD696" s="12"/>
    </row>
    <row r="697" spans="1:30" x14ac:dyDescent="0.3">
      <c r="A697" s="15">
        <v>43483</v>
      </c>
      <c r="B697" s="16">
        <v>7.793278338769063E-3</v>
      </c>
      <c r="C697" s="8">
        <f t="shared" si="71"/>
        <v>-6.0067216612309368E-3</v>
      </c>
      <c r="D697" s="5">
        <f t="shared" si="72"/>
        <v>3.6080705115500947E-5</v>
      </c>
      <c r="E697" s="5">
        <f t="shared" si="74"/>
        <v>1.3705531017538709E-5</v>
      </c>
      <c r="F697" s="5">
        <f>IF(C693&gt;0,B$6+B$7*E694+B$8*(H696*100)^2,B$6+B$7*E694+B$8*(H696*100)^2+E694*$B$9)</f>
        <v>0.54767374613433872</v>
      </c>
      <c r="G697" s="13">
        <v>6.0093945876636282E-3</v>
      </c>
      <c r="H697" s="8">
        <f t="shared" si="75"/>
        <v>7.4004982679164158E-3</v>
      </c>
      <c r="I697" s="7">
        <f t="shared" si="73"/>
        <v>1.3911036802527876E-3</v>
      </c>
      <c r="J697" s="9">
        <f t="shared" si="77"/>
        <v>0.23148815741081666</v>
      </c>
      <c r="K697" s="9">
        <f t="shared" si="76"/>
        <v>2.0248995290049754E-2</v>
      </c>
      <c r="AC697" s="11"/>
      <c r="AD697" s="12"/>
    </row>
    <row r="698" spans="1:30" x14ac:dyDescent="0.3">
      <c r="A698" s="15">
        <v>43486</v>
      </c>
      <c r="B698" s="16">
        <v>-9.0574529764886466E-4</v>
      </c>
      <c r="C698" s="8">
        <f t="shared" si="71"/>
        <v>-1.4705745297648865E-2</v>
      </c>
      <c r="D698" s="5">
        <f t="shared" si="72"/>
        <v>2.1625894475932171E-4</v>
      </c>
      <c r="E698" s="5">
        <f t="shared" si="74"/>
        <v>3.6080705115500947E-5</v>
      </c>
      <c r="F698" s="5">
        <f>IF(C693&gt;0,B$6+B$7*E694+B$8*(H697*100)^2,B$6+B$7*E694+B$8*(H697*100)^2+E694*$B$9)</f>
        <v>0.56629129667048872</v>
      </c>
      <c r="G698" s="13">
        <v>1.1509164005858991E-2</v>
      </c>
      <c r="H698" s="8">
        <f t="shared" si="75"/>
        <v>7.5252328646393972E-3</v>
      </c>
      <c r="I698" s="7">
        <f t="shared" si="73"/>
        <v>3.9839311412195938E-3</v>
      </c>
      <c r="J698" s="9">
        <f t="shared" si="77"/>
        <v>0.34615295595679119</v>
      </c>
      <c r="K698" s="9">
        <f t="shared" si="76"/>
        <v>0.10452784996013387</v>
      </c>
      <c r="AC698" s="11"/>
      <c r="AD698" s="12"/>
    </row>
    <row r="699" spans="1:30" x14ac:dyDescent="0.3">
      <c r="A699" s="15">
        <v>43487</v>
      </c>
      <c r="B699" s="16">
        <v>-9.4918379144193123E-3</v>
      </c>
      <c r="C699" s="8">
        <f t="shared" si="71"/>
        <v>-2.3291837914419314E-2</v>
      </c>
      <c r="D699" s="5">
        <f t="shared" si="72"/>
        <v>5.42509713431581E-4</v>
      </c>
      <c r="E699" s="5">
        <f t="shared" si="74"/>
        <v>2.1625894475932171E-4</v>
      </c>
      <c r="F699" s="5">
        <f>IF(C693&gt;0,B$6+B$7*E694+B$8*(H698*100)^2,B$6+B$7*E694+B$8*(H698*100)^2+E694*$B$9)</f>
        <v>0.58350880740632027</v>
      </c>
      <c r="G699" s="13">
        <v>8.6430152109692945E-3</v>
      </c>
      <c r="H699" s="8">
        <f t="shared" si="75"/>
        <v>7.6387748193432192E-3</v>
      </c>
      <c r="I699" s="7">
        <f t="shared" si="73"/>
        <v>1.0042403916260753E-3</v>
      </c>
      <c r="J699" s="9">
        <f t="shared" si="77"/>
        <v>0.11619097816136459</v>
      </c>
      <c r="K699" s="9">
        <f t="shared" si="76"/>
        <v>7.9518815437313872E-3</v>
      </c>
      <c r="AC699" s="11"/>
      <c r="AD699" s="12"/>
    </row>
    <row r="700" spans="1:30" x14ac:dyDescent="0.3">
      <c r="A700" s="15">
        <v>43488</v>
      </c>
      <c r="B700" s="16">
        <v>1.518334926929968E-2</v>
      </c>
      <c r="C700" s="8">
        <f t="shared" si="71"/>
        <v>1.3833492692996805E-3</v>
      </c>
      <c r="D700" s="5">
        <f t="shared" si="72"/>
        <v>1.91365520087196E-6</v>
      </c>
      <c r="E700" s="5">
        <f t="shared" si="74"/>
        <v>5.42509713431581E-4</v>
      </c>
      <c r="F700" s="5">
        <f>IF(C693&gt;0,B$6+B$7*E694+B$8*(H699*100)^2,B$6+B$7*E694+B$8*(H699*100)^2+E694*$B$9)</f>
        <v>0.59943156133481734</v>
      </c>
      <c r="G700" s="13">
        <v>5.943021730631692E-3</v>
      </c>
      <c r="H700" s="8">
        <f t="shared" si="75"/>
        <v>7.7422965671357317E-3</v>
      </c>
      <c r="I700" s="7">
        <f t="shared" si="73"/>
        <v>1.7992748365040397E-3</v>
      </c>
      <c r="J700" s="9">
        <f t="shared" si="77"/>
        <v>0.30275420788555524</v>
      </c>
      <c r="K700" s="9">
        <f t="shared" si="76"/>
        <v>3.2085150663527129E-2</v>
      </c>
      <c r="AC700" s="11"/>
      <c r="AD700" s="12"/>
    </row>
    <row r="701" spans="1:30" x14ac:dyDescent="0.3">
      <c r="A701" s="15">
        <v>43489</v>
      </c>
      <c r="B701" s="16">
        <v>1.1522252735684416E-2</v>
      </c>
      <c r="C701" s="8">
        <f t="shared" si="71"/>
        <v>-2.2777472643155834E-3</v>
      </c>
      <c r="D701" s="5">
        <f t="shared" si="72"/>
        <v>5.1881326000971242E-6</v>
      </c>
      <c r="E701" s="5">
        <f t="shared" si="74"/>
        <v>1.91365520087196E-6</v>
      </c>
      <c r="F701" s="5">
        <f>IF(C693&gt;0,B$6+B$7*E694+B$8*(H700*100)^2,B$6+B$7*E694+B$8*(H700*100)^2+E694*$B$9)</f>
        <v>0.61415692416789136</v>
      </c>
      <c r="G701" s="13">
        <v>4.3905742615110927E-3</v>
      </c>
      <c r="H701" s="8">
        <f t="shared" si="75"/>
        <v>7.8368164720624359E-3</v>
      </c>
      <c r="I701" s="7">
        <f t="shared" si="73"/>
        <v>3.4462422105513433E-3</v>
      </c>
      <c r="J701" s="9">
        <f t="shared" si="77"/>
        <v>0.78491832851160093</v>
      </c>
      <c r="K701" s="9">
        <f t="shared" si="76"/>
        <v>0.1396223833391228</v>
      </c>
      <c r="AC701" s="11"/>
      <c r="AD701" s="12"/>
    </row>
    <row r="702" spans="1:30" x14ac:dyDescent="0.3">
      <c r="A702" s="15">
        <v>43493</v>
      </c>
      <c r="B702" s="16">
        <v>-2.3126428740318766E-2</v>
      </c>
      <c r="C702" s="8">
        <f t="shared" si="71"/>
        <v>-3.6926428740318762E-2</v>
      </c>
      <c r="D702" s="5">
        <f t="shared" si="72"/>
        <v>1.3635611395138394E-3</v>
      </c>
      <c r="E702" s="5">
        <f t="shared" si="74"/>
        <v>5.1881326000971242E-6</v>
      </c>
      <c r="F702" s="5">
        <f>IF(C693&gt;0,B$6+B$7*E694+B$8*(H701*100)^2,B$6+B$7*E694+B$8*(H701*100)^2+E694*$B$9)</f>
        <v>0.62777493971591802</v>
      </c>
      <c r="G702" s="13">
        <v>1.775403536668034E-2</v>
      </c>
      <c r="H702" s="8">
        <f t="shared" si="75"/>
        <v>7.9232249729255955E-3</v>
      </c>
      <c r="I702" s="7">
        <f t="shared" si="73"/>
        <v>9.8308103937547447E-3</v>
      </c>
      <c r="J702" s="9">
        <f t="shared" si="77"/>
        <v>0.55372258704658173</v>
      </c>
      <c r="K702" s="9">
        <f t="shared" si="76"/>
        <v>0.43394419147269758</v>
      </c>
      <c r="AC702" s="11"/>
      <c r="AD702" s="12"/>
    </row>
    <row r="703" spans="1:30" x14ac:dyDescent="0.3">
      <c r="A703" s="15">
        <v>43494</v>
      </c>
      <c r="B703" s="16">
        <v>2.0409985994800988E-3</v>
      </c>
      <c r="C703" s="8">
        <f t="shared" si="71"/>
        <v>-1.17590014005199E-2</v>
      </c>
      <c r="D703" s="5">
        <f t="shared" si="72"/>
        <v>1.3827411393742896E-4</v>
      </c>
      <c r="E703" s="5">
        <f t="shared" si="74"/>
        <v>1.3635611395138394E-3</v>
      </c>
      <c r="F703" s="5">
        <f>IF(C693&gt;0,B$6+B$7*E694+B$8*(H702*100)^2,B$6+B$7*E694+B$8*(H702*100)^2+E694*$B$9)</f>
        <v>0.64036888049473328</v>
      </c>
      <c r="G703" s="13">
        <v>1.1335606021482899E-2</v>
      </c>
      <c r="H703" s="8">
        <f t="shared" si="75"/>
        <v>8.0023051709787549E-3</v>
      </c>
      <c r="I703" s="7">
        <f t="shared" si="73"/>
        <v>3.3333008505041437E-3</v>
      </c>
      <c r="J703" s="9">
        <f t="shared" si="77"/>
        <v>0.29405581353012555</v>
      </c>
      <c r="K703" s="9">
        <f t="shared" si="76"/>
        <v>6.8323480473689191E-2</v>
      </c>
      <c r="AC703" s="11"/>
      <c r="AD703" s="12"/>
    </row>
    <row r="704" spans="1:30" x14ac:dyDescent="0.3">
      <c r="A704" s="15">
        <v>43495</v>
      </c>
      <c r="B704" s="16">
        <v>1.4089053880449041E-2</v>
      </c>
      <c r="C704" s="8">
        <f t="shared" si="71"/>
        <v>2.8905388044904098E-4</v>
      </c>
      <c r="D704" s="5">
        <f t="shared" si="72"/>
        <v>8.3552145802648476E-8</v>
      </c>
      <c r="E704" s="5">
        <f t="shared" si="74"/>
        <v>1.3827411393742896E-4</v>
      </c>
      <c r="F704" s="5">
        <f>IF(C703&gt;0,B$6+B$7*E704+B$8*(G703*100)^2,B$6+B$7*E704+B$8*(G703*100)^2+E704*$B$9)</f>
        <v>1.2481444460110833</v>
      </c>
      <c r="G704" s="13">
        <v>6.5958221379589198E-3</v>
      </c>
      <c r="H704" s="8">
        <f t="shared" si="75"/>
        <v>1.1172038515915899E-2</v>
      </c>
      <c r="I704" s="7">
        <f t="shared" si="73"/>
        <v>4.5762163779569792E-3</v>
      </c>
      <c r="J704" s="9">
        <f t="shared" si="77"/>
        <v>0.6938053031510476</v>
      </c>
      <c r="K704" s="9">
        <f t="shared" si="76"/>
        <v>0.11736428358381557</v>
      </c>
      <c r="AC704" s="11"/>
      <c r="AD704" s="12"/>
    </row>
    <row r="705" spans="1:30" x14ac:dyDescent="0.3">
      <c r="A705" s="15">
        <v>43496</v>
      </c>
      <c r="B705" s="16">
        <v>4.0948665686121105E-3</v>
      </c>
      <c r="C705" s="8">
        <f t="shared" si="71"/>
        <v>-9.7051334313878884E-3</v>
      </c>
      <c r="D705" s="5">
        <f t="shared" si="72"/>
        <v>9.4189614921042853E-5</v>
      </c>
      <c r="E705" s="5">
        <f t="shared" si="74"/>
        <v>8.3552145802648476E-8</v>
      </c>
      <c r="F705" s="5">
        <f>IF(C703&gt;0,B$6+B$7*E704+B$8*(H704*100)^2,B$6+B$7*E704+B$8*(H704*100)^2+E704*$B$9)</f>
        <v>1.2140977557727979</v>
      </c>
      <c r="G705" s="13">
        <v>1.1390528607322004E-2</v>
      </c>
      <c r="H705" s="8">
        <f t="shared" si="75"/>
        <v>1.1018610419525676E-2</v>
      </c>
      <c r="I705" s="7">
        <f t="shared" si="73"/>
        <v>3.719181877963277E-4</v>
      </c>
      <c r="J705" s="9">
        <f t="shared" si="77"/>
        <v>3.2651530110486097E-2</v>
      </c>
      <c r="K705" s="9">
        <f t="shared" si="76"/>
        <v>5.5715142559198405E-4</v>
      </c>
      <c r="AC705" s="11"/>
      <c r="AD705" s="12"/>
    </row>
    <row r="706" spans="1:30" x14ac:dyDescent="0.3">
      <c r="A706" s="15">
        <v>43497</v>
      </c>
      <c r="B706" s="16">
        <v>4.7834973801939035E-3</v>
      </c>
      <c r="C706" s="8">
        <f t="shared" si="71"/>
        <v>-9.0165026198060962E-3</v>
      </c>
      <c r="D706" s="5">
        <f t="shared" si="72"/>
        <v>8.1297319492970197E-5</v>
      </c>
      <c r="E706" s="5">
        <f t="shared" si="74"/>
        <v>9.4189614921042853E-5</v>
      </c>
      <c r="F706" s="5">
        <f>IF(C703&gt;0,B$6+B$7*E704+B$8*(H705*100)^2,B$6+B$7*E704+B$8*(H705*100)^2+E704*$B$9)</f>
        <v>1.1826113766404316</v>
      </c>
      <c r="G706" s="13">
        <v>6.7645565473652041E-3</v>
      </c>
      <c r="H706" s="8">
        <f t="shared" si="75"/>
        <v>1.0874793683746059E-2</v>
      </c>
      <c r="I706" s="7">
        <f t="shared" si="73"/>
        <v>4.1102371363808546E-3</v>
      </c>
      <c r="J706" s="9">
        <f t="shared" si="77"/>
        <v>0.60761368577542496</v>
      </c>
      <c r="K706" s="9">
        <f t="shared" si="76"/>
        <v>9.6790886092019912E-2</v>
      </c>
      <c r="AC706" s="11"/>
      <c r="AD706" s="12"/>
    </row>
    <row r="707" spans="1:30" x14ac:dyDescent="0.3">
      <c r="A707" s="15">
        <v>43500</v>
      </c>
      <c r="B707" s="16">
        <v>7.4115890304623155E-3</v>
      </c>
      <c r="C707" s="8">
        <f t="shared" si="71"/>
        <v>-6.3884109695376843E-3</v>
      </c>
      <c r="D707" s="5">
        <f t="shared" si="72"/>
        <v>4.0811794715709418E-5</v>
      </c>
      <c r="E707" s="5">
        <f t="shared" si="74"/>
        <v>8.1297319492970197E-5</v>
      </c>
      <c r="F707" s="5">
        <f>IF(C703&gt;0,B$6+B$7*E704+B$8*(H706*100)^2,B$6+B$7*E704+B$8*(H706*100)^2+E704*$B$9)</f>
        <v>1.1534927732188194</v>
      </c>
      <c r="G707" s="13">
        <v>1.2389771043950951E-2</v>
      </c>
      <c r="H707" s="8">
        <f t="shared" si="75"/>
        <v>1.0740078087327016E-2</v>
      </c>
      <c r="I707" s="7">
        <f t="shared" si="73"/>
        <v>1.6496929566239358E-3</v>
      </c>
      <c r="J707" s="9">
        <f t="shared" si="77"/>
        <v>0.13314959176984664</v>
      </c>
      <c r="K707" s="9">
        <f t="shared" si="76"/>
        <v>1.0712722741168301E-2</v>
      </c>
      <c r="AC707" s="11"/>
      <c r="AD707" s="12"/>
    </row>
    <row r="708" spans="1:30" x14ac:dyDescent="0.3">
      <c r="A708" s="15">
        <v>43501</v>
      </c>
      <c r="B708" s="16">
        <v>-2.823770286678802E-3</v>
      </c>
      <c r="C708" s="8">
        <f t="shared" si="71"/>
        <v>-1.6623770286678802E-2</v>
      </c>
      <c r="D708" s="5">
        <f t="shared" si="72"/>
        <v>2.7634973854426503E-4</v>
      </c>
      <c r="E708" s="5">
        <f t="shared" si="74"/>
        <v>4.0811794715709418E-5</v>
      </c>
      <c r="F708" s="5">
        <f>IF(C703&gt;0,B$6+B$7*E704+B$8*(H707*100)^2,B$6+B$7*E704+B$8*(H707*100)^2+E704*$B$9)</f>
        <v>1.1265638887745124</v>
      </c>
      <c r="G708" s="13">
        <v>8.0111807199408202E-3</v>
      </c>
      <c r="H708" s="8">
        <f t="shared" si="75"/>
        <v>1.0613971399879088E-2</v>
      </c>
      <c r="I708" s="7">
        <f t="shared" si="73"/>
        <v>2.6027906799382678E-3</v>
      </c>
      <c r="J708" s="9">
        <f t="shared" si="77"/>
        <v>0.3248947653196238</v>
      </c>
      <c r="K708" s="9">
        <f t="shared" si="76"/>
        <v>3.610996121109844E-2</v>
      </c>
      <c r="AC708" s="11"/>
      <c r="AD708" s="12"/>
    </row>
    <row r="709" spans="1:30" x14ac:dyDescent="0.3">
      <c r="A709" s="15">
        <v>43502</v>
      </c>
      <c r="B709" s="16">
        <v>-3.8097969882255132E-2</v>
      </c>
      <c r="C709" s="8">
        <f t="shared" si="71"/>
        <v>-5.1897969882255132E-2</v>
      </c>
      <c r="D709" s="5">
        <f t="shared" si="72"/>
        <v>2.6933992778994608E-3</v>
      </c>
      <c r="E709" s="5">
        <f t="shared" si="74"/>
        <v>2.7634973854426503E-4</v>
      </c>
      <c r="F709" s="5">
        <f>IF(C703&gt;0,B$6+B$7*E704+B$8*(H708*100)^2,B$6+B$7*E704+B$8*(H708*100)^2+E704*$B$9)</f>
        <v>1.1016600564404173</v>
      </c>
      <c r="G709" s="13">
        <v>1.4505701052029054E-2</v>
      </c>
      <c r="H709" s="8">
        <f t="shared" si="75"/>
        <v>1.0495999506671183E-2</v>
      </c>
      <c r="I709" s="7">
        <f t="shared" si="73"/>
        <v>4.0097015453578709E-3</v>
      </c>
      <c r="J709" s="9">
        <f t="shared" si="77"/>
        <v>0.27642245838211277</v>
      </c>
      <c r="K709" s="9">
        <f t="shared" si="76"/>
        <v>5.8474324794672849E-2</v>
      </c>
      <c r="AC709" s="11"/>
      <c r="AD709" s="12"/>
    </row>
    <row r="710" spans="1:30" x14ac:dyDescent="0.3">
      <c r="A710" s="15">
        <v>43503</v>
      </c>
      <c r="B710" s="16">
        <v>-2.4333228963614134E-3</v>
      </c>
      <c r="C710" s="8">
        <f t="shared" si="71"/>
        <v>-1.6233322896361414E-2</v>
      </c>
      <c r="D710" s="5">
        <f t="shared" si="72"/>
        <v>2.6352077225753174E-4</v>
      </c>
      <c r="E710" s="5">
        <f t="shared" si="74"/>
        <v>2.6933992778994608E-3</v>
      </c>
      <c r="F710" s="5">
        <f>IF(C703&gt;0,B$6+B$7*E704+B$8*(H709*100)^2,B$6+B$7*E704+B$8*(H709*100)^2+E704*$B$9)</f>
        <v>1.0786289922978458</v>
      </c>
      <c r="G710" s="13">
        <v>1.4704037826453705E-2</v>
      </c>
      <c r="H710" s="8">
        <f t="shared" si="75"/>
        <v>1.0385706486791576E-2</v>
      </c>
      <c r="I710" s="7">
        <f t="shared" si="73"/>
        <v>4.3183313396621299E-3</v>
      </c>
      <c r="J710" s="9">
        <f t="shared" si="77"/>
        <v>0.29368336715600096</v>
      </c>
      <c r="K710" s="9">
        <f t="shared" si="76"/>
        <v>6.8103973335839285E-2</v>
      </c>
      <c r="AC710" s="11"/>
      <c r="AD710" s="12"/>
    </row>
    <row r="711" spans="1:30" x14ac:dyDescent="0.3">
      <c r="A711" s="15">
        <v>43504</v>
      </c>
      <c r="B711" s="16">
        <v>9.876285158969992E-3</v>
      </c>
      <c r="C711" s="8">
        <f t="shared" si="71"/>
        <v>-3.9237148410300078E-3</v>
      </c>
      <c r="D711" s="5">
        <f t="shared" si="72"/>
        <v>1.5395538153719139E-5</v>
      </c>
      <c r="E711" s="5">
        <f t="shared" si="74"/>
        <v>2.6352077225753174E-4</v>
      </c>
      <c r="F711" s="5">
        <f>IF(C703&gt;0,B$6+B$7*E704+B$8*(H710*100)^2,B$6+B$7*E704+B$8*(H710*100)^2+E704*$B$9)</f>
        <v>1.0573298641787963</v>
      </c>
      <c r="G711" s="13">
        <v>1.4483545318253003E-2</v>
      </c>
      <c r="H711" s="8">
        <f t="shared" si="75"/>
        <v>1.0282654638656286E-2</v>
      </c>
      <c r="I711" s="7">
        <f t="shared" si="73"/>
        <v>4.2008906795967162E-3</v>
      </c>
      <c r="J711" s="9">
        <f t="shared" si="77"/>
        <v>0.29004574413852324</v>
      </c>
      <c r="K711" s="9">
        <f t="shared" si="76"/>
        <v>6.5986714860551077E-2</v>
      </c>
      <c r="AC711" s="11"/>
      <c r="AD711" s="12"/>
    </row>
    <row r="712" spans="1:30" x14ac:dyDescent="0.3">
      <c r="A712" s="15">
        <v>43507</v>
      </c>
      <c r="B712" s="16">
        <v>-9.8021400781973141E-3</v>
      </c>
      <c r="C712" s="8">
        <f t="shared" si="71"/>
        <v>-2.3602140078197314E-2</v>
      </c>
      <c r="D712" s="5">
        <f t="shared" si="72"/>
        <v>5.5706101627084792E-4</v>
      </c>
      <c r="E712" s="5">
        <f t="shared" si="74"/>
        <v>1.5395538153719139E-5</v>
      </c>
      <c r="F712" s="5">
        <f>IF(C703&gt;0,B$6+B$7*E704+B$8*(H711*100)^2,B$6+B$7*E704+B$8*(H711*100)^2+E704*$B$9)</f>
        <v>1.037632430494299</v>
      </c>
      <c r="G712" s="13">
        <v>1.1585459386959545E-2</v>
      </c>
      <c r="H712" s="8">
        <f t="shared" si="75"/>
        <v>1.0186424448717512E-2</v>
      </c>
      <c r="I712" s="7">
        <f t="shared" si="73"/>
        <v>1.3990349382420331E-3</v>
      </c>
      <c r="J712" s="9">
        <f t="shared" si="77"/>
        <v>0.12075783026927443</v>
      </c>
      <c r="K712" s="9">
        <f t="shared" si="76"/>
        <v>8.6481696804059371E-3</v>
      </c>
      <c r="AC712" s="11"/>
      <c r="AD712" s="12"/>
    </row>
    <row r="713" spans="1:30" x14ac:dyDescent="0.3">
      <c r="A713" s="15">
        <v>43508</v>
      </c>
      <c r="B713" s="16">
        <v>1.84178864674997E-2</v>
      </c>
      <c r="C713" s="8">
        <f t="shared" si="71"/>
        <v>4.6178864674997003E-3</v>
      </c>
      <c r="D713" s="5">
        <f t="shared" si="72"/>
        <v>2.132487542671686E-5</v>
      </c>
      <c r="E713" s="5">
        <f t="shared" si="74"/>
        <v>5.5706101627084792E-4</v>
      </c>
      <c r="F713" s="5">
        <f>IF(C703&gt;0,B$6+B$7*E704+B$8*(H712*100)^2,B$6+B$7*E704+B$8*(H712*100)^2+E704*$B$9)</f>
        <v>1.0194162438228758</v>
      </c>
      <c r="G713" s="13">
        <v>1.1374747752461223E-2</v>
      </c>
      <c r="H713" s="8">
        <f t="shared" si="75"/>
        <v>1.0096614501023973E-2</v>
      </c>
      <c r="I713" s="7">
        <f t="shared" si="73"/>
        <v>1.2781332514372502E-3</v>
      </c>
      <c r="J713" s="9">
        <f t="shared" si="77"/>
        <v>0.11236585454483532</v>
      </c>
      <c r="K713" s="9">
        <f t="shared" si="76"/>
        <v>7.3946602292163099E-3</v>
      </c>
      <c r="AC713" s="11"/>
      <c r="AD713" s="12"/>
    </row>
    <row r="714" spans="1:30" x14ac:dyDescent="0.3">
      <c r="A714" s="15">
        <v>43509</v>
      </c>
      <c r="B714" s="16">
        <v>-3.3956597390274691E-3</v>
      </c>
      <c r="C714" s="8">
        <f t="shared" si="71"/>
        <v>-1.719565973902747E-2</v>
      </c>
      <c r="D714" s="5">
        <f t="shared" si="72"/>
        <v>2.9569071386041027E-4</v>
      </c>
      <c r="E714" s="5">
        <f t="shared" si="74"/>
        <v>2.132487542671686E-5</v>
      </c>
      <c r="F714" s="5">
        <f>IF(C713&gt;0,B$6+B$7*E714+B$8*(G713*100)^2,B$6+B$7*E714+B$8*(G713*100)^2+E714*$B$9)</f>
        <v>1.2563516706953533</v>
      </c>
      <c r="G714" s="13">
        <v>9.5315594553091691E-3</v>
      </c>
      <c r="H714" s="8">
        <f t="shared" si="75"/>
        <v>1.1208709429257916E-2</v>
      </c>
      <c r="I714" s="7">
        <f t="shared" si="73"/>
        <v>1.6771499739487473E-3</v>
      </c>
      <c r="J714" s="9">
        <f t="shared" si="77"/>
        <v>0.17595756306325708</v>
      </c>
      <c r="K714" s="9">
        <f t="shared" si="76"/>
        <v>1.2453585386597243E-2</v>
      </c>
      <c r="AC714" s="11"/>
      <c r="AD714" s="12"/>
    </row>
    <row r="715" spans="1:30" x14ac:dyDescent="0.3">
      <c r="A715" s="15">
        <v>43510</v>
      </c>
      <c r="B715" s="16">
        <v>2.2419525919461884E-2</v>
      </c>
      <c r="C715" s="8">
        <f t="shared" si="71"/>
        <v>8.6195259194618845E-3</v>
      </c>
      <c r="D715" s="5">
        <f t="shared" si="72"/>
        <v>7.4296227076275245E-5</v>
      </c>
      <c r="E715" s="5">
        <f t="shared" si="74"/>
        <v>2.9569071386041027E-4</v>
      </c>
      <c r="F715" s="5">
        <f>IF(C713&gt;0,B$6+B$7*E714+B$8*(H714*100)^2,B$6+B$7*E714+B$8*(H714*100)^2+E714*$B$9)</f>
        <v>1.2216742660301552</v>
      </c>
      <c r="G715" s="13">
        <v>1.8466023652127656E-2</v>
      </c>
      <c r="H715" s="8">
        <f t="shared" si="75"/>
        <v>1.1052937464901153E-2</v>
      </c>
      <c r="I715" s="7">
        <f t="shared" si="73"/>
        <v>7.4130861872265027E-3</v>
      </c>
      <c r="J715" s="9">
        <f t="shared" si="77"/>
        <v>0.40144463837358763</v>
      </c>
      <c r="K715" s="9">
        <f t="shared" si="76"/>
        <v>0.15745297866873331</v>
      </c>
      <c r="AC715" s="11"/>
      <c r="AD715" s="12"/>
    </row>
    <row r="716" spans="1:30" x14ac:dyDescent="0.3">
      <c r="A716" s="15">
        <v>43511</v>
      </c>
      <c r="B716" s="16">
        <v>-5.0015190611553658E-3</v>
      </c>
      <c r="C716" s="8">
        <f t="shared" si="71"/>
        <v>-1.8801519061155365E-2</v>
      </c>
      <c r="D716" s="5">
        <f t="shared" si="72"/>
        <v>3.5349711900698849E-4</v>
      </c>
      <c r="E716" s="5">
        <f t="shared" si="74"/>
        <v>7.4296227076275245E-5</v>
      </c>
      <c r="F716" s="5">
        <f>IF(C713&gt;0,B$6+B$7*E714+B$8*(H715*100)^2,B$6+B$7*E714+B$8*(H715*100)^2+E714*$B$9)</f>
        <v>1.18960460219578</v>
      </c>
      <c r="G716" s="13">
        <v>7.412477519490793E-3</v>
      </c>
      <c r="H716" s="8">
        <f t="shared" si="75"/>
        <v>1.0906899661204278E-2</v>
      </c>
      <c r="I716" s="7">
        <f t="shared" si="73"/>
        <v>3.4944221417134852E-3</v>
      </c>
      <c r="J716" s="9">
        <f t="shared" si="77"/>
        <v>0.47142431562524828</v>
      </c>
      <c r="K716" s="9">
        <f t="shared" si="76"/>
        <v>6.5844470010068878E-2</v>
      </c>
      <c r="AC716" s="11"/>
      <c r="AD716" s="12"/>
    </row>
    <row r="717" spans="1:30" x14ac:dyDescent="0.3">
      <c r="A717" s="15">
        <v>43514</v>
      </c>
      <c r="B717" s="16">
        <v>-1.0472379202187692E-2</v>
      </c>
      <c r="C717" s="8">
        <f t="shared" ref="C717:C780" si="78">B717-B$5</f>
        <v>-2.4272379202187694E-2</v>
      </c>
      <c r="D717" s="5">
        <f t="shared" ref="D717:D780" si="79">C717^2</f>
        <v>5.8914839213479366E-4</v>
      </c>
      <c r="E717" s="5">
        <f t="shared" si="74"/>
        <v>3.5349711900698849E-4</v>
      </c>
      <c r="F717" s="5">
        <f>IF(C713&gt;0,B$6+B$7*E714+B$8*(H716*100)^2,B$6+B$7*E714+B$8*(H716*100)^2+E714*$B$9)</f>
        <v>1.1599465770817499</v>
      </c>
      <c r="G717" s="13">
        <v>6.9217843001836473E-3</v>
      </c>
      <c r="H717" s="8">
        <f t="shared" si="75"/>
        <v>1.0770081601741697E-2</v>
      </c>
      <c r="I717" s="7">
        <f t="shared" si="73"/>
        <v>3.8482973015580499E-3</v>
      </c>
      <c r="J717" s="9">
        <f t="shared" si="77"/>
        <v>0.55596897196810191</v>
      </c>
      <c r="K717" s="9">
        <f t="shared" si="76"/>
        <v>8.4784822254218906E-2</v>
      </c>
      <c r="AC717" s="11"/>
      <c r="AD717" s="12"/>
    </row>
    <row r="718" spans="1:30" x14ac:dyDescent="0.3">
      <c r="A718" s="15">
        <v>43515</v>
      </c>
      <c r="B718" s="16">
        <v>1.1835189055245389E-2</v>
      </c>
      <c r="C718" s="8">
        <f t="shared" si="78"/>
        <v>-1.9648109447546105E-3</v>
      </c>
      <c r="D718" s="5">
        <f t="shared" si="79"/>
        <v>3.8604820486275047E-6</v>
      </c>
      <c r="E718" s="5">
        <f t="shared" si="74"/>
        <v>5.8914839213479366E-4</v>
      </c>
      <c r="F718" s="5">
        <f>IF(C713&gt;0,B$6+B$7*E714+B$8*(H717*100)^2,B$6+B$7*E714+B$8*(H717*100)^2+E714*$B$9)</f>
        <v>1.1325188354562945</v>
      </c>
      <c r="G718" s="13">
        <v>9.9548026917118098E-3</v>
      </c>
      <c r="H718" s="8">
        <f t="shared" si="75"/>
        <v>1.0641986823221943E-2</v>
      </c>
      <c r="I718" s="7">
        <f t="shared" ref="I718:I781" si="80">SQRT((G718-H718)^2)</f>
        <v>6.8718413151013305E-4</v>
      </c>
      <c r="J718" s="9">
        <f t="shared" si="77"/>
        <v>6.9030412032402233E-2</v>
      </c>
      <c r="K718" s="9">
        <f t="shared" si="76"/>
        <v>2.1791637183568024E-3</v>
      </c>
      <c r="AC718" s="11"/>
      <c r="AD718" s="12"/>
    </row>
    <row r="719" spans="1:30" x14ac:dyDescent="0.3">
      <c r="A719" s="15">
        <v>43516</v>
      </c>
      <c r="B719" s="16">
        <v>-1.1472598079787955E-2</v>
      </c>
      <c r="C719" s="8">
        <f t="shared" si="78"/>
        <v>-2.5272598079787954E-2</v>
      </c>
      <c r="D719" s="5">
        <f t="shared" si="79"/>
        <v>6.387042137025018E-4</v>
      </c>
      <c r="E719" s="5">
        <f t="shared" ref="E719:E782" si="81">D718</f>
        <v>3.8604820486275047E-6</v>
      </c>
      <c r="F719" s="5">
        <f>IF(C713&gt;0,B$6+B$7*E714+B$8*(H718*100)^2,B$6+B$7*E714+B$8*(H718*100)^2+E714*$B$9)</f>
        <v>1.1071536600010734</v>
      </c>
      <c r="G719" s="13">
        <v>1.3298826133107179E-2</v>
      </c>
      <c r="H719" s="8">
        <f t="shared" ref="H719:H782" si="82">SQRT(F719)/100</f>
        <v>1.0522136950263827E-2</v>
      </c>
      <c r="I719" s="7">
        <f t="shared" si="80"/>
        <v>2.7766891828433522E-3</v>
      </c>
      <c r="J719" s="9">
        <f t="shared" si="77"/>
        <v>0.20879205089619424</v>
      </c>
      <c r="K719" s="9">
        <f t="shared" ref="K719:K782" si="83">G719/H719-LN(G719/H719)-1</f>
        <v>2.9695782253064351E-2</v>
      </c>
      <c r="AC719" s="11"/>
      <c r="AD719" s="12"/>
    </row>
    <row r="720" spans="1:30" x14ac:dyDescent="0.3">
      <c r="A720" s="15">
        <v>43517</v>
      </c>
      <c r="B720" s="16">
        <v>4.0004808439651528E-3</v>
      </c>
      <c r="C720" s="8">
        <f t="shared" si="78"/>
        <v>-9.7995191560348478E-3</v>
      </c>
      <c r="D720" s="5">
        <f t="shared" si="79"/>
        <v>9.6030575689493933E-5</v>
      </c>
      <c r="E720" s="5">
        <f t="shared" si="81"/>
        <v>6.387042137025018E-4</v>
      </c>
      <c r="F720" s="5">
        <f>IF(C713&gt;0,B$6+B$7*E714+B$8*(H719*100)^2,B$6+B$7*E714+B$8*(H719*100)^2+E714*$B$9)</f>
        <v>1.0836959457400852</v>
      </c>
      <c r="G720" s="13">
        <v>1.0001872017761941E-2</v>
      </c>
      <c r="H720" s="8">
        <f t="shared" si="82"/>
        <v>1.0410071785247617E-2</v>
      </c>
      <c r="I720" s="7">
        <f t="shared" si="80"/>
        <v>4.0819976748567542E-4</v>
      </c>
      <c r="J720" s="9">
        <f t="shared" ref="J720:J783" si="84">ABS(G720-H720)/G720</f>
        <v>4.081233660666414E-2</v>
      </c>
      <c r="K720" s="9">
        <f t="shared" si="83"/>
        <v>7.8949801433947364E-4</v>
      </c>
      <c r="AC720" s="11"/>
      <c r="AD720" s="12"/>
    </row>
    <row r="721" spans="1:30" x14ac:dyDescent="0.3">
      <c r="A721" s="15">
        <v>43518</v>
      </c>
      <c r="B721" s="16">
        <v>9.7938345077329576E-3</v>
      </c>
      <c r="C721" s="8">
        <f t="shared" si="78"/>
        <v>-4.0061654922670421E-3</v>
      </c>
      <c r="D721" s="5">
        <f t="shared" si="79"/>
        <v>1.6049361951431231E-5</v>
      </c>
      <c r="E721" s="5">
        <f t="shared" si="81"/>
        <v>9.6030575689493933E-5</v>
      </c>
      <c r="F721" s="5">
        <f>IF(C713&gt;0,B$6+B$7*E714+B$8*(H720*100)^2,B$6+B$7*E714+B$8*(H720*100)^2+E714*$B$9)</f>
        <v>1.0620022515915228</v>
      </c>
      <c r="G721" s="13">
        <v>3.7553315044703325E-3</v>
      </c>
      <c r="H721" s="8">
        <f t="shared" si="82"/>
        <v>1.0305349346778705E-2</v>
      </c>
      <c r="I721" s="7">
        <f t="shared" si="80"/>
        <v>6.5500178423083723E-3</v>
      </c>
      <c r="J721" s="9">
        <f t="shared" si="84"/>
        <v>1.7441916471318859</v>
      </c>
      <c r="K721" s="9">
        <f t="shared" si="83"/>
        <v>0.37389258561729521</v>
      </c>
      <c r="AC721" s="11"/>
      <c r="AD721" s="12"/>
    </row>
    <row r="722" spans="1:30" x14ac:dyDescent="0.3">
      <c r="A722" s="15">
        <v>43521</v>
      </c>
      <c r="B722" s="16">
        <v>-6.621386798277556E-3</v>
      </c>
      <c r="C722" s="8">
        <f t="shared" si="78"/>
        <v>-2.0421386798277555E-2</v>
      </c>
      <c r="D722" s="5">
        <f t="shared" si="79"/>
        <v>4.1703303876486483E-4</v>
      </c>
      <c r="E722" s="5">
        <f t="shared" si="81"/>
        <v>1.6049361951431231E-5</v>
      </c>
      <c r="F722" s="5">
        <f>IF(C713&gt;0,B$6+B$7*E714+B$8*(H721*100)^2,B$6+B$7*E714+B$8*(H721*100)^2+E714*$B$9)</f>
        <v>1.0419399232429325</v>
      </c>
      <c r="G722" s="13">
        <v>6.5900154100201778E-3</v>
      </c>
      <c r="H722" s="8">
        <f t="shared" si="82"/>
        <v>1.0207545852176871E-2</v>
      </c>
      <c r="I722" s="7">
        <f t="shared" si="80"/>
        <v>3.6175304421566931E-3</v>
      </c>
      <c r="J722" s="9">
        <f t="shared" si="84"/>
        <v>0.5489411203282174</v>
      </c>
      <c r="K722" s="9">
        <f t="shared" si="83"/>
        <v>8.3173881681711581E-2</v>
      </c>
      <c r="AC722" s="11"/>
      <c r="AD722" s="12"/>
    </row>
    <row r="723" spans="1:30" x14ac:dyDescent="0.3">
      <c r="A723" s="15">
        <v>43522</v>
      </c>
      <c r="B723" s="16">
        <v>3.7260812036486392E-3</v>
      </c>
      <c r="C723" s="8">
        <f t="shared" si="78"/>
        <v>-1.0073918796351361E-2</v>
      </c>
      <c r="D723" s="5">
        <f t="shared" si="79"/>
        <v>1.0148383991548126E-4</v>
      </c>
      <c r="E723" s="5">
        <f t="shared" si="81"/>
        <v>4.1703303876486483E-4</v>
      </c>
      <c r="F723" s="5">
        <f>IF(C713&gt;0,B$6+B$7*E714+B$8*(H722*100)^2,B$6+B$7*E714+B$8*(H722*100)^2+E714*$B$9)</f>
        <v>1.0233862819861563</v>
      </c>
      <c r="G723" s="13">
        <v>4.4815656643885753E-3</v>
      </c>
      <c r="H723" s="8">
        <f t="shared" si="82"/>
        <v>1.0116255641224949E-2</v>
      </c>
      <c r="I723" s="7">
        <f t="shared" si="80"/>
        <v>5.634689976836374E-3</v>
      </c>
      <c r="J723" s="9">
        <f t="shared" si="84"/>
        <v>1.2573038975219659</v>
      </c>
      <c r="K723" s="9">
        <f t="shared" si="83"/>
        <v>0.25717750294266839</v>
      </c>
      <c r="AC723" s="11"/>
      <c r="AD723" s="12"/>
    </row>
    <row r="724" spans="1:30" x14ac:dyDescent="0.3">
      <c r="A724" s="15">
        <v>43523</v>
      </c>
      <c r="B724" s="16">
        <v>-3.0373016013023513E-3</v>
      </c>
      <c r="C724" s="8">
        <f t="shared" si="78"/>
        <v>-1.6837301601302351E-2</v>
      </c>
      <c r="D724" s="5">
        <f t="shared" si="79"/>
        <v>2.8349472521321871E-4</v>
      </c>
      <c r="E724" s="5">
        <f t="shared" si="81"/>
        <v>1.0148383991548126E-4</v>
      </c>
      <c r="F724" s="5">
        <f>IF(C723&gt;0,B$6+B$7*E724+B$8*(G723*100)^2,B$6+B$7*E724+B$8*(G723*100)^2+E724*$B$9)</f>
        <v>0.24555092386794328</v>
      </c>
      <c r="G724" s="13">
        <v>6.0244402355587832E-3</v>
      </c>
      <c r="H724" s="8">
        <f t="shared" si="82"/>
        <v>4.9553095147320848E-3</v>
      </c>
      <c r="I724" s="7">
        <f t="shared" si="80"/>
        <v>1.0691307208266984E-3</v>
      </c>
      <c r="J724" s="9">
        <f t="shared" si="84"/>
        <v>0.17746557008172123</v>
      </c>
      <c r="K724" s="9">
        <f t="shared" si="83"/>
        <v>2.0389642401291042E-2</v>
      </c>
      <c r="AC724" s="11"/>
      <c r="AD724" s="12"/>
    </row>
    <row r="725" spans="1:30" x14ac:dyDescent="0.3">
      <c r="A725" s="15">
        <v>43524</v>
      </c>
      <c r="B725" s="16">
        <v>-1.7865487016569617E-2</v>
      </c>
      <c r="C725" s="8">
        <f t="shared" si="78"/>
        <v>-3.1665487016569613E-2</v>
      </c>
      <c r="D725" s="5">
        <f t="shared" si="79"/>
        <v>1.0027030679965387E-3</v>
      </c>
      <c r="E725" s="5">
        <f t="shared" si="81"/>
        <v>2.8349472521321871E-4</v>
      </c>
      <c r="F725" s="5">
        <f>IF(C723&gt;0,B$6+B$7*E724+B$8*(H724*100)^2,B$6+B$7*E724+B$8*(H724*100)^2+E724*$B$9)</f>
        <v>0.2868956021835295</v>
      </c>
      <c r="G725" s="13">
        <v>1.1185560938683172E-2</v>
      </c>
      <c r="H725" s="8">
        <f t="shared" si="82"/>
        <v>5.35626364346948E-3</v>
      </c>
      <c r="I725" s="7">
        <f t="shared" si="80"/>
        <v>5.8292972952136918E-3</v>
      </c>
      <c r="J725" s="9">
        <f t="shared" si="84"/>
        <v>0.52114483369842957</v>
      </c>
      <c r="K725" s="9">
        <f t="shared" si="83"/>
        <v>0.35195701499789545</v>
      </c>
      <c r="AC725" s="11"/>
      <c r="AD725" s="12"/>
    </row>
    <row r="726" spans="1:30" x14ac:dyDescent="0.3">
      <c r="A726" s="15">
        <v>43525</v>
      </c>
      <c r="B726" s="16">
        <v>-1.0305683571682912E-2</v>
      </c>
      <c r="C726" s="8">
        <f t="shared" si="78"/>
        <v>-2.4105683571682912E-2</v>
      </c>
      <c r="D726" s="5">
        <f t="shared" si="79"/>
        <v>5.8108398045810341E-4</v>
      </c>
      <c r="E726" s="5">
        <f t="shared" si="81"/>
        <v>1.0027030679965387E-3</v>
      </c>
      <c r="F726" s="5">
        <f>IF(C723&gt;0,B$6+B$7*E724+B$8*(H725*100)^2,B$6+B$7*E724+B$8*(H725*100)^2+E724*$B$9)</f>
        <v>0.32513116068978365</v>
      </c>
      <c r="G726" s="13">
        <v>1.0671306093179346E-2</v>
      </c>
      <c r="H726" s="8">
        <f t="shared" si="82"/>
        <v>5.7020273648044142E-3</v>
      </c>
      <c r="I726" s="7">
        <f t="shared" si="80"/>
        <v>4.9692787283749321E-3</v>
      </c>
      <c r="J726" s="9">
        <f t="shared" si="84"/>
        <v>0.46566734052836212</v>
      </c>
      <c r="K726" s="9">
        <f t="shared" si="83"/>
        <v>0.24475663848183449</v>
      </c>
      <c r="AC726" s="11"/>
      <c r="AD726" s="12"/>
    </row>
    <row r="727" spans="1:30" x14ac:dyDescent="0.3">
      <c r="A727" s="15">
        <v>43530</v>
      </c>
      <c r="B727" s="16">
        <v>-4.0991260706304995E-3</v>
      </c>
      <c r="C727" s="8">
        <f t="shared" si="78"/>
        <v>-1.7899126070630499E-2</v>
      </c>
      <c r="D727" s="5">
        <f t="shared" si="79"/>
        <v>3.203787140923244E-4</v>
      </c>
      <c r="E727" s="5">
        <f t="shared" si="81"/>
        <v>5.8108398045810341E-4</v>
      </c>
      <c r="F727" s="5">
        <f>IF(C723&gt;0,B$6+B$7*E724+B$8*(H726*100)^2,B$6+B$7*E724+B$8*(H726*100)^2+E724*$B$9)</f>
        <v>0.36049140519636752</v>
      </c>
      <c r="G727" s="13">
        <v>6.1635535962858493E-3</v>
      </c>
      <c r="H727" s="8">
        <f t="shared" si="82"/>
        <v>6.0040936468077136E-3</v>
      </c>
      <c r="I727" s="7">
        <f t="shared" si="80"/>
        <v>1.5945994947813569E-4</v>
      </c>
      <c r="J727" s="9">
        <f t="shared" si="84"/>
        <v>2.5871430658804699E-2</v>
      </c>
      <c r="K727" s="9">
        <f t="shared" si="83"/>
        <v>3.4655535992933473E-4</v>
      </c>
      <c r="AC727" s="11"/>
      <c r="AD727" s="12"/>
    </row>
    <row r="728" spans="1:30" x14ac:dyDescent="0.3">
      <c r="A728" s="15">
        <v>43531</v>
      </c>
      <c r="B728" s="16">
        <v>1.3046454647297379E-3</v>
      </c>
      <c r="C728" s="8">
        <f t="shared" si="78"/>
        <v>-1.2495354535270262E-2</v>
      </c>
      <c r="D728" s="5">
        <f t="shared" si="79"/>
        <v>1.561338849620991E-4</v>
      </c>
      <c r="E728" s="5">
        <f t="shared" si="81"/>
        <v>3.203787140923244E-4</v>
      </c>
      <c r="F728" s="5">
        <f>IF(C723&gt;0,B$6+B$7*E724+B$8*(H727*100)^2,B$6+B$7*E724+B$8*(H727*100)^2+E724*$B$9)</f>
        <v>0.39319255931605623</v>
      </c>
      <c r="G728" s="13">
        <v>5.9037573672610678E-3</v>
      </c>
      <c r="H728" s="8">
        <f t="shared" si="82"/>
        <v>6.2705068321153769E-3</v>
      </c>
      <c r="I728" s="7">
        <f t="shared" si="80"/>
        <v>3.6674946485430911E-4</v>
      </c>
      <c r="J728" s="9">
        <f t="shared" si="84"/>
        <v>6.2121364757992299E-2</v>
      </c>
      <c r="K728" s="9">
        <f t="shared" si="83"/>
        <v>1.780185954334268E-3</v>
      </c>
      <c r="AC728" s="11"/>
      <c r="AD728" s="12"/>
    </row>
    <row r="729" spans="1:30" x14ac:dyDescent="0.3">
      <c r="A729" s="15">
        <v>43532</v>
      </c>
      <c r="B729" s="16">
        <v>1.0806356972274443E-2</v>
      </c>
      <c r="C729" s="8">
        <f t="shared" si="78"/>
        <v>-2.9936430277255569E-3</v>
      </c>
      <c r="D729" s="5">
        <f t="shared" si="79"/>
        <v>8.9618985774498388E-6</v>
      </c>
      <c r="E729" s="5">
        <f t="shared" si="81"/>
        <v>1.561338849620991E-4</v>
      </c>
      <c r="F729" s="5">
        <f>IF(C723&gt;0,B$6+B$7*E724+B$8*(H728*100)^2,B$6+B$7*E724+B$8*(H728*100)^2+E724*$B$9)</f>
        <v>0.4234345866459443</v>
      </c>
      <c r="G729" s="13">
        <v>1.5322711220563001E-2</v>
      </c>
      <c r="H729" s="8">
        <f t="shared" si="82"/>
        <v>6.5071851567781924E-3</v>
      </c>
      <c r="I729" s="7">
        <f t="shared" si="80"/>
        <v>8.8155260637848079E-3</v>
      </c>
      <c r="J729" s="9">
        <f t="shared" si="84"/>
        <v>0.57532416664972552</v>
      </c>
      <c r="K729" s="9">
        <f t="shared" si="83"/>
        <v>0.49830809451030111</v>
      </c>
      <c r="AC729" s="11"/>
      <c r="AD729" s="12"/>
    </row>
    <row r="730" spans="1:30" x14ac:dyDescent="0.3">
      <c r="A730" s="15">
        <v>43535</v>
      </c>
      <c r="B730" s="16">
        <v>2.7531316100296854E-2</v>
      </c>
      <c r="C730" s="8">
        <f t="shared" si="78"/>
        <v>1.3731316100296855E-2</v>
      </c>
      <c r="D730" s="5">
        <f t="shared" si="79"/>
        <v>1.8854904184627161E-4</v>
      </c>
      <c r="E730" s="5">
        <f t="shared" si="81"/>
        <v>8.9618985774498388E-6</v>
      </c>
      <c r="F730" s="5">
        <f>IF(C723&gt;0,B$6+B$7*E724+B$8*(H729*100)^2,B$6+B$7*E724+B$8*(H729*100)^2+E724*$B$9)</f>
        <v>0.45140241352062488</v>
      </c>
      <c r="G730" s="13">
        <v>1.0416849442171095E-2</v>
      </c>
      <c r="H730" s="8">
        <f t="shared" si="82"/>
        <v>6.7186487742746668E-3</v>
      </c>
      <c r="I730" s="7">
        <f t="shared" si="80"/>
        <v>3.6982006678964287E-3</v>
      </c>
      <c r="J730" s="9">
        <f t="shared" si="84"/>
        <v>0.35502103475978092</v>
      </c>
      <c r="K730" s="9">
        <f t="shared" si="83"/>
        <v>0.11190058508722589</v>
      </c>
      <c r="AC730" s="11"/>
      <c r="AD730" s="12"/>
    </row>
    <row r="731" spans="1:30" x14ac:dyDescent="0.3">
      <c r="A731" s="15">
        <v>43536</v>
      </c>
      <c r="B731" s="16">
        <v>-2.0321162950224943E-3</v>
      </c>
      <c r="C731" s="8">
        <f t="shared" si="78"/>
        <v>-1.5832116295022493E-2</v>
      </c>
      <c r="D731" s="5">
        <f t="shared" si="79"/>
        <v>2.5065590637911674E-4</v>
      </c>
      <c r="E731" s="5">
        <f t="shared" si="81"/>
        <v>1.8854904184627161E-4</v>
      </c>
      <c r="F731" s="5">
        <f>IF(C723&gt;0,B$6+B$7*E724+B$8*(H730*100)^2,B$6+B$7*E724+B$8*(H730*100)^2+E724*$B$9)</f>
        <v>0.47726705981432949</v>
      </c>
      <c r="G731" s="13">
        <v>6.534609904157219E-3</v>
      </c>
      <c r="H731" s="8">
        <f t="shared" si="82"/>
        <v>6.9084517789033562E-3</v>
      </c>
      <c r="I731" s="7">
        <f t="shared" si="80"/>
        <v>3.7384187474613726E-4</v>
      </c>
      <c r="J731" s="9">
        <f t="shared" si="84"/>
        <v>5.7209516746868819E-2</v>
      </c>
      <c r="K731" s="9">
        <f t="shared" si="83"/>
        <v>1.5192073268224249E-3</v>
      </c>
      <c r="AC731" s="11"/>
      <c r="AD731" s="12"/>
    </row>
    <row r="732" spans="1:30" x14ac:dyDescent="0.3">
      <c r="A732" s="15">
        <v>43537</v>
      </c>
      <c r="B732" s="16">
        <v>1.0938848070961698E-2</v>
      </c>
      <c r="C732" s="8">
        <f t="shared" si="78"/>
        <v>-2.8611519290383022E-3</v>
      </c>
      <c r="D732" s="5">
        <f t="shared" si="79"/>
        <v>8.1861903610395968E-6</v>
      </c>
      <c r="E732" s="5">
        <f t="shared" si="81"/>
        <v>2.5065590637911674E-4</v>
      </c>
      <c r="F732" s="5">
        <f>IF(C723&gt;0,B$6+B$7*E724+B$8*(H731*100)^2,B$6+B$7*E724+B$8*(H731*100)^2+E724*$B$9)</f>
        <v>0.50118668470674754</v>
      </c>
      <c r="G732" s="13">
        <v>1.0489501555343259E-2</v>
      </c>
      <c r="H732" s="8">
        <f t="shared" si="82"/>
        <v>7.079453966986067E-3</v>
      </c>
      <c r="I732" s="7">
        <f t="shared" si="80"/>
        <v>3.4100475883571922E-3</v>
      </c>
      <c r="J732" s="9">
        <f t="shared" si="84"/>
        <v>0.32509148031158297</v>
      </c>
      <c r="K732" s="9">
        <f t="shared" si="83"/>
        <v>8.850416484784529E-2</v>
      </c>
      <c r="AC732" s="11"/>
      <c r="AD732" s="12"/>
    </row>
    <row r="733" spans="1:30" x14ac:dyDescent="0.3">
      <c r="A733" s="15">
        <v>43538</v>
      </c>
      <c r="B733" s="16">
        <v>-3.0277124425935921E-3</v>
      </c>
      <c r="C733" s="8">
        <f t="shared" si="78"/>
        <v>-1.6827712442593592E-2</v>
      </c>
      <c r="D733" s="5">
        <f t="shared" si="79"/>
        <v>2.8317190605061916E-4</v>
      </c>
      <c r="E733" s="5">
        <f t="shared" si="81"/>
        <v>8.1861903610395968E-6</v>
      </c>
      <c r="F733" s="5">
        <f>IF(C723&gt;0,B$6+B$7*E724+B$8*(H732*100)^2,B$6+B$7*E724+B$8*(H732*100)^2+E724*$B$9)</f>
        <v>0.52330755380725569</v>
      </c>
      <c r="G733" s="13">
        <v>9.4408513529680715E-3</v>
      </c>
      <c r="H733" s="8">
        <f t="shared" si="82"/>
        <v>7.2339999571969559E-3</v>
      </c>
      <c r="I733" s="7">
        <f t="shared" si="80"/>
        <v>2.2068513957711157E-3</v>
      </c>
      <c r="J733" s="9">
        <f t="shared" si="84"/>
        <v>0.23375554950108524</v>
      </c>
      <c r="K733" s="9">
        <f t="shared" si="83"/>
        <v>3.8812513908797808E-2</v>
      </c>
      <c r="AC733" s="11"/>
      <c r="AD733" s="12"/>
    </row>
    <row r="734" spans="1:30" x14ac:dyDescent="0.3">
      <c r="A734" s="15">
        <v>43539</v>
      </c>
      <c r="B734" s="16">
        <v>5.3807616344980855E-3</v>
      </c>
      <c r="C734" s="8">
        <f t="shared" si="78"/>
        <v>-8.4192383655019142E-3</v>
      </c>
      <c r="D734" s="5">
        <f t="shared" si="79"/>
        <v>7.0883574655139343E-5</v>
      </c>
      <c r="E734" s="5">
        <f t="shared" si="81"/>
        <v>2.8317190605061916E-4</v>
      </c>
      <c r="F734" s="5">
        <f>IF(C733&gt;0,B$6+B$7*E734+B$8*(G733*100)^2,B$6+B$7*E734+B$8*(G733*100)^2+E734*$B$9)</f>
        <v>0.88409943156006632</v>
      </c>
      <c r="G734" s="13">
        <v>4.7042388760814421E-3</v>
      </c>
      <c r="H734" s="8">
        <f t="shared" si="82"/>
        <v>9.4026561755711675E-3</v>
      </c>
      <c r="I734" s="7">
        <f t="shared" si="80"/>
        <v>4.6984172994897254E-3</v>
      </c>
      <c r="J734" s="9">
        <f t="shared" si="84"/>
        <v>0.99876248278519264</v>
      </c>
      <c r="K734" s="9">
        <f t="shared" si="83"/>
        <v>0.19283780129576344</v>
      </c>
      <c r="AC734" s="11"/>
      <c r="AD734" s="12"/>
    </row>
    <row r="735" spans="1:30" x14ac:dyDescent="0.3">
      <c r="A735" s="15">
        <v>43542</v>
      </c>
      <c r="B735" s="16">
        <v>8.6074522914889665E-3</v>
      </c>
      <c r="C735" s="8">
        <f t="shared" si="78"/>
        <v>-5.1925477085110333E-3</v>
      </c>
      <c r="D735" s="5">
        <f t="shared" si="79"/>
        <v>2.6962551705163183E-5</v>
      </c>
      <c r="E735" s="5">
        <f t="shared" si="81"/>
        <v>7.0883574655139343E-5</v>
      </c>
      <c r="F735" s="5">
        <f>IF(C733&gt;0,B$6+B$7*E734+B$8*(H734*100)^2,B$6+B$7*E734+B$8*(H734*100)^2+E734*$B$9)</f>
        <v>0.87744335822859176</v>
      </c>
      <c r="G735" s="13">
        <v>3.7477679024794453E-3</v>
      </c>
      <c r="H735" s="8">
        <f t="shared" si="82"/>
        <v>9.3671946613091781E-3</v>
      </c>
      <c r="I735" s="7">
        <f t="shared" si="80"/>
        <v>5.6194267588297328E-3</v>
      </c>
      <c r="J735" s="9">
        <f t="shared" si="84"/>
        <v>1.4994062879699772</v>
      </c>
      <c r="K735" s="9">
        <f t="shared" si="83"/>
        <v>0.31614823534793945</v>
      </c>
      <c r="AC735" s="11"/>
      <c r="AD735" s="12"/>
    </row>
    <row r="736" spans="1:30" x14ac:dyDescent="0.3">
      <c r="A736" s="15">
        <v>43543</v>
      </c>
      <c r="B736" s="16">
        <v>-4.0685087837081307E-3</v>
      </c>
      <c r="C736" s="8">
        <f t="shared" si="78"/>
        <v>-1.7868508783708131E-2</v>
      </c>
      <c r="D736" s="5">
        <f t="shared" si="79"/>
        <v>3.1928360615345465E-4</v>
      </c>
      <c r="E736" s="5">
        <f t="shared" si="81"/>
        <v>2.6962551705163183E-5</v>
      </c>
      <c r="F736" s="5">
        <f>IF(C733&gt;0,B$6+B$7*E734+B$8*(H735*100)^2,B$6+B$7*E734+B$8*(H735*100)^2+E734*$B$9)</f>
        <v>0.8712878216116442</v>
      </c>
      <c r="G736" s="13">
        <v>6.8071694522932047E-3</v>
      </c>
      <c r="H736" s="8">
        <f t="shared" si="82"/>
        <v>9.3342799487247229E-3</v>
      </c>
      <c r="I736" s="7">
        <f t="shared" si="80"/>
        <v>2.5271104964315182E-3</v>
      </c>
      <c r="J736" s="9">
        <f t="shared" si="84"/>
        <v>0.37124248399313509</v>
      </c>
      <c r="K736" s="9">
        <f t="shared" si="83"/>
        <v>4.4982871267606805E-2</v>
      </c>
      <c r="AC736" s="11"/>
      <c r="AD736" s="12"/>
    </row>
    <row r="737" spans="1:30" x14ac:dyDescent="0.3">
      <c r="A737" s="15">
        <v>43544</v>
      </c>
      <c r="B737" s="16">
        <v>-1.5655916878017619E-2</v>
      </c>
      <c r="C737" s="8">
        <f t="shared" si="78"/>
        <v>-2.9455916878017619E-2</v>
      </c>
      <c r="D737" s="5">
        <f t="shared" si="79"/>
        <v>8.6765103912468319E-4</v>
      </c>
      <c r="E737" s="5">
        <f t="shared" si="81"/>
        <v>3.1928360615345465E-4</v>
      </c>
      <c r="F737" s="5">
        <f>IF(C733&gt;0,B$6+B$7*E734+B$8*(H736*100)^2,B$6+B$7*E734+B$8*(H736*100)^2+E734*$B$9)</f>
        <v>0.86559518134829116</v>
      </c>
      <c r="G737" s="13">
        <v>7.8395281054007334E-3</v>
      </c>
      <c r="H737" s="8">
        <f t="shared" si="82"/>
        <v>9.3037367834020931E-3</v>
      </c>
      <c r="I737" s="7">
        <f t="shared" si="80"/>
        <v>1.4642086780013597E-3</v>
      </c>
      <c r="J737" s="9">
        <f t="shared" si="84"/>
        <v>0.18677255292861963</v>
      </c>
      <c r="K737" s="9">
        <f t="shared" si="83"/>
        <v>1.3858924316648924E-2</v>
      </c>
      <c r="AC737" s="11"/>
      <c r="AD737" s="12"/>
    </row>
    <row r="738" spans="1:30" x14ac:dyDescent="0.3">
      <c r="A738" s="15">
        <v>43545</v>
      </c>
      <c r="B738" s="16">
        <v>-1.3472504439654257E-2</v>
      </c>
      <c r="C738" s="8">
        <f t="shared" si="78"/>
        <v>-2.7272504439654257E-2</v>
      </c>
      <c r="D738" s="5">
        <f t="shared" si="79"/>
        <v>7.4378949841096117E-4</v>
      </c>
      <c r="E738" s="5">
        <f t="shared" si="81"/>
        <v>8.6765103912468319E-4</v>
      </c>
      <c r="F738" s="5">
        <f>IF(C733&gt;0,B$6+B$7*E734+B$8*(H737*100)^2,B$6+B$7*E734+B$8*(H737*100)^2+E734*$B$9)</f>
        <v>0.86033062763274237</v>
      </c>
      <c r="G738" s="13">
        <v>1.8153033546518926E-2</v>
      </c>
      <c r="H738" s="8">
        <f t="shared" si="82"/>
        <v>9.2754009489225981E-3</v>
      </c>
      <c r="I738" s="7">
        <f t="shared" si="80"/>
        <v>8.8776325975963282E-3</v>
      </c>
      <c r="J738" s="9">
        <f t="shared" si="84"/>
        <v>0.48904402533309516</v>
      </c>
      <c r="K738" s="9">
        <f t="shared" si="83"/>
        <v>0.2856439304864038</v>
      </c>
      <c r="AC738" s="11"/>
      <c r="AD738" s="12"/>
    </row>
    <row r="739" spans="1:30" x14ac:dyDescent="0.3">
      <c r="A739" s="15">
        <v>43546</v>
      </c>
      <c r="B739" s="16">
        <v>-3.144160203748466E-2</v>
      </c>
      <c r="C739" s="8">
        <f t="shared" si="78"/>
        <v>-4.524160203748466E-2</v>
      </c>
      <c r="D739" s="5">
        <f t="shared" si="79"/>
        <v>2.0468025549181361E-3</v>
      </c>
      <c r="E739" s="5">
        <f t="shared" si="81"/>
        <v>7.4378949841096117E-4</v>
      </c>
      <c r="F739" s="5">
        <f>IF(C733&gt;0,B$6+B$7*E734+B$8*(H738*100)^2,B$6+B$7*E734+B$8*(H738*100)^2+E734*$B$9)</f>
        <v>0.85546196835660271</v>
      </c>
      <c r="G739" s="13">
        <v>1.6041196922849037E-2</v>
      </c>
      <c r="H739" s="8">
        <f t="shared" si="82"/>
        <v>9.2491187058908637E-3</v>
      </c>
      <c r="I739" s="7">
        <f t="shared" si="80"/>
        <v>6.7920782169581737E-3</v>
      </c>
      <c r="J739" s="9">
        <f t="shared" si="84"/>
        <v>0.423414677198031</v>
      </c>
      <c r="K739" s="9">
        <f t="shared" si="83"/>
        <v>0.18371674242466263</v>
      </c>
      <c r="AC739" s="11"/>
      <c r="AD739" s="12"/>
    </row>
    <row r="740" spans="1:30" x14ac:dyDescent="0.3">
      <c r="A740" s="15">
        <v>43549</v>
      </c>
      <c r="B740" s="16">
        <v>-7.7909468873584064E-4</v>
      </c>
      <c r="C740" s="8">
        <f t="shared" si="78"/>
        <v>-1.457909468873584E-2</v>
      </c>
      <c r="D740" s="5">
        <f t="shared" si="79"/>
        <v>2.1255000194312558E-4</v>
      </c>
      <c r="E740" s="5">
        <f t="shared" si="81"/>
        <v>2.0468025549181361E-3</v>
      </c>
      <c r="F740" s="5">
        <f>IF(C733&gt;0,B$6+B$7*E734+B$8*(H739*100)^2,B$6+B$7*E734+B$8*(H739*100)^2+E734*$B$9)</f>
        <v>0.85095943225802895</v>
      </c>
      <c r="G740" s="13">
        <v>8.9440906059835394E-3</v>
      </c>
      <c r="H740" s="8">
        <f t="shared" si="82"/>
        <v>9.224746241810822E-3</v>
      </c>
      <c r="I740" s="7">
        <f t="shared" si="80"/>
        <v>2.8065563582728263E-4</v>
      </c>
      <c r="J740" s="9">
        <f t="shared" si="84"/>
        <v>3.1378890061726991E-2</v>
      </c>
      <c r="K740" s="9">
        <f t="shared" si="83"/>
        <v>4.7242310275241728E-4</v>
      </c>
      <c r="AC740" s="11"/>
      <c r="AD740" s="12"/>
    </row>
    <row r="741" spans="1:30" x14ac:dyDescent="0.3">
      <c r="A741" s="15">
        <v>43550</v>
      </c>
      <c r="B741" s="16">
        <v>1.7410702858286258E-2</v>
      </c>
      <c r="C741" s="8">
        <f t="shared" si="78"/>
        <v>3.6107028582862584E-3</v>
      </c>
      <c r="D741" s="5">
        <f t="shared" si="79"/>
        <v>1.3037175130836556E-5</v>
      </c>
      <c r="E741" s="5">
        <f t="shared" si="81"/>
        <v>2.1255000194312558E-4</v>
      </c>
      <c r="F741" s="5">
        <f>IF(C733&gt;0,B$6+B$7*E734+B$8*(H740*100)^2,B$6+B$7*E734+B$8*(H740*100)^2+E734*$B$9)</f>
        <v>0.84679548687406769</v>
      </c>
      <c r="G741" s="13">
        <v>9.0573536727894151E-3</v>
      </c>
      <c r="H741" s="8">
        <f t="shared" si="82"/>
        <v>9.2021491341646253E-3</v>
      </c>
      <c r="I741" s="7">
        <f t="shared" si="80"/>
        <v>1.4479546137521025E-4</v>
      </c>
      <c r="J741" s="9">
        <f t="shared" si="84"/>
        <v>1.5986508488700459E-2</v>
      </c>
      <c r="K741" s="9">
        <f t="shared" si="83"/>
        <v>1.2510862677483914E-4</v>
      </c>
      <c r="AC741" s="11"/>
      <c r="AD741" s="12"/>
    </row>
    <row r="742" spans="1:30" x14ac:dyDescent="0.3">
      <c r="A742" s="15">
        <v>43551</v>
      </c>
      <c r="B742" s="16">
        <v>-3.636958721141853E-2</v>
      </c>
      <c r="C742" s="8">
        <f t="shared" si="78"/>
        <v>-5.016958721141853E-2</v>
      </c>
      <c r="D742" s="5">
        <f t="shared" si="79"/>
        <v>2.5169874809641297E-3</v>
      </c>
      <c r="E742" s="5">
        <f t="shared" si="81"/>
        <v>1.3037175130836556E-5</v>
      </c>
      <c r="F742" s="5">
        <f>IF(C733&gt;0,B$6+B$7*E734+B$8*(H741*100)^2,B$6+B$7*E734+B$8*(H741*100)^2+E734*$B$9)</f>
        <v>0.84294467018298036</v>
      </c>
      <c r="G742" s="13">
        <v>1.3819108656633751E-2</v>
      </c>
      <c r="H742" s="8">
        <f t="shared" si="82"/>
        <v>9.1812018286441151E-3</v>
      </c>
      <c r="I742" s="7">
        <f t="shared" si="80"/>
        <v>4.6379068279896359E-3</v>
      </c>
      <c r="J742" s="9">
        <f t="shared" si="84"/>
        <v>0.33561548311317796</v>
      </c>
      <c r="K742" s="9">
        <f t="shared" si="83"/>
        <v>9.6258269666895213E-2</v>
      </c>
      <c r="AC742" s="11"/>
      <c r="AD742" s="12"/>
    </row>
    <row r="743" spans="1:30" x14ac:dyDescent="0.3">
      <c r="A743" s="15">
        <v>43552</v>
      </c>
      <c r="B743" s="16">
        <v>2.66908679308249E-2</v>
      </c>
      <c r="C743" s="8">
        <f t="shared" si="78"/>
        <v>1.28908679308249E-2</v>
      </c>
      <c r="D743" s="5">
        <f t="shared" si="79"/>
        <v>1.6617447600996983E-4</v>
      </c>
      <c r="E743" s="5">
        <f t="shared" si="81"/>
        <v>2.5169874809641297E-3</v>
      </c>
      <c r="F743" s="5">
        <f>IF(C733&gt;0,B$6+B$7*E734+B$8*(H742*100)^2,B$6+B$7*E734+B$8*(H742*100)^2+E734*$B$9)</f>
        <v>0.83938343490706291</v>
      </c>
      <c r="G743" s="13">
        <v>1.8043618669685686E-2</v>
      </c>
      <c r="H743" s="8">
        <f t="shared" si="82"/>
        <v>9.1617871341079689E-3</v>
      </c>
      <c r="I743" s="7">
        <f t="shared" si="80"/>
        <v>8.8818315355777173E-3</v>
      </c>
      <c r="J743" s="9">
        <f t="shared" si="84"/>
        <v>0.49224225462599158</v>
      </c>
      <c r="K743" s="9">
        <f t="shared" si="83"/>
        <v>0.29169229910780947</v>
      </c>
      <c r="AC743" s="11"/>
      <c r="AD743" s="12"/>
    </row>
    <row r="744" spans="1:30" x14ac:dyDescent="0.3">
      <c r="A744" s="15">
        <v>43553</v>
      </c>
      <c r="B744" s="16">
        <v>1.0811257860765724E-2</v>
      </c>
      <c r="C744" s="8">
        <f t="shared" si="78"/>
        <v>-2.988742139234276E-3</v>
      </c>
      <c r="D744" s="5">
        <f t="shared" si="79"/>
        <v>8.9325795748346769E-6</v>
      </c>
      <c r="E744" s="5">
        <f t="shared" si="81"/>
        <v>1.6617447600996983E-4</v>
      </c>
      <c r="F744" s="5">
        <f>IF(C743&gt;0,B$6+B$7*E744+B$8*(G743*100)^2,B$6+B$7*E744+B$8*(G743*100)^2+E744*$B$9)</f>
        <v>3.0706933493697104</v>
      </c>
      <c r="G744" s="13">
        <v>8.8349067247125261E-3</v>
      </c>
      <c r="H744" s="8">
        <f t="shared" si="82"/>
        <v>1.7523393933167486E-2</v>
      </c>
      <c r="I744" s="7">
        <f t="shared" si="80"/>
        <v>8.6884872084549598E-3</v>
      </c>
      <c r="J744" s="9">
        <f t="shared" si="84"/>
        <v>0.98342715765770228</v>
      </c>
      <c r="K744" s="9">
        <f t="shared" si="83"/>
        <v>0.18900406599578878</v>
      </c>
      <c r="AC744" s="11"/>
      <c r="AD744" s="12"/>
    </row>
    <row r="745" spans="1:30" x14ac:dyDescent="0.3">
      <c r="A745" s="15">
        <v>43556</v>
      </c>
      <c r="B745" s="16">
        <v>6.6747345251350794E-3</v>
      </c>
      <c r="C745" s="8">
        <f t="shared" si="78"/>
        <v>-7.1252654748649204E-3</v>
      </c>
      <c r="D745" s="5">
        <f t="shared" si="79"/>
        <v>5.0769408087302016E-5</v>
      </c>
      <c r="E745" s="5">
        <f t="shared" si="81"/>
        <v>8.9325795748346769E-6</v>
      </c>
      <c r="F745" s="5">
        <f>IF(C743&gt;0,B$6+B$7*E744+B$8*(H744*100)^2,B$6+B$7*E744+B$8*(H744*100)^2+E744*$B$9)</f>
        <v>2.8995790872686866</v>
      </c>
      <c r="G745" s="13">
        <v>9.5874353820218586E-3</v>
      </c>
      <c r="H745" s="8">
        <f t="shared" si="82"/>
        <v>1.7028150478747499E-2</v>
      </c>
      <c r="I745" s="7">
        <f t="shared" si="80"/>
        <v>7.4407150967256402E-3</v>
      </c>
      <c r="J745" s="9">
        <f t="shared" si="84"/>
        <v>0.7760902473124669</v>
      </c>
      <c r="K745" s="9">
        <f t="shared" si="83"/>
        <v>0.13744891071492438</v>
      </c>
      <c r="AC745" s="11"/>
      <c r="AD745" s="12"/>
    </row>
    <row r="746" spans="1:30" x14ac:dyDescent="0.3">
      <c r="A746" s="15">
        <v>43557</v>
      </c>
      <c r="B746" s="16">
        <v>-6.9682324989614073E-3</v>
      </c>
      <c r="C746" s="8">
        <f t="shared" si="78"/>
        <v>-2.0768232498961408E-2</v>
      </c>
      <c r="D746" s="5">
        <f t="shared" si="79"/>
        <v>4.3131948113091679E-4</v>
      </c>
      <c r="E746" s="5">
        <f t="shared" si="81"/>
        <v>5.0769408087302016E-5</v>
      </c>
      <c r="F746" s="5">
        <f>IF(C743&gt;0,B$6+B$7*E744+B$8*(H745*100)^2,B$6+B$7*E744+B$8*(H745*100)^2+E744*$B$9)</f>
        <v>2.74133261767766</v>
      </c>
      <c r="G746" s="13">
        <v>1.2176462768384074E-2</v>
      </c>
      <c r="H746" s="8">
        <f t="shared" si="82"/>
        <v>1.6556970186835693E-2</v>
      </c>
      <c r="I746" s="7">
        <f t="shared" si="80"/>
        <v>4.3805074184516193E-3</v>
      </c>
      <c r="J746" s="9">
        <f t="shared" si="84"/>
        <v>0.35975204801065164</v>
      </c>
      <c r="K746" s="9">
        <f t="shared" si="83"/>
        <v>4.2730564667006865E-2</v>
      </c>
      <c r="AC746" s="11"/>
      <c r="AD746" s="12"/>
    </row>
    <row r="747" spans="1:30" x14ac:dyDescent="0.3">
      <c r="A747" s="15">
        <v>43558</v>
      </c>
      <c r="B747" s="16">
        <v>-9.4377089560273627E-3</v>
      </c>
      <c r="C747" s="8">
        <f t="shared" si="78"/>
        <v>-2.3237708956027364E-2</v>
      </c>
      <c r="D747" s="5">
        <f t="shared" si="79"/>
        <v>5.3999111752503438E-4</v>
      </c>
      <c r="E747" s="5">
        <f t="shared" si="81"/>
        <v>4.3131948113091679E-4</v>
      </c>
      <c r="F747" s="5">
        <f>IF(C743&gt;0,B$6+B$7*E744+B$8*(H746*100)^2,B$6+B$7*E744+B$8*(H746*100)^2+E744*$B$9)</f>
        <v>2.5949862825998782</v>
      </c>
      <c r="G747" s="13">
        <v>1.5774531550010868E-2</v>
      </c>
      <c r="H747" s="8">
        <f t="shared" si="82"/>
        <v>1.6108961116719719E-2</v>
      </c>
      <c r="I747" s="7">
        <f t="shared" si="80"/>
        <v>3.3442956670885066E-4</v>
      </c>
      <c r="J747" s="9">
        <f t="shared" si="84"/>
        <v>2.1200602100201211E-2</v>
      </c>
      <c r="K747" s="9">
        <f t="shared" si="83"/>
        <v>2.1852830029578385E-4</v>
      </c>
      <c r="AC747" s="11"/>
      <c r="AD747" s="12"/>
    </row>
    <row r="748" spans="1:30" x14ac:dyDescent="0.3">
      <c r="A748" s="15">
        <v>43559</v>
      </c>
      <c r="B748" s="16">
        <v>1.9098712631969206E-2</v>
      </c>
      <c r="C748" s="8">
        <f t="shared" si="78"/>
        <v>5.2987126319692067E-3</v>
      </c>
      <c r="D748" s="5">
        <f t="shared" si="79"/>
        <v>2.8076355556190037E-5</v>
      </c>
      <c r="E748" s="5">
        <f t="shared" si="81"/>
        <v>5.3999111752503438E-4</v>
      </c>
      <c r="F748" s="5">
        <f>IF(C743&gt;0,B$6+B$7*E744+B$8*(H747*100)^2,B$6+B$7*E744+B$8*(H747*100)^2+E744*$B$9)</f>
        <v>2.4596451919199454</v>
      </c>
      <c r="G748" s="13">
        <v>9.9136300014110185E-3</v>
      </c>
      <c r="H748" s="8">
        <f t="shared" si="82"/>
        <v>1.5683256013723505E-2</v>
      </c>
      <c r="I748" s="7">
        <f t="shared" si="80"/>
        <v>5.769626012312486E-3</v>
      </c>
      <c r="J748" s="9">
        <f t="shared" si="84"/>
        <v>0.58198924223430659</v>
      </c>
      <c r="K748" s="9">
        <f t="shared" si="83"/>
        <v>9.0798619249828683E-2</v>
      </c>
      <c r="AC748" s="11"/>
      <c r="AD748" s="12"/>
    </row>
    <row r="749" spans="1:30" x14ac:dyDescent="0.3">
      <c r="A749" s="15">
        <v>43560</v>
      </c>
      <c r="B749" s="16">
        <v>8.220456691867873E-3</v>
      </c>
      <c r="C749" s="8">
        <f t="shared" si="78"/>
        <v>-5.5795433081321268E-3</v>
      </c>
      <c r="D749" s="5">
        <f t="shared" si="79"/>
        <v>3.1131303527321994E-5</v>
      </c>
      <c r="E749" s="5">
        <f t="shared" si="81"/>
        <v>2.8076355556190037E-5</v>
      </c>
      <c r="F749" s="5">
        <f>IF(C743&gt;0,B$6+B$7*E744+B$8*(H748*100)^2,B$6+B$7*E744+B$8*(H748*100)^2+E744*$B$9)</f>
        <v>2.3344817512591436</v>
      </c>
      <c r="G749" s="13">
        <v>8.0820605896752898E-3</v>
      </c>
      <c r="H749" s="8">
        <f t="shared" si="82"/>
        <v>1.527901093415128E-2</v>
      </c>
      <c r="I749" s="7">
        <f t="shared" si="80"/>
        <v>7.19695034447599E-3</v>
      </c>
      <c r="J749" s="9">
        <f t="shared" si="84"/>
        <v>0.89048458182434131</v>
      </c>
      <c r="K749" s="9">
        <f t="shared" si="83"/>
        <v>0.16579809517419486</v>
      </c>
      <c r="AC749" s="11"/>
      <c r="AD749" s="12"/>
    </row>
    <row r="750" spans="1:30" x14ac:dyDescent="0.3">
      <c r="A750" s="15">
        <v>43563</v>
      </c>
      <c r="B750" s="16">
        <v>2.6841236413384824E-3</v>
      </c>
      <c r="C750" s="8">
        <f t="shared" si="78"/>
        <v>-1.1115876358661517E-2</v>
      </c>
      <c r="D750" s="5">
        <f t="shared" si="79"/>
        <v>1.2356270722105003E-4</v>
      </c>
      <c r="E750" s="5">
        <f t="shared" si="81"/>
        <v>3.1131303527321994E-5</v>
      </c>
      <c r="F750" s="5">
        <f>IF(C743&gt;0,B$6+B$7*E744+B$8*(H749*100)^2,B$6+B$7*E744+B$8*(H749*100)^2+E744*$B$9)</f>
        <v>2.2187306013360346</v>
      </c>
      <c r="G750" s="13">
        <v>5.7234933505401781E-3</v>
      </c>
      <c r="H750" s="8">
        <f t="shared" si="82"/>
        <v>1.4895403993635198E-2</v>
      </c>
      <c r="I750" s="7">
        <f t="shared" si="80"/>
        <v>9.1719106430950201E-3</v>
      </c>
      <c r="J750" s="9">
        <f t="shared" si="84"/>
        <v>1.6025021925166356</v>
      </c>
      <c r="K750" s="9">
        <f t="shared" si="83"/>
        <v>0.34071895764564419</v>
      </c>
      <c r="AC750" s="11"/>
      <c r="AD750" s="12"/>
    </row>
    <row r="751" spans="1:30" x14ac:dyDescent="0.3">
      <c r="A751" s="15">
        <v>43564</v>
      </c>
      <c r="B751" s="16">
        <v>-1.1122643208865871E-2</v>
      </c>
      <c r="C751" s="8">
        <f t="shared" si="78"/>
        <v>-2.492264320886587E-2</v>
      </c>
      <c r="D751" s="5">
        <f t="shared" si="79"/>
        <v>6.2113814451642804E-4</v>
      </c>
      <c r="E751" s="5">
        <f t="shared" si="81"/>
        <v>1.2356270722105003E-4</v>
      </c>
      <c r="F751" s="5">
        <f>IF(C743&gt;0,B$6+B$7*E744+B$8*(H750*100)^2,B$6+B$7*E744+B$8*(H750*100)^2+E744*$B$9)</f>
        <v>2.1116839378871433</v>
      </c>
      <c r="G751" s="13">
        <v>1.2548174351025536E-2</v>
      </c>
      <c r="H751" s="8">
        <f t="shared" si="82"/>
        <v>1.453163424356374E-2</v>
      </c>
      <c r="I751" s="7">
        <f t="shared" si="80"/>
        <v>1.9834598925382047E-3</v>
      </c>
      <c r="J751" s="9">
        <f t="shared" si="84"/>
        <v>0.15806760705202513</v>
      </c>
      <c r="K751" s="9">
        <f t="shared" si="83"/>
        <v>1.0260204613528279E-2</v>
      </c>
      <c r="AC751" s="11"/>
      <c r="AD751" s="12"/>
    </row>
    <row r="752" spans="1:30" x14ac:dyDescent="0.3">
      <c r="A752" s="15">
        <v>43565</v>
      </c>
      <c r="B752" s="16">
        <v>-3.5267533758810048E-3</v>
      </c>
      <c r="C752" s="8">
        <f t="shared" si="78"/>
        <v>-1.7326753375881004E-2</v>
      </c>
      <c r="D752" s="5">
        <f t="shared" si="79"/>
        <v>3.0021638254860376E-4</v>
      </c>
      <c r="E752" s="5">
        <f t="shared" si="81"/>
        <v>6.2113814451642804E-4</v>
      </c>
      <c r="F752" s="5">
        <f>IF(C743&gt;0,B$6+B$7*E744+B$8*(H751*100)^2,B$6+B$7*E744+B$8*(H751*100)^2+E744*$B$9)</f>
        <v>2.012687183529609</v>
      </c>
      <c r="G752" s="13">
        <v>8.4435395670346657E-3</v>
      </c>
      <c r="H752" s="8">
        <f t="shared" si="82"/>
        <v>1.4186920679025484E-2</v>
      </c>
      <c r="I752" s="7">
        <f t="shared" si="80"/>
        <v>5.7433811119908182E-3</v>
      </c>
      <c r="J752" s="9">
        <f t="shared" si="84"/>
        <v>0.68021012590669583</v>
      </c>
      <c r="K752" s="9">
        <f t="shared" si="83"/>
        <v>0.11408251571538885</v>
      </c>
      <c r="AC752" s="11"/>
      <c r="AD752" s="12"/>
    </row>
    <row r="753" spans="1:30" x14ac:dyDescent="0.3">
      <c r="A753" s="15">
        <v>43566</v>
      </c>
      <c r="B753" s="16">
        <v>-1.2563875230678666E-2</v>
      </c>
      <c r="C753" s="8">
        <f t="shared" si="78"/>
        <v>-2.6363875230678666E-2</v>
      </c>
      <c r="D753" s="5">
        <f t="shared" si="79"/>
        <v>6.9505391717879206E-4</v>
      </c>
      <c r="E753" s="5">
        <f t="shared" si="81"/>
        <v>3.0021638254860376E-4</v>
      </c>
      <c r="F753" s="5">
        <f>IF(C743&gt;0,B$6+B$7*E744+B$8*(H752*100)^2,B$6+B$7*E744+B$8*(H752*100)^2+E744*$B$9)</f>
        <v>1.9211349850997612</v>
      </c>
      <c r="G753" s="13">
        <v>1.1028516637518099E-2</v>
      </c>
      <c r="H753" s="8">
        <f t="shared" si="82"/>
        <v>1.3860501380180159E-2</v>
      </c>
      <c r="I753" s="7">
        <f t="shared" si="80"/>
        <v>2.8319847426620595E-3</v>
      </c>
      <c r="J753" s="9">
        <f t="shared" si="84"/>
        <v>0.25678745707540418</v>
      </c>
      <c r="K753" s="9">
        <f t="shared" si="83"/>
        <v>2.4238315566396329E-2</v>
      </c>
      <c r="AC753" s="11"/>
      <c r="AD753" s="12"/>
    </row>
    <row r="754" spans="1:30" x14ac:dyDescent="0.3">
      <c r="A754" s="15">
        <v>43567</v>
      </c>
      <c r="B754" s="16">
        <v>-2.0040109980850158E-2</v>
      </c>
      <c r="C754" s="8">
        <f t="shared" si="78"/>
        <v>-3.3840109980850158E-2</v>
      </c>
      <c r="D754" s="5">
        <f t="shared" si="79"/>
        <v>1.1451530435160344E-3</v>
      </c>
      <c r="E754" s="5">
        <f t="shared" si="81"/>
        <v>6.9505391717879206E-4</v>
      </c>
      <c r="F754" s="5">
        <f>IF(C753&gt;0,B$6+B$7*E754+B$8*(G753*100)^2,B$6+B$7*E754+B$8*(G753*100)^2+E754*$B$9)</f>
        <v>1.1846866288338282</v>
      </c>
      <c r="G754" s="13">
        <v>1.1854885944917895E-2</v>
      </c>
      <c r="H754" s="8">
        <f t="shared" si="82"/>
        <v>1.0884331071930091E-2</v>
      </c>
      <c r="I754" s="7">
        <f t="shared" si="80"/>
        <v>9.7055487298780378E-4</v>
      </c>
      <c r="J754" s="9">
        <f t="shared" si="84"/>
        <v>8.1869608657337931E-2</v>
      </c>
      <c r="K754" s="9">
        <f t="shared" si="83"/>
        <v>3.7540547273313685E-3</v>
      </c>
      <c r="AC754" s="11"/>
      <c r="AD754" s="12"/>
    </row>
    <row r="755" spans="1:30" x14ac:dyDescent="0.3">
      <c r="A755" s="15">
        <v>43570</v>
      </c>
      <c r="B755" s="16">
        <v>2.2370652162743655E-3</v>
      </c>
      <c r="C755" s="8">
        <f t="shared" si="78"/>
        <v>-1.1562934783725633E-2</v>
      </c>
      <c r="D755" s="5">
        <f t="shared" si="79"/>
        <v>1.3370146081269216E-4</v>
      </c>
      <c r="E755" s="5">
        <f t="shared" si="81"/>
        <v>1.1451530435160344E-3</v>
      </c>
      <c r="F755" s="5">
        <f>IF(C753&gt;0,B$6+B$7*E754+B$8*(H754*100)^2,B$6+B$7*E754+B$8*(H754*100)^2+E754*$B$9)</f>
        <v>1.1554674217156755</v>
      </c>
      <c r="G755" s="13">
        <v>7.7959694464080076E-3</v>
      </c>
      <c r="H755" s="8">
        <f t="shared" si="82"/>
        <v>1.074926705276074E-2</v>
      </c>
      <c r="I755" s="7">
        <f t="shared" si="80"/>
        <v>2.9532976063527325E-3</v>
      </c>
      <c r="J755" s="9">
        <f t="shared" si="84"/>
        <v>0.37882365068958346</v>
      </c>
      <c r="K755" s="9">
        <f t="shared" si="83"/>
        <v>4.648661751463079E-2</v>
      </c>
      <c r="AC755" s="11"/>
      <c r="AD755" s="12"/>
    </row>
    <row r="756" spans="1:30" x14ac:dyDescent="0.3">
      <c r="A756" s="15">
        <v>43571</v>
      </c>
      <c r="B756" s="16">
        <v>1.3339507145782636E-2</v>
      </c>
      <c r="C756" s="8">
        <f t="shared" si="78"/>
        <v>-4.6049285421736336E-4</v>
      </c>
      <c r="D756" s="5">
        <f t="shared" si="79"/>
        <v>2.1205366878525387E-7</v>
      </c>
      <c r="E756" s="5">
        <f t="shared" si="81"/>
        <v>1.3370146081269216E-4</v>
      </c>
      <c r="F756" s="5">
        <f>IF(C753&gt;0,B$6+B$7*E754+B$8*(H755*100)^2,B$6+B$7*E754+B$8*(H755*100)^2+E754*$B$9)</f>
        <v>1.1284454989728079</v>
      </c>
      <c r="G756" s="13">
        <v>1.3906000619629268E-2</v>
      </c>
      <c r="H756" s="8">
        <f t="shared" si="82"/>
        <v>1.0622831538590867E-2</v>
      </c>
      <c r="I756" s="7">
        <f t="shared" si="80"/>
        <v>3.2831690810384007E-3</v>
      </c>
      <c r="J756" s="9">
        <f t="shared" si="84"/>
        <v>0.23609729143863145</v>
      </c>
      <c r="K756" s="9">
        <f t="shared" si="83"/>
        <v>3.9752383744320996E-2</v>
      </c>
      <c r="AC756" s="11"/>
      <c r="AD756" s="12"/>
    </row>
    <row r="757" spans="1:30" x14ac:dyDescent="0.3">
      <c r="A757" s="15">
        <v>43572</v>
      </c>
      <c r="B757" s="16">
        <v>-1.1171752176018016E-2</v>
      </c>
      <c r="C757" s="8">
        <f t="shared" si="78"/>
        <v>-2.4971752176018016E-2</v>
      </c>
      <c r="D757" s="5">
        <f t="shared" si="79"/>
        <v>6.2358840674046055E-4</v>
      </c>
      <c r="E757" s="5">
        <f t="shared" si="81"/>
        <v>2.1205366878525387E-7</v>
      </c>
      <c r="F757" s="5">
        <f>IF(C753&gt;0,B$6+B$7*E754+B$8*(H756*100)^2,B$6+B$7*E754+B$8*(H756*100)^2+E754*$B$9)</f>
        <v>1.1034556248202041</v>
      </c>
      <c r="G757" s="13">
        <v>1.7995087627561308E-2</v>
      </c>
      <c r="H757" s="8">
        <f t="shared" si="82"/>
        <v>1.0504549608718139E-2</v>
      </c>
      <c r="I757" s="7">
        <f t="shared" si="80"/>
        <v>7.4905380188431698E-3</v>
      </c>
      <c r="J757" s="9">
        <f t="shared" si="84"/>
        <v>0.41625460091512134</v>
      </c>
      <c r="K757" s="9">
        <f t="shared" si="83"/>
        <v>0.17478524868564804</v>
      </c>
      <c r="AC757" s="11"/>
      <c r="AD757" s="12"/>
    </row>
    <row r="758" spans="1:30" x14ac:dyDescent="0.3">
      <c r="A758" s="15">
        <v>43573</v>
      </c>
      <c r="B758" s="16">
        <v>1.3765567648497963E-2</v>
      </c>
      <c r="C758" s="8">
        <f t="shared" si="78"/>
        <v>-3.4432351502036718E-5</v>
      </c>
      <c r="D758" s="5">
        <f t="shared" si="79"/>
        <v>1.1855868299598102E-9</v>
      </c>
      <c r="E758" s="5">
        <f t="shared" si="81"/>
        <v>6.2358840674046055E-4</v>
      </c>
      <c r="F758" s="5">
        <f>IF(C753&gt;0,B$6+B$7*E754+B$8*(H757*100)^2,B$6+B$7*E754+B$8*(H757*100)^2+E754*$B$9)</f>
        <v>1.0803449892038759</v>
      </c>
      <c r="G758" s="13">
        <v>1.1279714877011042E-2</v>
      </c>
      <c r="H758" s="8">
        <f t="shared" si="82"/>
        <v>1.0393964542963747E-2</v>
      </c>
      <c r="I758" s="7">
        <f t="shared" si="80"/>
        <v>8.8575033404729442E-4</v>
      </c>
      <c r="J758" s="9">
        <f t="shared" si="84"/>
        <v>7.8525950673852957E-2</v>
      </c>
      <c r="K758" s="9">
        <f t="shared" si="83"/>
        <v>3.4370923684159393E-3</v>
      </c>
      <c r="AC758" s="11"/>
      <c r="AD758" s="12"/>
    </row>
    <row r="759" spans="1:30" x14ac:dyDescent="0.3">
      <c r="A759" s="15">
        <v>43577</v>
      </c>
      <c r="B759" s="16">
        <v>1.0572724495225477E-4</v>
      </c>
      <c r="C759" s="8">
        <f t="shared" si="78"/>
        <v>-1.3694272755047745E-2</v>
      </c>
      <c r="D759" s="5">
        <f t="shared" si="79"/>
        <v>1.8753310628964295E-4</v>
      </c>
      <c r="E759" s="5">
        <f t="shared" si="81"/>
        <v>1.1855868299598102E-9</v>
      </c>
      <c r="F759" s="5">
        <f>IF(C753&gt;0,B$6+B$7*E754+B$8*(H758*100)^2,B$6+B$7*E754+B$8*(H758*100)^2+E754*$B$9)</f>
        <v>1.0589722733858955</v>
      </c>
      <c r="G759" s="13">
        <v>9.5569479677772157E-3</v>
      </c>
      <c r="H759" s="8">
        <f t="shared" si="82"/>
        <v>1.0290637848966873E-2</v>
      </c>
      <c r="I759" s="7">
        <f t="shared" si="80"/>
        <v>7.3368988118965688E-4</v>
      </c>
      <c r="J759" s="9">
        <f t="shared" si="84"/>
        <v>7.6770312411808678E-2</v>
      </c>
      <c r="K759" s="9">
        <f t="shared" si="83"/>
        <v>2.6692770106191421E-3</v>
      </c>
      <c r="AC759" s="11"/>
      <c r="AD759" s="12"/>
    </row>
    <row r="760" spans="1:30" x14ac:dyDescent="0.3">
      <c r="A760" s="15">
        <v>43578</v>
      </c>
      <c r="B760" s="16">
        <v>1.4015168176146633E-2</v>
      </c>
      <c r="C760" s="8">
        <f t="shared" si="78"/>
        <v>2.1516817614663369E-4</v>
      </c>
      <c r="D760" s="5">
        <f t="shared" si="79"/>
        <v>4.6297344026268786E-8</v>
      </c>
      <c r="E760" s="5">
        <f t="shared" si="81"/>
        <v>1.8753310628964295E-4</v>
      </c>
      <c r="F760" s="5">
        <f>IF(C753&gt;0,B$6+B$7*E754+B$8*(H759*100)^2,B$6+B$7*E754+B$8*(H759*100)^2+E754*$B$9)</f>
        <v>1.0392067857974272</v>
      </c>
      <c r="G760" s="13">
        <v>9.5623001129568237E-3</v>
      </c>
      <c r="H760" s="8">
        <f t="shared" si="82"/>
        <v>1.0194149232758107E-2</v>
      </c>
      <c r="I760" s="7">
        <f t="shared" si="80"/>
        <v>6.3184911980128378E-4</v>
      </c>
      <c r="J760" s="9">
        <f t="shared" si="84"/>
        <v>6.6077106170840047E-2</v>
      </c>
      <c r="K760" s="9">
        <f t="shared" si="83"/>
        <v>2.0041103319303755E-3</v>
      </c>
      <c r="AC760" s="11"/>
      <c r="AD760" s="12"/>
    </row>
    <row r="761" spans="1:30" x14ac:dyDescent="0.3">
      <c r="A761" s="15">
        <v>43579</v>
      </c>
      <c r="B761" s="16">
        <v>-9.1953226354423E-3</v>
      </c>
      <c r="C761" s="8">
        <f t="shared" si="78"/>
        <v>-2.2995322635442302E-2</v>
      </c>
      <c r="D761" s="5">
        <f t="shared" si="79"/>
        <v>5.2878486310808503E-4</v>
      </c>
      <c r="E761" s="5">
        <f t="shared" si="81"/>
        <v>4.6297344026268786E-8</v>
      </c>
      <c r="F761" s="5">
        <f>IF(C753&gt;0,B$6+B$7*E754+B$8*(H760*100)^2,B$6+B$7*E754+B$8*(H760*100)^2+E754*$B$9)</f>
        <v>1.0209276628756114</v>
      </c>
      <c r="G761" s="13">
        <v>1.2643520833286803E-2</v>
      </c>
      <c r="H761" s="8">
        <f t="shared" si="82"/>
        <v>1.0104096510206202E-2</v>
      </c>
      <c r="I761" s="7">
        <f t="shared" si="80"/>
        <v>2.5394243230806007E-3</v>
      </c>
      <c r="J761" s="9">
        <f t="shared" si="84"/>
        <v>0.20084787746740743</v>
      </c>
      <c r="K761" s="9">
        <f t="shared" si="83"/>
        <v>2.7122253943393737E-2</v>
      </c>
      <c r="AC761" s="11"/>
      <c r="AD761" s="12"/>
    </row>
    <row r="762" spans="1:30" x14ac:dyDescent="0.3">
      <c r="A762" s="15">
        <v>43580</v>
      </c>
      <c r="B762" s="16">
        <v>1.5731259657479991E-2</v>
      </c>
      <c r="C762" s="8">
        <f t="shared" si="78"/>
        <v>1.9312596574799917E-3</v>
      </c>
      <c r="D762" s="5">
        <f t="shared" si="79"/>
        <v>3.729763864609735E-6</v>
      </c>
      <c r="E762" s="5">
        <f t="shared" si="81"/>
        <v>5.2878486310808503E-4</v>
      </c>
      <c r="F762" s="5">
        <f>IF(C753&gt;0,B$6+B$7*E754+B$8*(H761*100)^2,B$6+B$7*E754+B$8*(H761*100)^2+E754*$B$9)</f>
        <v>1.0040231299975164</v>
      </c>
      <c r="G762" s="13">
        <v>1.4737004919141284E-2</v>
      </c>
      <c r="H762" s="8">
        <f t="shared" si="82"/>
        <v>1.0020095458614734E-2</v>
      </c>
      <c r="I762" s="7">
        <f t="shared" si="80"/>
        <v>4.7169094605265492E-3</v>
      </c>
      <c r="J762" s="9">
        <f t="shared" si="84"/>
        <v>0.32007246291951436</v>
      </c>
      <c r="K762" s="9">
        <f t="shared" si="83"/>
        <v>8.4975912854361013E-2</v>
      </c>
      <c r="AC762" s="11"/>
      <c r="AD762" s="12"/>
    </row>
    <row r="763" spans="1:30" x14ac:dyDescent="0.3">
      <c r="A763" s="15">
        <v>43581</v>
      </c>
      <c r="B763" s="16">
        <v>-3.2782152726960065E-3</v>
      </c>
      <c r="C763" s="8">
        <f t="shared" si="78"/>
        <v>-1.7078215272696005E-2</v>
      </c>
      <c r="D763" s="5">
        <f t="shared" si="79"/>
        <v>2.9166543690054708E-4</v>
      </c>
      <c r="E763" s="5">
        <f t="shared" si="81"/>
        <v>3.729763864609735E-6</v>
      </c>
      <c r="F763" s="5">
        <f>IF(C753&gt;0,B$6+B$7*E754+B$8*(H762*100)^2,B$6+B$7*E754+B$8*(H762*100)^2+E754*$B$9)</f>
        <v>0.9883898179918541</v>
      </c>
      <c r="G763" s="13">
        <v>7.4251924126582927E-3</v>
      </c>
      <c r="H763" s="8">
        <f t="shared" si="82"/>
        <v>9.9417796092644006E-3</v>
      </c>
      <c r="I763" s="7">
        <f t="shared" si="80"/>
        <v>2.5165871966061079E-3</v>
      </c>
      <c r="J763" s="9">
        <f t="shared" si="84"/>
        <v>0.33892551960214384</v>
      </c>
      <c r="K763" s="9">
        <f t="shared" si="83"/>
        <v>3.8734974492188989E-2</v>
      </c>
      <c r="AC763" s="11"/>
      <c r="AD763" s="12"/>
    </row>
    <row r="764" spans="1:30" x14ac:dyDescent="0.3">
      <c r="A764" s="15">
        <v>43584</v>
      </c>
      <c r="B764" s="16">
        <v>-4.988982766765403E-4</v>
      </c>
      <c r="C764" s="8">
        <f t="shared" si="78"/>
        <v>-1.429889827667654E-2</v>
      </c>
      <c r="D764" s="5">
        <f t="shared" si="79"/>
        <v>2.0445849192674332E-4</v>
      </c>
      <c r="E764" s="5">
        <f t="shared" si="81"/>
        <v>2.9166543690054708E-4</v>
      </c>
      <c r="F764" s="5">
        <f>IF(C763&gt;0,B$6+B$7*E764+B$8*(G763*100)^2,B$6+B$7*E764+B$8*(G763*100)^2+E764*$B$9)</f>
        <v>0.56970349478901938</v>
      </c>
      <c r="G764" s="13">
        <v>8.8701194930593929E-3</v>
      </c>
      <c r="H764" s="8">
        <f t="shared" si="82"/>
        <v>7.5478705261088005E-3</v>
      </c>
      <c r="I764" s="7">
        <f t="shared" si="80"/>
        <v>1.3222489669505923E-3</v>
      </c>
      <c r="J764" s="9">
        <f t="shared" si="84"/>
        <v>0.14906777388796319</v>
      </c>
      <c r="K764" s="9">
        <f t="shared" si="83"/>
        <v>1.3758929553149279E-2</v>
      </c>
      <c r="AC764" s="11"/>
      <c r="AD764" s="12"/>
    </row>
    <row r="765" spans="1:30" x14ac:dyDescent="0.3">
      <c r="A765" s="15">
        <v>43585</v>
      </c>
      <c r="B765" s="16">
        <v>1.7139210909984438E-3</v>
      </c>
      <c r="C765" s="8">
        <f t="shared" si="78"/>
        <v>-1.2086078909001556E-2</v>
      </c>
      <c r="D765" s="5">
        <f t="shared" si="79"/>
        <v>1.4607330339461226E-4</v>
      </c>
      <c r="E765" s="5">
        <f t="shared" si="81"/>
        <v>2.0445849192674332E-4</v>
      </c>
      <c r="F765" s="5">
        <f>IF(C763&gt;0,B$6+B$7*E764+B$8*(H764*100)^2,B$6+B$7*E764+B$8*(H764*100)^2+E764*$B$9)</f>
        <v>0.58669084185840059</v>
      </c>
      <c r="G765" s="13">
        <v>7.5433915586795245E-3</v>
      </c>
      <c r="H765" s="8">
        <f t="shared" si="82"/>
        <v>7.6595746739515549E-3</v>
      </c>
      <c r="I765" s="7">
        <f t="shared" si="80"/>
        <v>1.1618311527203037E-4</v>
      </c>
      <c r="J765" s="9">
        <f t="shared" si="84"/>
        <v>1.5401973285921843E-2</v>
      </c>
      <c r="K765" s="9">
        <f t="shared" si="83"/>
        <v>1.1621613463885794E-4</v>
      </c>
      <c r="AC765" s="11"/>
      <c r="AD765" s="12"/>
    </row>
    <row r="766" spans="1:30" x14ac:dyDescent="0.3">
      <c r="A766" s="15">
        <v>43587</v>
      </c>
      <c r="B766" s="16">
        <v>-8.5991326261392748E-3</v>
      </c>
      <c r="C766" s="8">
        <f t="shared" si="78"/>
        <v>-2.2399132626139275E-2</v>
      </c>
      <c r="D766" s="5">
        <f t="shared" si="79"/>
        <v>5.0172114240337696E-4</v>
      </c>
      <c r="E766" s="5">
        <f t="shared" si="81"/>
        <v>1.4607330339461226E-4</v>
      </c>
      <c r="F766" s="5">
        <f>IF(C763&gt;0,B$6+B$7*E764+B$8*(H765*100)^2,B$6+B$7*E764+B$8*(H765*100)^2+E764*$B$9)</f>
        <v>0.60240074042816427</v>
      </c>
      <c r="G766" s="13">
        <v>5.5800028504107623E-3</v>
      </c>
      <c r="H766" s="8">
        <f t="shared" si="82"/>
        <v>7.7614479346843797E-3</v>
      </c>
      <c r="I766" s="7">
        <f t="shared" si="80"/>
        <v>2.1814450842736173E-3</v>
      </c>
      <c r="J766" s="9">
        <f t="shared" si="84"/>
        <v>0.39093977955818321</v>
      </c>
      <c r="K766" s="9">
        <f t="shared" si="83"/>
        <v>4.8918004991503228E-2</v>
      </c>
      <c r="AC766" s="11"/>
      <c r="AD766" s="12"/>
    </row>
    <row r="767" spans="1:30" x14ac:dyDescent="0.3">
      <c r="A767" s="15">
        <v>43588</v>
      </c>
      <c r="B767" s="16">
        <v>5.0121230980568329E-3</v>
      </c>
      <c r="C767" s="8">
        <f t="shared" si="78"/>
        <v>-8.787876901943166E-3</v>
      </c>
      <c r="D767" s="5">
        <f t="shared" si="79"/>
        <v>7.7226780443706211E-5</v>
      </c>
      <c r="E767" s="5">
        <f t="shared" si="81"/>
        <v>5.0172114240337696E-4</v>
      </c>
      <c r="F767" s="5">
        <f>IF(C763&gt;0,B$6+B$7*E764+B$8*(H766*100)^2,B$6+B$7*E764+B$8*(H766*100)^2+E764*$B$9)</f>
        <v>0.61692925462548165</v>
      </c>
      <c r="G767" s="13">
        <v>5.1333112323725342E-3</v>
      </c>
      <c r="H767" s="8">
        <f t="shared" si="82"/>
        <v>7.8544844173598152E-3</v>
      </c>
      <c r="I767" s="7">
        <f t="shared" si="80"/>
        <v>2.721173184987281E-3</v>
      </c>
      <c r="J767" s="9">
        <f t="shared" si="84"/>
        <v>0.5301009546872143</v>
      </c>
      <c r="K767" s="9">
        <f t="shared" si="83"/>
        <v>7.8885364328870056E-2</v>
      </c>
      <c r="AC767" s="11"/>
      <c r="AD767" s="12"/>
    </row>
    <row r="768" spans="1:30" x14ac:dyDescent="0.3">
      <c r="A768" s="15">
        <v>43591</v>
      </c>
      <c r="B768" s="16">
        <v>-1.0459897373745322E-2</v>
      </c>
      <c r="C768" s="8">
        <f t="shared" si="78"/>
        <v>-2.4259897373745322E-2</v>
      </c>
      <c r="D768" s="5">
        <f t="shared" si="79"/>
        <v>5.8854262058465512E-4</v>
      </c>
      <c r="E768" s="5">
        <f t="shared" si="81"/>
        <v>7.7226780443706211E-5</v>
      </c>
      <c r="F768" s="5">
        <f>IF(C763&gt;0,B$6+B$7*E764+B$8*(H767*100)^2,B$6+B$7*E764+B$8*(H767*100)^2+E764*$B$9)</f>
        <v>0.63036522455516064</v>
      </c>
      <c r="G768" s="13">
        <v>8.9378801412486816E-3</v>
      </c>
      <c r="H768" s="8">
        <f t="shared" si="82"/>
        <v>7.9395542982913132E-3</v>
      </c>
      <c r="I768" s="7">
        <f t="shared" si="80"/>
        <v>9.983258429573684E-4</v>
      </c>
      <c r="J768" s="9">
        <f t="shared" si="84"/>
        <v>0.11169604281781022</v>
      </c>
      <c r="K768" s="9">
        <f t="shared" si="83"/>
        <v>7.2994912327442041E-3</v>
      </c>
      <c r="AC768" s="11"/>
      <c r="AD768" s="12"/>
    </row>
    <row r="769" spans="1:30" x14ac:dyDescent="0.3">
      <c r="A769" s="15">
        <v>43592</v>
      </c>
      <c r="B769" s="16">
        <v>-6.5470830172833392E-3</v>
      </c>
      <c r="C769" s="8">
        <f t="shared" si="78"/>
        <v>-2.034708301728334E-2</v>
      </c>
      <c r="D769" s="5">
        <f t="shared" si="79"/>
        <v>4.1400378731222011E-4</v>
      </c>
      <c r="E769" s="5">
        <f t="shared" si="81"/>
        <v>5.8854262058465512E-4</v>
      </c>
      <c r="F769" s="5">
        <f>IF(C763&gt;0,B$6+B$7*E764+B$8*(H768*100)^2,B$6+B$7*E764+B$8*(H768*100)^2+E764*$B$9)</f>
        <v>0.64279080954612799</v>
      </c>
      <c r="G769" s="13">
        <v>1.9145295488326261E-2</v>
      </c>
      <c r="H769" s="8">
        <f t="shared" si="82"/>
        <v>8.017423585829353E-3</v>
      </c>
      <c r="I769" s="7">
        <f t="shared" si="80"/>
        <v>1.1127871902496908E-2</v>
      </c>
      <c r="J769" s="9">
        <f t="shared" si="84"/>
        <v>0.58123270592935306</v>
      </c>
      <c r="K769" s="9">
        <f t="shared" si="83"/>
        <v>0.5175211830130515</v>
      </c>
      <c r="AC769" s="11"/>
      <c r="AD769" s="12"/>
    </row>
    <row r="770" spans="1:30" x14ac:dyDescent="0.3">
      <c r="A770" s="15">
        <v>43593</v>
      </c>
      <c r="B770" s="16">
        <v>1.2716897873719815E-2</v>
      </c>
      <c r="C770" s="8">
        <f t="shared" si="78"/>
        <v>-1.0831021262801849E-3</v>
      </c>
      <c r="D770" s="5">
        <f t="shared" si="79"/>
        <v>1.1731102159526577E-6</v>
      </c>
      <c r="E770" s="5">
        <f t="shared" si="81"/>
        <v>4.1400378731222011E-4</v>
      </c>
      <c r="F770" s="5">
        <f>IF(C763&gt;0,B$6+B$7*E764+B$8*(H769*100)^2,B$6+B$7*E764+B$8*(H769*100)^2+E764*$B$9)</f>
        <v>0.65428199054577452</v>
      </c>
      <c r="G770" s="13">
        <v>1.2326586336002567E-2</v>
      </c>
      <c r="H770" s="8">
        <f t="shared" si="82"/>
        <v>8.0887699345807487E-3</v>
      </c>
      <c r="I770" s="7">
        <f t="shared" si="80"/>
        <v>4.2378164014218178E-3</v>
      </c>
      <c r="J770" s="9">
        <f t="shared" si="84"/>
        <v>0.34379480952032293</v>
      </c>
      <c r="K770" s="9">
        <f t="shared" si="83"/>
        <v>0.10263182983607222</v>
      </c>
      <c r="AC770" s="11"/>
      <c r="AD770" s="12"/>
    </row>
    <row r="771" spans="1:30" x14ac:dyDescent="0.3">
      <c r="A771" s="15">
        <v>43594</v>
      </c>
      <c r="B771" s="16">
        <v>-8.2876449256838718E-3</v>
      </c>
      <c r="C771" s="8">
        <f t="shared" si="78"/>
        <v>-2.2087644925683873E-2</v>
      </c>
      <c r="D771" s="5">
        <f t="shared" si="79"/>
        <v>4.8786405836308858E-4</v>
      </c>
      <c r="E771" s="5">
        <f t="shared" si="81"/>
        <v>1.1731102159526577E-6</v>
      </c>
      <c r="F771" s="5">
        <f>IF(C763&gt;0,B$6+B$7*E764+B$8*(H770*100)^2,B$6+B$7*E764+B$8*(H770*100)^2+E764*$B$9)</f>
        <v>0.66490903473424745</v>
      </c>
      <c r="G771" s="13">
        <v>1.2712217377028986E-2</v>
      </c>
      <c r="H771" s="8">
        <f t="shared" si="82"/>
        <v>8.1541954522457178E-3</v>
      </c>
      <c r="I771" s="7">
        <f t="shared" si="80"/>
        <v>4.558021924783268E-3</v>
      </c>
      <c r="J771" s="9">
        <f t="shared" si="84"/>
        <v>0.35855443543780385</v>
      </c>
      <c r="K771" s="9">
        <f t="shared" si="83"/>
        <v>0.1149477880710168</v>
      </c>
      <c r="AC771" s="11"/>
      <c r="AD771" s="12"/>
    </row>
    <row r="772" spans="1:30" x14ac:dyDescent="0.3">
      <c r="A772" s="15">
        <v>43595</v>
      </c>
      <c r="B772" s="16">
        <v>-5.8180905235800159E-3</v>
      </c>
      <c r="C772" s="8">
        <f t="shared" si="78"/>
        <v>-1.9618090523580017E-2</v>
      </c>
      <c r="D772" s="5">
        <f t="shared" si="79"/>
        <v>3.8486947579138007E-4</v>
      </c>
      <c r="E772" s="5">
        <f t="shared" si="81"/>
        <v>4.8786405836308858E-4</v>
      </c>
      <c r="F772" s="5">
        <f>IF(C763&gt;0,B$6+B$7*E764+B$8*(H771*100)^2,B$6+B$7*E764+B$8*(H771*100)^2+E764*$B$9)</f>
        <v>0.67473692519974748</v>
      </c>
      <c r="G772" s="13">
        <v>1.2788354538502534E-2</v>
      </c>
      <c r="H772" s="8">
        <f t="shared" si="82"/>
        <v>8.2142371843023105E-3</v>
      </c>
      <c r="I772" s="7">
        <f t="shared" si="80"/>
        <v>4.5741173542002238E-3</v>
      </c>
      <c r="J772" s="9">
        <f t="shared" si="84"/>
        <v>0.35767833464647086</v>
      </c>
      <c r="K772" s="9">
        <f t="shared" si="83"/>
        <v>0.11418629469681929</v>
      </c>
      <c r="AC772" s="11"/>
      <c r="AD772" s="12"/>
    </row>
    <row r="773" spans="1:30" x14ac:dyDescent="0.3">
      <c r="A773" s="15">
        <v>43598</v>
      </c>
      <c r="B773" s="16">
        <v>-2.7218929052581654E-2</v>
      </c>
      <c r="C773" s="8">
        <f t="shared" si="78"/>
        <v>-4.1018929052581657E-2</v>
      </c>
      <c r="D773" s="5">
        <f t="shared" si="79"/>
        <v>1.6825525406207276E-3</v>
      </c>
      <c r="E773" s="5">
        <f t="shared" si="81"/>
        <v>3.8486947579138007E-4</v>
      </c>
      <c r="F773" s="5">
        <f>IF(C763&gt;0,B$6+B$7*E764+B$8*(H772*100)^2,B$6+B$7*E764+B$8*(H772*100)^2+E764*$B$9)</f>
        <v>0.6838257583022419</v>
      </c>
      <c r="G773" s="13">
        <v>1.1869192384947037E-2</v>
      </c>
      <c r="H773" s="8">
        <f t="shared" si="82"/>
        <v>8.269375782380687E-3</v>
      </c>
      <c r="I773" s="7">
        <f t="shared" si="80"/>
        <v>3.5998166025663497E-3</v>
      </c>
      <c r="J773" s="9">
        <f t="shared" si="84"/>
        <v>0.3032907788344365</v>
      </c>
      <c r="K773" s="9">
        <f t="shared" si="83"/>
        <v>7.3931883410151444E-2</v>
      </c>
      <c r="AC773" s="11"/>
      <c r="AD773" s="12"/>
    </row>
    <row r="774" spans="1:30" x14ac:dyDescent="0.3">
      <c r="A774" s="15">
        <v>43599</v>
      </c>
      <c r="B774" s="16">
        <v>3.971303072137969E-3</v>
      </c>
      <c r="C774" s="8">
        <f t="shared" si="78"/>
        <v>-9.8286969278620316E-3</v>
      </c>
      <c r="D774" s="5">
        <f t="shared" si="79"/>
        <v>9.6603283299764544E-5</v>
      </c>
      <c r="E774" s="5">
        <f t="shared" si="81"/>
        <v>1.6825525406207276E-3</v>
      </c>
      <c r="F774" s="5">
        <f>IF(C773&gt;0,B$6+B$7*E774+B$8*(G773*100)^2,B$6+B$7*E774+B$8*(G773*100)^2+E774*$B$9)</f>
        <v>1.3628048095829877</v>
      </c>
      <c r="G774" s="13">
        <v>6.8106603984562633E-3</v>
      </c>
      <c r="H774" s="8">
        <f t="shared" si="82"/>
        <v>1.167392311771406E-2</v>
      </c>
      <c r="I774" s="7">
        <f t="shared" si="80"/>
        <v>4.8632627192577967E-3</v>
      </c>
      <c r="J774" s="9">
        <f t="shared" si="84"/>
        <v>0.71406624831273735</v>
      </c>
      <c r="K774" s="9">
        <f t="shared" si="83"/>
        <v>0.12227649300835641</v>
      </c>
      <c r="AC774" s="11"/>
      <c r="AD774" s="12"/>
    </row>
    <row r="775" spans="1:30" x14ac:dyDescent="0.3">
      <c r="A775" s="15">
        <v>43600</v>
      </c>
      <c r="B775" s="16">
        <v>-5.1057455172283149E-3</v>
      </c>
      <c r="C775" s="8">
        <f t="shared" si="78"/>
        <v>-1.8905745517228314E-2</v>
      </c>
      <c r="D775" s="5">
        <f t="shared" si="79"/>
        <v>3.5742721356219848E-4</v>
      </c>
      <c r="E775" s="5">
        <f t="shared" si="81"/>
        <v>9.6603283299764544E-5</v>
      </c>
      <c r="F775" s="5">
        <f>IF(C773&gt;0,B$6+B$7*E774+B$8*(H774*100)^2,B$6+B$7*E774+B$8*(H774*100)^2+E774*$B$9)</f>
        <v>1.3202894701353929</v>
      </c>
      <c r="G775" s="13">
        <v>1.5783445729669759E-2</v>
      </c>
      <c r="H775" s="8">
        <f t="shared" si="82"/>
        <v>1.1490384981084806E-2</v>
      </c>
      <c r="I775" s="7">
        <f t="shared" si="80"/>
        <v>4.2930607485849523E-3</v>
      </c>
      <c r="J775" s="9">
        <f t="shared" si="84"/>
        <v>0.27199768809131752</v>
      </c>
      <c r="K775" s="9">
        <f t="shared" si="83"/>
        <v>5.61709563249293E-2</v>
      </c>
      <c r="AC775" s="11"/>
      <c r="AD775" s="12"/>
    </row>
    <row r="776" spans="1:30" x14ac:dyDescent="0.3">
      <c r="A776" s="15">
        <v>43601</v>
      </c>
      <c r="B776" s="16">
        <v>-1.760603041719961E-2</v>
      </c>
      <c r="C776" s="8">
        <f t="shared" si="78"/>
        <v>-3.140603041719961E-2</v>
      </c>
      <c r="D776" s="5">
        <f t="shared" si="79"/>
        <v>9.8633874656606701E-4</v>
      </c>
      <c r="E776" s="5">
        <f t="shared" si="81"/>
        <v>3.5742721356219848E-4</v>
      </c>
      <c r="F776" s="5">
        <f>IF(C773&gt;0,B$6+B$7*E774+B$8*(H775*100)^2,B$6+B$7*E774+B$8*(H775*100)^2+E774*$B$9)</f>
        <v>1.2809712842142571</v>
      </c>
      <c r="G776" s="13">
        <v>9.6181219227733841E-3</v>
      </c>
      <c r="H776" s="8">
        <f t="shared" si="82"/>
        <v>1.1318000195327162E-2</v>
      </c>
      <c r="I776" s="7">
        <f t="shared" si="80"/>
        <v>1.6998782725537783E-3</v>
      </c>
      <c r="J776" s="9">
        <f t="shared" si="84"/>
        <v>0.17673702685436729</v>
      </c>
      <c r="K776" s="9">
        <f t="shared" si="83"/>
        <v>1.2552918367186194E-2</v>
      </c>
      <c r="AC776" s="11"/>
      <c r="AD776" s="12"/>
    </row>
    <row r="777" spans="1:30" x14ac:dyDescent="0.3">
      <c r="A777" s="15">
        <v>43602</v>
      </c>
      <c r="B777" s="16">
        <v>-3.4441192005680524E-4</v>
      </c>
      <c r="C777" s="8">
        <f t="shared" si="78"/>
        <v>-1.4144411920056804E-2</v>
      </c>
      <c r="D777" s="5">
        <f t="shared" si="79"/>
        <v>2.00064388564245E-4</v>
      </c>
      <c r="E777" s="5">
        <f t="shared" si="81"/>
        <v>9.8633874656606701E-4</v>
      </c>
      <c r="F777" s="5">
        <f>IF(C773&gt;0,B$6+B$7*E774+B$8*(H776*100)^2,B$6+B$7*E774+B$8*(H776*100)^2+E774*$B$9)</f>
        <v>1.2446098258743905</v>
      </c>
      <c r="G777" s="13">
        <v>1.4743179130971487E-2</v>
      </c>
      <c r="H777" s="8">
        <f t="shared" si="82"/>
        <v>1.1156208253140447E-2</v>
      </c>
      <c r="I777" s="7">
        <f t="shared" si="80"/>
        <v>3.5869708778310406E-3</v>
      </c>
      <c r="J777" s="9">
        <f t="shared" si="84"/>
        <v>0.24329697455115168</v>
      </c>
      <c r="K777" s="9">
        <f t="shared" si="83"/>
        <v>4.2737995199864098E-2</v>
      </c>
      <c r="AC777" s="11"/>
      <c r="AD777" s="12"/>
    </row>
    <row r="778" spans="1:30" x14ac:dyDescent="0.3">
      <c r="A778" s="15">
        <v>43605</v>
      </c>
      <c r="B778" s="16">
        <v>2.1469558673247603E-2</v>
      </c>
      <c r="C778" s="8">
        <f t="shared" si="78"/>
        <v>7.6695586732476034E-3</v>
      </c>
      <c r="D778" s="5">
        <f t="shared" si="79"/>
        <v>5.882213024238754E-5</v>
      </c>
      <c r="E778" s="5">
        <f t="shared" si="81"/>
        <v>2.00064388564245E-4</v>
      </c>
      <c r="F778" s="5">
        <f>IF(C773&gt;0,B$6+B$7*E774+B$8*(H777*100)^2,B$6+B$7*E774+B$8*(H777*100)^2+E774*$B$9)</f>
        <v>1.210982749201682</v>
      </c>
      <c r="G778" s="13">
        <v>1.1989841406460431E-2</v>
      </c>
      <c r="H778" s="8">
        <f t="shared" si="82"/>
        <v>1.1004466135172945E-2</v>
      </c>
      <c r="I778" s="7">
        <f t="shared" si="80"/>
        <v>9.8537527128748567E-4</v>
      </c>
      <c r="J778" s="9">
        <f t="shared" si="84"/>
        <v>8.2184178913037212E-2</v>
      </c>
      <c r="K778" s="9">
        <f t="shared" si="83"/>
        <v>3.784675356735212E-3</v>
      </c>
      <c r="AC778" s="11"/>
      <c r="AD778" s="12"/>
    </row>
    <row r="779" spans="1:30" x14ac:dyDescent="0.3">
      <c r="A779" s="15">
        <v>43606</v>
      </c>
      <c r="B779" s="16">
        <v>2.7239643541115442E-2</v>
      </c>
      <c r="C779" s="8">
        <f t="shared" si="78"/>
        <v>1.3439643541115442E-2</v>
      </c>
      <c r="D779" s="5">
        <f t="shared" si="79"/>
        <v>1.8062401851224601E-4</v>
      </c>
      <c r="E779" s="5">
        <f t="shared" si="81"/>
        <v>5.882213024238754E-5</v>
      </c>
      <c r="F779" s="5">
        <f>IF(C773&gt;0,B$6+B$7*E774+B$8*(H778*100)^2,B$6+B$7*E774+B$8*(H778*100)^2+E774*$B$9)</f>
        <v>1.1798844286947612</v>
      </c>
      <c r="G779" s="13">
        <v>1.1408569260617908E-2</v>
      </c>
      <c r="H779" s="8">
        <f t="shared" si="82"/>
        <v>1.0862248518123499E-2</v>
      </c>
      <c r="I779" s="7">
        <f t="shared" si="80"/>
        <v>5.4632074249440915E-4</v>
      </c>
      <c r="J779" s="9">
        <f t="shared" si="84"/>
        <v>4.7886876085355815E-2</v>
      </c>
      <c r="K779" s="9">
        <f t="shared" si="83"/>
        <v>1.2239403375373659E-3</v>
      </c>
      <c r="AC779" s="11"/>
      <c r="AD779" s="12"/>
    </row>
    <row r="780" spans="1:30" x14ac:dyDescent="0.3">
      <c r="A780" s="15">
        <v>43607</v>
      </c>
      <c r="B780" s="16">
        <v>-1.31323954778859E-3</v>
      </c>
      <c r="C780" s="8">
        <f t="shared" si="78"/>
        <v>-1.5113239547788589E-2</v>
      </c>
      <c r="D780" s="5">
        <f t="shared" si="79"/>
        <v>2.2841000962884104E-4</v>
      </c>
      <c r="E780" s="5">
        <f t="shared" si="81"/>
        <v>1.8062401851224601E-4</v>
      </c>
      <c r="F780" s="5">
        <f>IF(C773&gt;0,B$6+B$7*E774+B$8*(H779*100)^2,B$6+B$7*E774+B$8*(H779*100)^2+E774*$B$9)</f>
        <v>1.1511247018899611</v>
      </c>
      <c r="G780" s="13">
        <v>9.3178372630441774E-3</v>
      </c>
      <c r="H780" s="8">
        <f t="shared" si="82"/>
        <v>1.0729047962843493E-2</v>
      </c>
      <c r="I780" s="7">
        <f t="shared" si="80"/>
        <v>1.4112106997993153E-3</v>
      </c>
      <c r="J780" s="9">
        <f t="shared" si="84"/>
        <v>0.15145260213937958</v>
      </c>
      <c r="K780" s="9">
        <f t="shared" si="83"/>
        <v>9.4925047161571463E-3</v>
      </c>
      <c r="AC780" s="11"/>
      <c r="AD780" s="12"/>
    </row>
    <row r="781" spans="1:30" x14ac:dyDescent="0.3">
      <c r="A781" s="15">
        <v>43608</v>
      </c>
      <c r="B781" s="16">
        <v>-4.790975377691146E-3</v>
      </c>
      <c r="C781" s="8">
        <f t="shared" ref="C781:C844" si="85">B781-B$5</f>
        <v>-1.8590975377691145E-2</v>
      </c>
      <c r="D781" s="5">
        <f t="shared" ref="D781:D844" si="86">C781^2</f>
        <v>3.4562436549391838E-4</v>
      </c>
      <c r="E781" s="5">
        <f t="shared" si="81"/>
        <v>2.2841000962884104E-4</v>
      </c>
      <c r="F781" s="5">
        <f>IF(C773&gt;0,B$6+B$7*E774+B$8*(H780*100)^2,B$6+B$7*E774+B$8*(H780*100)^2+E774*$B$9)</f>
        <v>1.1245277065408816</v>
      </c>
      <c r="G781" s="13">
        <v>8.8141869477243312E-3</v>
      </c>
      <c r="H781" s="8">
        <f t="shared" si="82"/>
        <v>1.060437507136032E-2</v>
      </c>
      <c r="I781" s="7">
        <f t="shared" si="80"/>
        <v>1.7901881236359884E-3</v>
      </c>
      <c r="J781" s="9">
        <f t="shared" si="84"/>
        <v>0.20310303539660951</v>
      </c>
      <c r="K781" s="9">
        <f t="shared" si="83"/>
        <v>1.6088087541813678E-2</v>
      </c>
      <c r="AC781" s="11"/>
      <c r="AD781" s="12"/>
    </row>
    <row r="782" spans="1:30" x14ac:dyDescent="0.3">
      <c r="A782" s="15">
        <v>43609</v>
      </c>
      <c r="B782" s="16">
        <v>-3.0073927688642607E-3</v>
      </c>
      <c r="C782" s="8">
        <f t="shared" si="85"/>
        <v>-1.6807392768864261E-2</v>
      </c>
      <c r="D782" s="5">
        <f t="shared" si="86"/>
        <v>2.8248845168687064E-4</v>
      </c>
      <c r="E782" s="5">
        <f t="shared" si="81"/>
        <v>3.4562436549391838E-4</v>
      </c>
      <c r="F782" s="5">
        <f>IF(C773&gt;0,B$6+B$7*E774+B$8*(H781*100)^2,B$6+B$7*E774+B$8*(H781*100)^2+E774*$B$9)</f>
        <v>1.0999308052420531</v>
      </c>
      <c r="G782" s="13">
        <v>1.1181197500911873E-2</v>
      </c>
      <c r="H782" s="8">
        <f t="shared" si="82"/>
        <v>1.0487758603448369E-2</v>
      </c>
      <c r="I782" s="7">
        <f t="shared" ref="I782:I845" si="87">SQRT((G782-H782)^2)</f>
        <v>6.934388974635039E-4</v>
      </c>
      <c r="J782" s="9">
        <f t="shared" si="84"/>
        <v>6.2018303263756056E-2</v>
      </c>
      <c r="K782" s="9">
        <f t="shared" si="83"/>
        <v>2.0940410398653242E-3</v>
      </c>
      <c r="AC782" s="11"/>
      <c r="AD782" s="12"/>
    </row>
    <row r="783" spans="1:30" x14ac:dyDescent="0.3">
      <c r="A783" s="15">
        <v>43612</v>
      </c>
      <c r="B783" s="16">
        <v>1.3114802917353818E-2</v>
      </c>
      <c r="C783" s="8">
        <f t="shared" si="85"/>
        <v>-6.851970826461818E-4</v>
      </c>
      <c r="D783" s="5">
        <f t="shared" si="86"/>
        <v>4.694950420668385E-7</v>
      </c>
      <c r="E783" s="5">
        <f t="shared" ref="E783:E846" si="88">D782</f>
        <v>2.8248845168687064E-4</v>
      </c>
      <c r="F783" s="5">
        <f>IF(C773&gt;0,B$6+B$7*E774+B$8*(H782*100)^2,B$6+B$7*E774+B$8*(H782*100)^2+E774*$B$9)</f>
        <v>1.0771835909208964</v>
      </c>
      <c r="G783" s="13">
        <v>1.1191924920963043E-2</v>
      </c>
      <c r="H783" s="8">
        <f t="shared" ref="H783:H846" si="89">SQRT(F783)/100</f>
        <v>1.0378745545203894E-2</v>
      </c>
      <c r="I783" s="7">
        <f t="shared" si="87"/>
        <v>8.1317937575914843E-4</v>
      </c>
      <c r="J783" s="9">
        <f t="shared" si="84"/>
        <v>7.2657686814537353E-2</v>
      </c>
      <c r="K783" s="9">
        <f t="shared" ref="K783:K846" si="90">G783/H783-LN(G783/H783)-1</f>
        <v>2.9179375230126148E-3</v>
      </c>
      <c r="AC783" s="11"/>
      <c r="AD783" s="12"/>
    </row>
    <row r="784" spans="1:30" x14ac:dyDescent="0.3">
      <c r="A784" s="15">
        <v>43613</v>
      </c>
      <c r="B784" s="16">
        <v>1.5989297907072233E-2</v>
      </c>
      <c r="C784" s="8">
        <f t="shared" si="85"/>
        <v>2.1892979070722331E-3</v>
      </c>
      <c r="D784" s="5">
        <f t="shared" si="86"/>
        <v>4.7930253259108602E-6</v>
      </c>
      <c r="E784" s="5">
        <f t="shared" si="88"/>
        <v>4.694950420668385E-7</v>
      </c>
      <c r="F784" s="5">
        <f>IF(C783&gt;0,B$6+B$7*E784+B$8*(G783*100)^2,B$6+B$7*E784+B$8*(G783*100)^2+E784*$B$9)</f>
        <v>1.2181969751822144</v>
      </c>
      <c r="G784" s="13">
        <v>9.3197928557492635E-3</v>
      </c>
      <c r="H784" s="8">
        <f t="shared" si="89"/>
        <v>1.1037196089506675E-2</v>
      </c>
      <c r="I784" s="7">
        <f t="shared" si="87"/>
        <v>1.717403233757412E-3</v>
      </c>
      <c r="J784" s="9">
        <f t="shared" ref="J784:J847" si="91">ABS(G784-H784)/G784</f>
        <v>0.18427482888720723</v>
      </c>
      <c r="K784" s="9">
        <f t="shared" si="90"/>
        <v>1.3529222162649734E-2</v>
      </c>
      <c r="AC784" s="11"/>
      <c r="AD784" s="12"/>
    </row>
    <row r="785" spans="1:30" x14ac:dyDescent="0.3">
      <c r="A785" s="15">
        <v>43614</v>
      </c>
      <c r="B785" s="16">
        <v>1.8034830758912126E-3</v>
      </c>
      <c r="C785" s="8">
        <f t="shared" si="85"/>
        <v>-1.1996516924108786E-2</v>
      </c>
      <c r="D785" s="5">
        <f t="shared" si="86"/>
        <v>1.4391641831042854E-4</v>
      </c>
      <c r="E785" s="5">
        <f t="shared" si="88"/>
        <v>4.7930253259108602E-6</v>
      </c>
      <c r="F785" s="5">
        <f>IF(C783&gt;0,B$6+B$7*E784+B$8*(H784*100)^2,B$6+B$7*E784+B$8*(H784*100)^2+E784*$B$9)</f>
        <v>1.1863886094102183</v>
      </c>
      <c r="G785" s="13">
        <v>8.9502887399915357E-3</v>
      </c>
      <c r="H785" s="8">
        <f t="shared" si="89"/>
        <v>1.0892146755393163E-2</v>
      </c>
      <c r="I785" s="7">
        <f t="shared" si="87"/>
        <v>1.9418580154016273E-3</v>
      </c>
      <c r="J785" s="9">
        <f t="shared" si="91"/>
        <v>0.21696037656584738</v>
      </c>
      <c r="K785" s="9">
        <f t="shared" si="90"/>
        <v>1.8075695900993116E-2</v>
      </c>
      <c r="AC785" s="11"/>
      <c r="AD785" s="12"/>
    </row>
    <row r="786" spans="1:30" x14ac:dyDescent="0.3">
      <c r="A786" s="15">
        <v>43615</v>
      </c>
      <c r="B786" s="16">
        <v>9.1741871343891928E-3</v>
      </c>
      <c r="C786" s="8">
        <f t="shared" si="85"/>
        <v>-4.625812865610807E-3</v>
      </c>
      <c r="D786" s="5">
        <f t="shared" si="86"/>
        <v>2.1398144667650466E-5</v>
      </c>
      <c r="E786" s="5">
        <f t="shared" si="88"/>
        <v>1.4391641831042854E-4</v>
      </c>
      <c r="F786" s="5">
        <f>IF(C783&gt;0,B$6+B$7*E784+B$8*(H785*100)^2,B$6+B$7*E784+B$8*(H785*100)^2+E784*$B$9)</f>
        <v>1.1569722327442762</v>
      </c>
      <c r="G786" s="13">
        <v>8.7486101544832356E-3</v>
      </c>
      <c r="H786" s="8">
        <f t="shared" si="89"/>
        <v>1.0756264373583777E-2</v>
      </c>
      <c r="I786" s="7">
        <f t="shared" si="87"/>
        <v>2.0076542191005409E-3</v>
      </c>
      <c r="J786" s="9">
        <f t="shared" si="91"/>
        <v>0.22948264737476226</v>
      </c>
      <c r="K786" s="9">
        <f t="shared" si="90"/>
        <v>1.9943703873069207E-2</v>
      </c>
      <c r="AC786" s="11"/>
      <c r="AD786" s="12"/>
    </row>
    <row r="787" spans="1:30" x14ac:dyDescent="0.3">
      <c r="A787" s="15">
        <v>43616</v>
      </c>
      <c r="B787" s="16">
        <v>-4.3910460451565434E-3</v>
      </c>
      <c r="C787" s="8">
        <f t="shared" si="85"/>
        <v>-1.8191046045156544E-2</v>
      </c>
      <c r="D787" s="5">
        <f t="shared" si="86"/>
        <v>3.3091415621700556E-4</v>
      </c>
      <c r="E787" s="5">
        <f t="shared" si="88"/>
        <v>2.1398144667650466E-5</v>
      </c>
      <c r="F787" s="5">
        <f>IF(C783&gt;0,B$6+B$7*E784+B$8*(H786*100)^2,B$6+B$7*E784+B$8*(H786*100)^2+E784*$B$9)</f>
        <v>1.1297679676036128</v>
      </c>
      <c r="G787" s="13">
        <v>8.0887069637884407E-3</v>
      </c>
      <c r="H787" s="8">
        <f t="shared" si="89"/>
        <v>1.0629054368115787E-2</v>
      </c>
      <c r="I787" s="7">
        <f t="shared" si="87"/>
        <v>2.540347404327346E-3</v>
      </c>
      <c r="J787" s="9">
        <f t="shared" si="91"/>
        <v>0.31406100081261251</v>
      </c>
      <c r="K787" s="9">
        <f t="shared" si="90"/>
        <v>3.4122021887294851E-2</v>
      </c>
      <c r="AC787" s="11"/>
      <c r="AD787" s="12"/>
    </row>
    <row r="788" spans="1:30" x14ac:dyDescent="0.3">
      <c r="A788" s="15">
        <v>43619</v>
      </c>
      <c r="B788" s="16">
        <v>-1.0306622013765328E-4</v>
      </c>
      <c r="C788" s="8">
        <f t="shared" si="85"/>
        <v>-1.3903066220137653E-2</v>
      </c>
      <c r="D788" s="5">
        <f t="shared" si="86"/>
        <v>1.9329525032153269E-4</v>
      </c>
      <c r="E788" s="5">
        <f t="shared" si="88"/>
        <v>3.3091415621700556E-4</v>
      </c>
      <c r="F788" s="5">
        <f>IF(C783&gt;0,B$6+B$7*E784+B$8*(H787*100)^2,B$6+B$7*E784+B$8*(H787*100)^2+E784*$B$9)</f>
        <v>1.1046094632015275</v>
      </c>
      <c r="G788" s="13">
        <v>8.9755063891464957E-3</v>
      </c>
      <c r="H788" s="8">
        <f t="shared" si="89"/>
        <v>1.0510040262537188E-2</v>
      </c>
      <c r="I788" s="7">
        <f t="shared" si="87"/>
        <v>1.5345338733906925E-3</v>
      </c>
      <c r="J788" s="9">
        <f t="shared" si="91"/>
        <v>0.17096905810755211</v>
      </c>
      <c r="K788" s="9">
        <f t="shared" si="90"/>
        <v>1.1825191254965173E-2</v>
      </c>
      <c r="AC788" s="11"/>
      <c r="AD788" s="12"/>
    </row>
    <row r="789" spans="1:30" x14ac:dyDescent="0.3">
      <c r="A789" s="15">
        <v>43620</v>
      </c>
      <c r="B789" s="16">
        <v>3.7037079374844318E-3</v>
      </c>
      <c r="C789" s="8">
        <f t="shared" si="85"/>
        <v>-1.0096292062515569E-2</v>
      </c>
      <c r="D789" s="5">
        <f t="shared" si="86"/>
        <v>1.0193511341161488E-4</v>
      </c>
      <c r="E789" s="5">
        <f t="shared" si="88"/>
        <v>1.9329525032153269E-4</v>
      </c>
      <c r="F789" s="5">
        <f>IF(C783&gt;0,B$6+B$7*E784+B$8*(H788*100)^2,B$6+B$7*E784+B$8*(H788*100)^2+E784*$B$9)</f>
        <v>1.0813428783304793</v>
      </c>
      <c r="G789" s="13">
        <v>7.3679420408993357E-3</v>
      </c>
      <c r="H789" s="8">
        <f t="shared" si="89"/>
        <v>1.0398763764652407E-2</v>
      </c>
      <c r="I789" s="7">
        <f t="shared" si="87"/>
        <v>3.0308217237530717E-3</v>
      </c>
      <c r="J789" s="9">
        <f t="shared" si="91"/>
        <v>0.41135254687523676</v>
      </c>
      <c r="K789" s="9">
        <f t="shared" si="90"/>
        <v>5.3088686485172953E-2</v>
      </c>
      <c r="AC789" s="11"/>
      <c r="AD789" s="12"/>
    </row>
    <row r="790" spans="1:30" x14ac:dyDescent="0.3">
      <c r="A790" s="15">
        <v>43621</v>
      </c>
      <c r="B790" s="16">
        <v>-1.4283076007639176E-2</v>
      </c>
      <c r="C790" s="8">
        <f t="shared" si="85"/>
        <v>-2.8083076007639176E-2</v>
      </c>
      <c r="D790" s="5">
        <f t="shared" si="86"/>
        <v>7.8865915805083917E-4</v>
      </c>
      <c r="E790" s="5">
        <f t="shared" si="88"/>
        <v>1.0193511341161488E-4</v>
      </c>
      <c r="F790" s="5">
        <f>IF(C783&gt;0,B$6+B$7*E784+B$8*(H789*100)^2,B$6+B$7*E784+B$8*(H789*100)^2+E784*$B$9)</f>
        <v>1.0598259406417336</v>
      </c>
      <c r="G790" s="13">
        <v>1.1191447237760832E-2</v>
      </c>
      <c r="H790" s="8">
        <f t="shared" si="89"/>
        <v>1.0294784799313356E-2</v>
      </c>
      <c r="I790" s="7">
        <f t="shared" si="87"/>
        <v>8.966624384474757E-4</v>
      </c>
      <c r="J790" s="9">
        <f t="shared" si="91"/>
        <v>8.012032933703743E-2</v>
      </c>
      <c r="K790" s="9">
        <f t="shared" si="90"/>
        <v>3.5862961259554016E-3</v>
      </c>
      <c r="AC790" s="11"/>
      <c r="AD790" s="12"/>
    </row>
    <row r="791" spans="1:30" x14ac:dyDescent="0.3">
      <c r="A791" s="15">
        <v>43622</v>
      </c>
      <c r="B791" s="16">
        <v>1.2484375725687336E-2</v>
      </c>
      <c r="C791" s="8">
        <f t="shared" si="85"/>
        <v>-1.3156242743126642E-3</v>
      </c>
      <c r="D791" s="5">
        <f t="shared" si="86"/>
        <v>1.7308672311607243E-6</v>
      </c>
      <c r="E791" s="5">
        <f t="shared" si="88"/>
        <v>7.8865915805083917E-4</v>
      </c>
      <c r="F791" s="5">
        <f>IF(C783&gt;0,B$6+B$7*E784+B$8*(H790*100)^2,B$6+B$7*E784+B$8*(H790*100)^2+E784*$B$9)</f>
        <v>1.0399270766671813</v>
      </c>
      <c r="G791" s="13">
        <v>7.5223074485089372E-3</v>
      </c>
      <c r="H791" s="8">
        <f t="shared" si="89"/>
        <v>1.0197681484863023E-2</v>
      </c>
      <c r="I791" s="7">
        <f t="shared" si="87"/>
        <v>2.6753740363540859E-3</v>
      </c>
      <c r="J791" s="9">
        <f t="shared" si="91"/>
        <v>0.35565869311608572</v>
      </c>
      <c r="K791" s="9">
        <f t="shared" si="90"/>
        <v>4.1936250555433485E-2</v>
      </c>
      <c r="AC791" s="11"/>
      <c r="AD791" s="12"/>
    </row>
    <row r="792" spans="1:30" x14ac:dyDescent="0.3">
      <c r="A792" s="15">
        <v>43623</v>
      </c>
      <c r="B792" s="16">
        <v>6.3171274446661083E-3</v>
      </c>
      <c r="C792" s="8">
        <f t="shared" si="85"/>
        <v>-7.4828725553338915E-3</v>
      </c>
      <c r="D792" s="5">
        <f t="shared" si="86"/>
        <v>5.5993381679369165E-5</v>
      </c>
      <c r="E792" s="5">
        <f t="shared" si="88"/>
        <v>1.7308672311607243E-6</v>
      </c>
      <c r="F792" s="5">
        <f>IF(C783&gt;0,B$6+B$7*E784+B$8*(H791*100)^2,B$6+B$7*E784+B$8*(H791*100)^2+E784*$B$9)</f>
        <v>1.0215246072635156</v>
      </c>
      <c r="G792" s="13">
        <v>7.5009309097976385E-3</v>
      </c>
      <c r="H792" s="8">
        <f t="shared" si="89"/>
        <v>1.0107050050650365E-2</v>
      </c>
      <c r="I792" s="7">
        <f t="shared" si="87"/>
        <v>2.6061191408527267E-3</v>
      </c>
      <c r="J792" s="9">
        <f t="shared" si="91"/>
        <v>0.34743942747808021</v>
      </c>
      <c r="K792" s="9">
        <f t="shared" si="90"/>
        <v>4.0354459731376302E-2</v>
      </c>
      <c r="AC792" s="11"/>
      <c r="AD792" s="12"/>
    </row>
    <row r="793" spans="1:30" x14ac:dyDescent="0.3">
      <c r="A793" s="15">
        <v>43626</v>
      </c>
      <c r="B793" s="16">
        <v>-3.625418742963433E-3</v>
      </c>
      <c r="C793" s="8">
        <f t="shared" si="85"/>
        <v>-1.7425418742963432E-2</v>
      </c>
      <c r="D793" s="5">
        <f t="shared" si="86"/>
        <v>3.0364521836762125E-4</v>
      </c>
      <c r="E793" s="5">
        <f t="shared" si="88"/>
        <v>5.5993381679369165E-5</v>
      </c>
      <c r="F793" s="5">
        <f>IF(C783&gt;0,B$6+B$7*E784+B$8*(H792*100)^2,B$6+B$7*E784+B$8*(H792*100)^2+E784*$B$9)</f>
        <v>1.0045060035590054</v>
      </c>
      <c r="G793" s="13">
        <v>8.2323769729095424E-3</v>
      </c>
      <c r="H793" s="8">
        <f t="shared" si="89"/>
        <v>1.0022504694730781E-2</v>
      </c>
      <c r="I793" s="7">
        <f t="shared" si="87"/>
        <v>1.7901277218212389E-3</v>
      </c>
      <c r="J793" s="9">
        <f t="shared" si="91"/>
        <v>0.21744967798632767</v>
      </c>
      <c r="K793" s="9">
        <f t="shared" si="90"/>
        <v>1.8147428873323435E-2</v>
      </c>
      <c r="AC793" s="11"/>
      <c r="AD793" s="12"/>
    </row>
    <row r="794" spans="1:30" x14ac:dyDescent="0.3">
      <c r="A794" s="15">
        <v>43627</v>
      </c>
      <c r="B794" s="16">
        <v>1.5201868909926568E-2</v>
      </c>
      <c r="C794" s="8">
        <f t="shared" si="85"/>
        <v>1.4018689099265687E-3</v>
      </c>
      <c r="D794" s="5">
        <f t="shared" si="86"/>
        <v>1.9652364406187058E-6</v>
      </c>
      <c r="E794" s="5">
        <f t="shared" si="88"/>
        <v>3.0364521836762125E-4</v>
      </c>
      <c r="F794" s="5">
        <f>IF(C793&gt;0,B$6+B$7*E794+B$8*(G793*100)^2,B$6+B$7*E794+B$8*(G793*100)^2+E794*$B$9)</f>
        <v>0.68658598227534551</v>
      </c>
      <c r="G794" s="13">
        <v>6.0738997566870609E-3</v>
      </c>
      <c r="H794" s="8">
        <f t="shared" si="89"/>
        <v>8.2860484084715889E-3</v>
      </c>
      <c r="I794" s="7">
        <f t="shared" si="87"/>
        <v>2.212148651784528E-3</v>
      </c>
      <c r="J794" s="9">
        <f t="shared" si="91"/>
        <v>0.36420565705732344</v>
      </c>
      <c r="K794" s="9">
        <f t="shared" si="90"/>
        <v>4.3599630767212627E-2</v>
      </c>
      <c r="AC794" s="11"/>
      <c r="AD794" s="12"/>
    </row>
    <row r="795" spans="1:30" x14ac:dyDescent="0.3">
      <c r="A795" s="15">
        <v>43628</v>
      </c>
      <c r="B795" s="16">
        <v>-6.4780920075494814E-3</v>
      </c>
      <c r="C795" s="8">
        <f t="shared" si="85"/>
        <v>-2.0278092007549479E-2</v>
      </c>
      <c r="D795" s="5">
        <f t="shared" si="86"/>
        <v>4.1120101546664205E-4</v>
      </c>
      <c r="E795" s="5">
        <f t="shared" si="88"/>
        <v>1.9652364406187058E-6</v>
      </c>
      <c r="F795" s="5">
        <f>IF(C793&gt;0,B$6+B$7*E794+B$8*(H794*100)^2,B$6+B$7*E794+B$8*(H794*100)^2+E794*$B$9)</f>
        <v>0.69478495947198893</v>
      </c>
      <c r="G795" s="13">
        <v>8.8071569589303969E-3</v>
      </c>
      <c r="H795" s="8">
        <f t="shared" si="89"/>
        <v>8.3353761731069405E-3</v>
      </c>
      <c r="I795" s="7">
        <f t="shared" si="87"/>
        <v>4.7178078582345642E-4</v>
      </c>
      <c r="J795" s="9">
        <f t="shared" si="91"/>
        <v>5.3567886665750172E-2</v>
      </c>
      <c r="K795" s="9">
        <f t="shared" si="90"/>
        <v>1.5437845762262814E-3</v>
      </c>
      <c r="AC795" s="11"/>
      <c r="AD795" s="12"/>
    </row>
    <row r="796" spans="1:30" x14ac:dyDescent="0.3">
      <c r="A796" s="15">
        <v>43629</v>
      </c>
      <c r="B796" s="16">
        <v>4.5967761502877054E-3</v>
      </c>
      <c r="C796" s="8">
        <f t="shared" si="85"/>
        <v>-9.2032238497122935E-3</v>
      </c>
      <c r="D796" s="5">
        <f t="shared" si="86"/>
        <v>8.4699329227913171E-5</v>
      </c>
      <c r="E796" s="5">
        <f t="shared" si="88"/>
        <v>4.1120101546664205E-4</v>
      </c>
      <c r="F796" s="5">
        <f>IF(C793&gt;0,B$6+B$7*E794+B$8*(H795*100)^2,B$6+B$7*E794+B$8*(H795*100)^2+E794*$B$9)</f>
        <v>0.70236737358344492</v>
      </c>
      <c r="G796" s="13">
        <v>7.535695373114667E-3</v>
      </c>
      <c r="H796" s="8">
        <f t="shared" si="89"/>
        <v>8.3807360869045684E-3</v>
      </c>
      <c r="I796" s="7">
        <f t="shared" si="87"/>
        <v>8.4504071378990134E-4</v>
      </c>
      <c r="J796" s="9">
        <f t="shared" si="91"/>
        <v>0.11213838563655043</v>
      </c>
      <c r="K796" s="9">
        <f t="shared" si="90"/>
        <v>5.4533118326747232E-3</v>
      </c>
      <c r="AC796" s="11"/>
      <c r="AD796" s="12"/>
    </row>
    <row r="797" spans="1:30" x14ac:dyDescent="0.3">
      <c r="A797" s="15">
        <v>43630</v>
      </c>
      <c r="B797" s="16">
        <v>-7.4588535670587252E-3</v>
      </c>
      <c r="C797" s="8">
        <f t="shared" si="85"/>
        <v>-2.1258853567058724E-2</v>
      </c>
      <c r="D797" s="5">
        <f t="shared" si="86"/>
        <v>4.5193885498564541E-4</v>
      </c>
      <c r="E797" s="5">
        <f t="shared" si="88"/>
        <v>8.4699329227913171E-5</v>
      </c>
      <c r="F797" s="5">
        <f>IF(C793&gt;0,B$6+B$7*E794+B$8*(H796*100)^2,B$6+B$7*E794+B$8*(H796*100)^2+E794*$B$9)</f>
        <v>0.70937959015371932</v>
      </c>
      <c r="G797" s="13">
        <v>8.4236953264078384E-3</v>
      </c>
      <c r="H797" s="8">
        <f t="shared" si="89"/>
        <v>8.4224675134649193E-3</v>
      </c>
      <c r="I797" s="7">
        <f t="shared" si="87"/>
        <v>1.2278129429190571E-6</v>
      </c>
      <c r="J797" s="9">
        <f t="shared" si="91"/>
        <v>1.4575704549402784E-4</v>
      </c>
      <c r="K797" s="9">
        <f t="shared" si="90"/>
        <v>1.0624622959198859E-8</v>
      </c>
      <c r="AC797" s="11"/>
      <c r="AD797" s="12"/>
    </row>
    <row r="798" spans="1:30" x14ac:dyDescent="0.3">
      <c r="A798" s="15">
        <v>43633</v>
      </c>
      <c r="B798" s="16">
        <v>-4.2624372656119873E-3</v>
      </c>
      <c r="C798" s="8">
        <f t="shared" si="85"/>
        <v>-1.8062437265611988E-2</v>
      </c>
      <c r="D798" s="5">
        <f t="shared" si="86"/>
        <v>3.2625163997416866E-4</v>
      </c>
      <c r="E798" s="5">
        <f t="shared" si="88"/>
        <v>4.5193885498564541E-4</v>
      </c>
      <c r="F798" s="5">
        <f>IF(C793&gt;0,B$6+B$7*E794+B$8*(H797*100)^2,B$6+B$7*E794+B$8*(H797*100)^2+E794*$B$9)</f>
        <v>0.71586448803790914</v>
      </c>
      <c r="G798" s="13">
        <v>5.6264824099665697E-3</v>
      </c>
      <c r="H798" s="8">
        <f t="shared" si="89"/>
        <v>8.4608775433633893E-3</v>
      </c>
      <c r="I798" s="7">
        <f t="shared" si="87"/>
        <v>2.8343951333968196E-3</v>
      </c>
      <c r="J798" s="9">
        <f t="shared" si="91"/>
        <v>0.50375970755299315</v>
      </c>
      <c r="K798" s="9">
        <f t="shared" si="90"/>
        <v>7.2968307176408009E-2</v>
      </c>
      <c r="AC798" s="11"/>
      <c r="AD798" s="12"/>
    </row>
    <row r="799" spans="1:30" x14ac:dyDescent="0.3">
      <c r="A799" s="15">
        <v>43634</v>
      </c>
      <c r="B799" s="16">
        <v>1.8079232907255289E-2</v>
      </c>
      <c r="C799" s="8">
        <f t="shared" si="85"/>
        <v>4.2792329072552891E-3</v>
      </c>
      <c r="D799" s="5">
        <f t="shared" si="86"/>
        <v>1.8311834274536554E-5</v>
      </c>
      <c r="E799" s="5">
        <f t="shared" si="88"/>
        <v>3.2625163997416866E-4</v>
      </c>
      <c r="F799" s="5">
        <f>IF(C793&gt;0,B$6+B$7*E794+B$8*(H798*100)^2,B$6+B$7*E794+B$8*(H798*100)^2+E794*$B$9)</f>
        <v>0.72186172160120776</v>
      </c>
      <c r="G799" s="13">
        <v>6.9409244749142861E-3</v>
      </c>
      <c r="H799" s="8">
        <f t="shared" si="89"/>
        <v>8.496244591589909E-3</v>
      </c>
      <c r="I799" s="7">
        <f t="shared" si="87"/>
        <v>1.5553201166756229E-3</v>
      </c>
      <c r="J799" s="9">
        <f t="shared" si="91"/>
        <v>0.22407967732494738</v>
      </c>
      <c r="K799" s="9">
        <f t="shared" si="90"/>
        <v>1.9129562452231852E-2</v>
      </c>
      <c r="AC799" s="11"/>
      <c r="AD799" s="12"/>
    </row>
    <row r="800" spans="1:30" x14ac:dyDescent="0.3">
      <c r="A800" s="15">
        <v>43635</v>
      </c>
      <c r="B800" s="16">
        <v>9.0032504882240141E-3</v>
      </c>
      <c r="C800" s="8">
        <f t="shared" si="85"/>
        <v>-4.7967495117759856E-3</v>
      </c>
      <c r="D800" s="5">
        <f t="shared" si="86"/>
        <v>2.3008805878723156E-5</v>
      </c>
      <c r="E800" s="5">
        <f t="shared" si="88"/>
        <v>1.8311834274536554E-5</v>
      </c>
      <c r="F800" s="5">
        <f>IF(C793&gt;0,B$6+B$7*E794+B$8*(H799*100)^2,B$6+B$7*E794+B$8*(H799*100)^2+E794*$B$9)</f>
        <v>0.72740796320054635</v>
      </c>
      <c r="G800" s="13">
        <v>7.898923497541753E-3</v>
      </c>
      <c r="H800" s="8">
        <f t="shared" si="89"/>
        <v>8.528821508277367E-3</v>
      </c>
      <c r="I800" s="7">
        <f t="shared" si="87"/>
        <v>6.2989801073561405E-4</v>
      </c>
      <c r="J800" s="9">
        <f t="shared" si="91"/>
        <v>7.9744791924069969E-2</v>
      </c>
      <c r="K800" s="9">
        <f t="shared" si="90"/>
        <v>2.8694868700951393E-3</v>
      </c>
      <c r="AC800" s="11"/>
      <c r="AD800" s="12"/>
    </row>
    <row r="801" spans="1:30" x14ac:dyDescent="0.3">
      <c r="A801" s="15">
        <v>43637</v>
      </c>
      <c r="B801" s="16">
        <v>1.690465135369805E-2</v>
      </c>
      <c r="C801" s="8">
        <f t="shared" si="85"/>
        <v>3.10465135369805E-3</v>
      </c>
      <c r="D801" s="5">
        <f t="shared" si="86"/>
        <v>9.6388600280191341E-6</v>
      </c>
      <c r="E801" s="5">
        <f t="shared" si="88"/>
        <v>2.3008805878723156E-5</v>
      </c>
      <c r="F801" s="5">
        <f>IF(C793&gt;0,B$6+B$7*E794+B$8*(H800*100)^2,B$6+B$7*E794+B$8*(H800*100)^2+E794*$B$9)</f>
        <v>0.73253712743161448</v>
      </c>
      <c r="G801" s="13">
        <v>7.3702782525838523E-3</v>
      </c>
      <c r="H801" s="8">
        <f t="shared" si="89"/>
        <v>8.5588382823349012E-3</v>
      </c>
      <c r="I801" s="7">
        <f t="shared" si="87"/>
        <v>1.1885600297510488E-3</v>
      </c>
      <c r="J801" s="9">
        <f t="shared" si="91"/>
        <v>0.16126392912429957</v>
      </c>
      <c r="K801" s="9">
        <f t="shared" si="90"/>
        <v>1.0639688643818035E-2</v>
      </c>
      <c r="AC801" s="11"/>
      <c r="AD801" s="12"/>
    </row>
    <row r="802" spans="1:30" x14ac:dyDescent="0.3">
      <c r="A802" s="15">
        <v>43640</v>
      </c>
      <c r="B802" s="16">
        <v>4.8021561623565325E-4</v>
      </c>
      <c r="C802" s="8">
        <f t="shared" si="85"/>
        <v>-1.3319784383764346E-2</v>
      </c>
      <c r="D802" s="5">
        <f t="shared" si="86"/>
        <v>1.7741665602997254E-4</v>
      </c>
      <c r="E802" s="5">
        <f t="shared" si="88"/>
        <v>9.6388600280191341E-6</v>
      </c>
      <c r="F802" s="5">
        <f>IF(C793&gt;0,B$6+B$7*E794+B$8*(H801*100)^2,B$6+B$7*E794+B$8*(H801*100)^2+E794*$B$9)</f>
        <v>0.73728057851250628</v>
      </c>
      <c r="G802" s="13">
        <v>6.6257842459457542E-3</v>
      </c>
      <c r="H802" s="8">
        <f t="shared" si="89"/>
        <v>8.5865044023310574E-3</v>
      </c>
      <c r="I802" s="7">
        <f t="shared" si="87"/>
        <v>1.9607201563853031E-3</v>
      </c>
      <c r="J802" s="9">
        <f t="shared" si="91"/>
        <v>0.29592272908449241</v>
      </c>
      <c r="K802" s="9">
        <f t="shared" si="90"/>
        <v>3.0873919655324267E-2</v>
      </c>
      <c r="AC802" s="11"/>
      <c r="AD802" s="12"/>
    </row>
    <row r="803" spans="1:30" x14ac:dyDescent="0.3">
      <c r="A803" s="15">
        <v>43641</v>
      </c>
      <c r="B803" s="16">
        <v>-1.9480717953689247E-2</v>
      </c>
      <c r="C803" s="8">
        <f t="shared" si="85"/>
        <v>-3.3280717953689247E-2</v>
      </c>
      <c r="D803" s="5">
        <f t="shared" si="86"/>
        <v>1.1076061875130137E-3</v>
      </c>
      <c r="E803" s="5">
        <f t="shared" si="88"/>
        <v>1.7741665602997254E-4</v>
      </c>
      <c r="F803" s="5">
        <f>IF(C793&gt;0,B$6+B$7*E794+B$8*(H802*100)^2,B$6+B$7*E794+B$8*(H802*100)^2+E794*$B$9)</f>
        <v>0.74166732207211528</v>
      </c>
      <c r="G803" s="13">
        <v>9.6104532205214359E-3</v>
      </c>
      <c r="H803" s="8">
        <f t="shared" si="89"/>
        <v>8.6120109270257858E-3</v>
      </c>
      <c r="I803" s="7">
        <f t="shared" si="87"/>
        <v>9.9844229349565009E-4</v>
      </c>
      <c r="J803" s="9">
        <f t="shared" si="91"/>
        <v>0.10389128073207327</v>
      </c>
      <c r="K803" s="9">
        <f t="shared" si="90"/>
        <v>6.2424877038593785E-3</v>
      </c>
      <c r="AC803" s="11"/>
      <c r="AD803" s="12"/>
    </row>
    <row r="804" spans="1:30" x14ac:dyDescent="0.3">
      <c r="A804" s="15">
        <v>43642</v>
      </c>
      <c r="B804" s="16">
        <v>5.9368045993452309E-3</v>
      </c>
      <c r="C804" s="8">
        <f t="shared" si="85"/>
        <v>-7.8631954006547697E-3</v>
      </c>
      <c r="D804" s="5">
        <f t="shared" si="86"/>
        <v>6.1829841908878327E-5</v>
      </c>
      <c r="E804" s="5">
        <f t="shared" si="88"/>
        <v>1.1076061875130137E-3</v>
      </c>
      <c r="F804" s="5">
        <f>IF(C803&gt;0,B$6+B$7*E804+B$8*(G803*100)^2,B$6+B$7*E804+B$8*(G803*100)^2+E804*$B$9)</f>
        <v>0.91406309866450375</v>
      </c>
      <c r="G804" s="13">
        <v>6.5588771697615185E-3</v>
      </c>
      <c r="H804" s="8">
        <f t="shared" si="89"/>
        <v>9.5606647188597911E-3</v>
      </c>
      <c r="I804" s="7">
        <f t="shared" si="87"/>
        <v>3.0017875490982726E-3</v>
      </c>
      <c r="J804" s="9">
        <f t="shared" si="91"/>
        <v>0.45766790128918028</v>
      </c>
      <c r="K804" s="9">
        <f t="shared" si="90"/>
        <v>6.2865148160492046E-2</v>
      </c>
      <c r="AC804" s="11"/>
      <c r="AD804" s="12"/>
    </row>
    <row r="805" spans="1:30" x14ac:dyDescent="0.3">
      <c r="A805" s="15">
        <v>43643</v>
      </c>
      <c r="B805" s="16">
        <v>3.4754460091749418E-4</v>
      </c>
      <c r="C805" s="8">
        <f t="shared" si="85"/>
        <v>-1.3452455399082505E-2</v>
      </c>
      <c r="D805" s="5">
        <f t="shared" si="86"/>
        <v>1.8096855626430403E-4</v>
      </c>
      <c r="E805" s="5">
        <f t="shared" si="88"/>
        <v>6.1829841908878327E-5</v>
      </c>
      <c r="F805" s="5">
        <f>IF(C803&gt;0,B$6+B$7*E804+B$8*(H804*100)^2,B$6+B$7*E804+B$8*(H804*100)^2+E804*$B$9)</f>
        <v>0.9052358712212093</v>
      </c>
      <c r="G805" s="13">
        <v>1.2229848722594349E-2</v>
      </c>
      <c r="H805" s="8">
        <f t="shared" si="89"/>
        <v>9.5143884260692722E-3</v>
      </c>
      <c r="I805" s="7">
        <f t="shared" si="87"/>
        <v>2.7154602965250765E-3</v>
      </c>
      <c r="J805" s="9">
        <f t="shared" si="91"/>
        <v>0.22203547714440078</v>
      </c>
      <c r="K805" s="9">
        <f t="shared" si="90"/>
        <v>3.4331302482703885E-2</v>
      </c>
      <c r="AC805" s="11"/>
      <c r="AD805" s="12"/>
    </row>
    <row r="806" spans="1:30" x14ac:dyDescent="0.3">
      <c r="A806" s="15">
        <v>43644</v>
      </c>
      <c r="B806" s="16">
        <v>2.4096277729564572E-3</v>
      </c>
      <c r="C806" s="8">
        <f t="shared" si="85"/>
        <v>-1.1390372227043543E-2</v>
      </c>
      <c r="D806" s="5">
        <f t="shared" si="86"/>
        <v>1.2974057947060487E-4</v>
      </c>
      <c r="E806" s="5">
        <f t="shared" si="88"/>
        <v>1.8096855626430403E-4</v>
      </c>
      <c r="F806" s="5">
        <f>IF(C803&gt;0,B$6+B$7*E804+B$8*(H805*100)^2,B$6+B$7*E804+B$8*(H805*100)^2+E804*$B$9)</f>
        <v>0.89707245128165058</v>
      </c>
      <c r="G806" s="13">
        <v>6.5163390115128752E-3</v>
      </c>
      <c r="H806" s="8">
        <f t="shared" si="89"/>
        <v>9.47139087611556E-3</v>
      </c>
      <c r="I806" s="7">
        <f t="shared" si="87"/>
        <v>2.9550518646026848E-3</v>
      </c>
      <c r="J806" s="9">
        <f t="shared" si="91"/>
        <v>0.45348344513411387</v>
      </c>
      <c r="K806" s="9">
        <f t="shared" si="90"/>
        <v>6.196538344966207E-2</v>
      </c>
      <c r="AC806" s="11"/>
      <c r="AD806" s="12"/>
    </row>
    <row r="807" spans="1:30" x14ac:dyDescent="0.3">
      <c r="A807" s="15">
        <v>43647</v>
      </c>
      <c r="B807" s="16">
        <v>3.687469268520913E-3</v>
      </c>
      <c r="C807" s="8">
        <f t="shared" si="85"/>
        <v>-1.0112530731479087E-2</v>
      </c>
      <c r="D807" s="5">
        <f t="shared" si="86"/>
        <v>1.0226327779510896E-4</v>
      </c>
      <c r="E807" s="5">
        <f t="shared" si="88"/>
        <v>1.2974057947060487E-4</v>
      </c>
      <c r="F807" s="5">
        <f>IF(C803&gt;0,B$6+B$7*E804+B$8*(H806*100)^2,B$6+B$7*E804+B$8*(H806*100)^2+E804*$B$9)</f>
        <v>0.8895229205215468</v>
      </c>
      <c r="G807" s="13">
        <v>1.1547673118390578E-2</v>
      </c>
      <c r="H807" s="8">
        <f t="shared" si="89"/>
        <v>9.4314522769377712E-3</v>
      </c>
      <c r="I807" s="7">
        <f t="shared" si="87"/>
        <v>2.116220841452807E-3</v>
      </c>
      <c r="J807" s="9">
        <f t="shared" si="91"/>
        <v>0.18325950343039749</v>
      </c>
      <c r="K807" s="9">
        <f t="shared" si="90"/>
        <v>2.1945242960246247E-2</v>
      </c>
      <c r="AC807" s="11"/>
      <c r="AD807" s="12"/>
    </row>
    <row r="808" spans="1:30" x14ac:dyDescent="0.3">
      <c r="A808" s="15">
        <v>43648</v>
      </c>
      <c r="B808" s="16">
        <v>-7.2792418279535049E-3</v>
      </c>
      <c r="C808" s="8">
        <f t="shared" si="85"/>
        <v>-2.1079241827953503E-2</v>
      </c>
      <c r="D808" s="5">
        <f t="shared" si="86"/>
        <v>4.4433443604134453E-4</v>
      </c>
      <c r="E808" s="5">
        <f t="shared" si="88"/>
        <v>1.0226327779510896E-4</v>
      </c>
      <c r="F808" s="5">
        <f>IF(C803&gt;0,B$6+B$7*E804+B$8*(H807*100)^2,B$6+B$7*E804+B$8*(H807*100)^2+E804*$B$9)</f>
        <v>0.88254111447460248</v>
      </c>
      <c r="G808" s="13">
        <v>9.0934009024973422E-3</v>
      </c>
      <c r="H808" s="8">
        <f t="shared" si="89"/>
        <v>9.3943659417472253E-3</v>
      </c>
      <c r="I808" s="7">
        <f t="shared" si="87"/>
        <v>3.0096503924988312E-4</v>
      </c>
      <c r="J808" s="9">
        <f t="shared" si="91"/>
        <v>3.3097082431197813E-2</v>
      </c>
      <c r="K808" s="9">
        <f t="shared" si="90"/>
        <v>5.2440760584526735E-4</v>
      </c>
      <c r="AC808" s="11"/>
      <c r="AD808" s="12"/>
    </row>
    <row r="809" spans="1:30" x14ac:dyDescent="0.3">
      <c r="A809" s="15">
        <v>43649</v>
      </c>
      <c r="B809" s="16">
        <v>1.4192334856823854E-2</v>
      </c>
      <c r="C809" s="8">
        <f t="shared" si="85"/>
        <v>3.9233485682385431E-4</v>
      </c>
      <c r="D809" s="5">
        <f t="shared" si="86"/>
        <v>1.5392663987899427E-7</v>
      </c>
      <c r="E809" s="5">
        <f t="shared" si="88"/>
        <v>4.4433443604134453E-4</v>
      </c>
      <c r="F809" s="5">
        <f>IF(C803&gt;0,B$6+B$7*E804+B$8*(H808*100)^2,B$6+B$7*E804+B$8*(H808*100)^2+E804*$B$9)</f>
        <v>0.87608434024238857</v>
      </c>
      <c r="G809" s="13">
        <v>8.0598667211624932E-3</v>
      </c>
      <c r="H809" s="8">
        <f t="shared" si="89"/>
        <v>9.3599377147627894E-3</v>
      </c>
      <c r="I809" s="7">
        <f t="shared" si="87"/>
        <v>1.3000709936002962E-3</v>
      </c>
      <c r="J809" s="9">
        <f t="shared" si="91"/>
        <v>0.16130179797970456</v>
      </c>
      <c r="K809" s="9">
        <f t="shared" si="90"/>
        <v>1.0644217560895619E-2</v>
      </c>
      <c r="AC809" s="11"/>
      <c r="AD809" s="12"/>
    </row>
    <row r="810" spans="1:30" x14ac:dyDescent="0.3">
      <c r="A810" s="15">
        <v>43650</v>
      </c>
      <c r="B810" s="16">
        <v>1.5490466735450866E-2</v>
      </c>
      <c r="C810" s="8">
        <f t="shared" si="85"/>
        <v>1.6904667354508667E-3</v>
      </c>
      <c r="D810" s="5">
        <f t="shared" si="86"/>
        <v>2.8576777836659108E-6</v>
      </c>
      <c r="E810" s="5">
        <f t="shared" si="88"/>
        <v>1.5392663987899427E-7</v>
      </c>
      <c r="F810" s="5">
        <f>IF(C803&gt;0,B$6+B$7*E804+B$8*(H809*100)^2,B$6+B$7*E804+B$8*(H809*100)^2+E804*$B$9)</f>
        <v>0.8701131154324373</v>
      </c>
      <c r="G810" s="13">
        <v>9.77665075239007E-3</v>
      </c>
      <c r="H810" s="8">
        <f t="shared" si="89"/>
        <v>9.3279853957456277E-3</v>
      </c>
      <c r="I810" s="7">
        <f t="shared" si="87"/>
        <v>4.4866535664444228E-4</v>
      </c>
      <c r="J810" s="9">
        <f t="shared" si="91"/>
        <v>4.5891519295067212E-2</v>
      </c>
      <c r="K810" s="9">
        <f t="shared" si="90"/>
        <v>1.1209459627159468E-3</v>
      </c>
      <c r="AC810" s="11"/>
      <c r="AD810" s="12"/>
    </row>
    <row r="811" spans="1:30" x14ac:dyDescent="0.3">
      <c r="A811" s="15">
        <v>43651</v>
      </c>
      <c r="B811" s="16">
        <v>4.3615425983396299E-3</v>
      </c>
      <c r="C811" s="8">
        <f t="shared" si="85"/>
        <v>-9.438457401660369E-3</v>
      </c>
      <c r="D811" s="5">
        <f t="shared" si="86"/>
        <v>8.9084478122957407E-5</v>
      </c>
      <c r="E811" s="5">
        <f t="shared" si="88"/>
        <v>2.8576777836659108E-6</v>
      </c>
      <c r="F811" s="5">
        <f>IF(C803&gt;0,B$6+B$7*E804+B$8*(H810*100)^2,B$6+B$7*E804+B$8*(H810*100)^2+E804*$B$9)</f>
        <v>0.86459092672819426</v>
      </c>
      <c r="G811" s="13">
        <v>1.118005245714801E-2</v>
      </c>
      <c r="H811" s="8">
        <f t="shared" si="89"/>
        <v>9.2983381672651286E-3</v>
      </c>
      <c r="I811" s="7">
        <f t="shared" si="87"/>
        <v>1.8817142898828812E-3</v>
      </c>
      <c r="J811" s="9">
        <f t="shared" si="91"/>
        <v>0.16830996966206541</v>
      </c>
      <c r="K811" s="9">
        <f t="shared" si="90"/>
        <v>1.8075564633452057E-2</v>
      </c>
      <c r="AC811" s="11"/>
      <c r="AD811" s="12"/>
    </row>
    <row r="812" spans="1:30" x14ac:dyDescent="0.3">
      <c r="A812" s="15">
        <v>43654</v>
      </c>
      <c r="B812" s="16">
        <v>4.2278091341911104E-3</v>
      </c>
      <c r="C812" s="8">
        <f t="shared" si="85"/>
        <v>-9.5721908658088894E-3</v>
      </c>
      <c r="D812" s="5">
        <f t="shared" si="86"/>
        <v>9.1626837971475134E-5</v>
      </c>
      <c r="E812" s="5">
        <f t="shared" si="88"/>
        <v>8.9084478122957407E-5</v>
      </c>
      <c r="F812" s="5">
        <f>IF(C803&gt;0,B$6+B$7*E804+B$8*(H811*100)^2,B$6+B$7*E804+B$8*(H811*100)^2+E804*$B$9)</f>
        <v>0.85948400661451041</v>
      </c>
      <c r="G812" s="13">
        <v>3.7162789844884855E-3</v>
      </c>
      <c r="H812" s="8">
        <f t="shared" si="89"/>
        <v>9.270836028182735E-3</v>
      </c>
      <c r="I812" s="7">
        <f t="shared" si="87"/>
        <v>5.5545570436942495E-3</v>
      </c>
      <c r="J812" s="9">
        <f t="shared" si="91"/>
        <v>1.494655559197418</v>
      </c>
      <c r="K812" s="9">
        <f t="shared" si="90"/>
        <v>0.31500760972723896</v>
      </c>
      <c r="AC812" s="11"/>
      <c r="AD812" s="12"/>
    </row>
    <row r="813" spans="1:30" x14ac:dyDescent="0.3">
      <c r="A813" s="15">
        <v>43656</v>
      </c>
      <c r="B813" s="16">
        <v>1.2237075501150272E-2</v>
      </c>
      <c r="C813" s="8">
        <f t="shared" si="85"/>
        <v>-1.5629244988497274E-3</v>
      </c>
      <c r="D813" s="5">
        <f t="shared" si="86"/>
        <v>2.4427329891046717E-6</v>
      </c>
      <c r="E813" s="5">
        <f t="shared" si="88"/>
        <v>9.1626837971475134E-5</v>
      </c>
      <c r="F813" s="5">
        <f>IF(C803&gt;0,B$6+B$7*E804+B$8*(H812*100)^2,B$6+B$7*E804+B$8*(H812*100)^2+E804*$B$9)</f>
        <v>0.85476112689337536</v>
      </c>
      <c r="G813" s="13">
        <v>1.2475601596868661E-2</v>
      </c>
      <c r="H813" s="8">
        <f t="shared" si="89"/>
        <v>9.2453292363948586E-3</v>
      </c>
      <c r="I813" s="7">
        <f t="shared" si="87"/>
        <v>3.2302723604738029E-3</v>
      </c>
      <c r="J813" s="9">
        <f t="shared" si="91"/>
        <v>0.25892718161860762</v>
      </c>
      <c r="K813" s="9">
        <f t="shared" si="90"/>
        <v>4.9738671603523743E-2</v>
      </c>
      <c r="AC813" s="11"/>
      <c r="AD813" s="12"/>
    </row>
    <row r="814" spans="1:30" x14ac:dyDescent="0.3">
      <c r="A814" s="15">
        <v>43657</v>
      </c>
      <c r="B814" s="16">
        <v>-6.3613265145913483E-3</v>
      </c>
      <c r="C814" s="8">
        <f t="shared" si="85"/>
        <v>-2.0161326514591349E-2</v>
      </c>
      <c r="D814" s="5">
        <f t="shared" si="86"/>
        <v>4.0647908682796415E-4</v>
      </c>
      <c r="E814" s="5">
        <f t="shared" si="88"/>
        <v>2.4427329891046717E-6</v>
      </c>
      <c r="F814" s="5">
        <f>IF(C813&gt;0,B$6+B$7*E814+B$8*(G813*100)^2,B$6+B$7*E814+B$8*(G813*100)^2+E814*$B$9)</f>
        <v>1.4991648376608731</v>
      </c>
      <c r="G814" s="13">
        <v>5.9595215939164782E-3</v>
      </c>
      <c r="H814" s="8">
        <f t="shared" si="89"/>
        <v>1.2244038703225634E-2</v>
      </c>
      <c r="I814" s="7">
        <f t="shared" si="87"/>
        <v>6.2845171093091562E-3</v>
      </c>
      <c r="J814" s="9">
        <f t="shared" si="91"/>
        <v>1.0545338262931099</v>
      </c>
      <c r="K814" s="9">
        <f t="shared" si="90"/>
        <v>0.20677739218216362</v>
      </c>
      <c r="AC814" s="11"/>
      <c r="AD814" s="12"/>
    </row>
    <row r="815" spans="1:30" x14ac:dyDescent="0.3">
      <c r="A815" s="15">
        <v>43658</v>
      </c>
      <c r="B815" s="16">
        <v>-1.1863216258878751E-2</v>
      </c>
      <c r="C815" s="8">
        <f t="shared" si="85"/>
        <v>-2.5663216258878751E-2</v>
      </c>
      <c r="D815" s="5">
        <f t="shared" si="86"/>
        <v>6.5860066874997864E-4</v>
      </c>
      <c r="E815" s="5">
        <f t="shared" si="88"/>
        <v>4.0647908682796415E-4</v>
      </c>
      <c r="F815" s="5">
        <f>IF(C813&gt;0,B$6+B$7*E814+B$8*(H814*100)^2,B$6+B$7*E814+B$8*(H814*100)^2+E814*$B$9)</f>
        <v>1.4462278851649808</v>
      </c>
      <c r="G815" s="13">
        <v>1.0100375654991894E-2</v>
      </c>
      <c r="H815" s="8">
        <f t="shared" si="89"/>
        <v>1.2025921524627461E-2</v>
      </c>
      <c r="I815" s="7">
        <f t="shared" si="87"/>
        <v>1.9255458696355674E-3</v>
      </c>
      <c r="J815" s="9">
        <f t="shared" si="91"/>
        <v>0.19064101528579361</v>
      </c>
      <c r="K815" s="9">
        <f t="shared" si="90"/>
        <v>1.4375546115368287E-2</v>
      </c>
      <c r="AC815" s="11"/>
      <c r="AD815" s="12"/>
    </row>
    <row r="816" spans="1:30" x14ac:dyDescent="0.3">
      <c r="A816" s="15">
        <v>43661</v>
      </c>
      <c r="B816" s="16">
        <v>-9.9177222405063647E-4</v>
      </c>
      <c r="C816" s="8">
        <f t="shared" si="85"/>
        <v>-1.4791772224050636E-2</v>
      </c>
      <c r="D816" s="5">
        <f t="shared" si="86"/>
        <v>2.1879652552819588E-4</v>
      </c>
      <c r="E816" s="5">
        <f t="shared" si="88"/>
        <v>6.5860066874997864E-4</v>
      </c>
      <c r="F816" s="5">
        <f>IF(C813&gt;0,B$6+B$7*E814+B$8*(H815*100)^2,B$6+B$7*E814+B$8*(H815*100)^2+E814*$B$9)</f>
        <v>1.3972717914967798</v>
      </c>
      <c r="G816" s="13">
        <v>7.148299162437588E-3</v>
      </c>
      <c r="H816" s="8">
        <f t="shared" si="89"/>
        <v>1.1820625159003985E-2</v>
      </c>
      <c r="I816" s="7">
        <f t="shared" si="87"/>
        <v>4.6723259965663969E-3</v>
      </c>
      <c r="J816" s="9">
        <f t="shared" si="91"/>
        <v>0.65362765189210714</v>
      </c>
      <c r="K816" s="9">
        <f t="shared" si="90"/>
        <v>0.10770250980567431</v>
      </c>
      <c r="AC816" s="11"/>
      <c r="AD816" s="12"/>
    </row>
    <row r="817" spans="1:30" x14ac:dyDescent="0.3">
      <c r="A817" s="15">
        <v>43662</v>
      </c>
      <c r="B817" s="16">
        <v>-2.6977810914276409E-4</v>
      </c>
      <c r="C817" s="8">
        <f t="shared" si="85"/>
        <v>-1.4069778109142764E-2</v>
      </c>
      <c r="D817" s="5">
        <f t="shared" si="86"/>
        <v>1.9795865604051293E-4</v>
      </c>
      <c r="E817" s="5">
        <f t="shared" si="88"/>
        <v>2.1879652552819588E-4</v>
      </c>
      <c r="F817" s="5">
        <f>IF(C813&gt;0,B$6+B$7*E814+B$8*(H816*100)^2,B$6+B$7*E814+B$8*(H816*100)^2+E814*$B$9)</f>
        <v>1.3519971960724277</v>
      </c>
      <c r="G817" s="13">
        <v>6.9251999144252533E-3</v>
      </c>
      <c r="H817" s="8">
        <f t="shared" si="89"/>
        <v>1.1627541425737549E-2</v>
      </c>
      <c r="I817" s="7">
        <f t="shared" si="87"/>
        <v>4.702341511312296E-3</v>
      </c>
      <c r="J817" s="9">
        <f t="shared" si="91"/>
        <v>0.67901888312527647</v>
      </c>
      <c r="K817" s="9">
        <f t="shared" si="90"/>
        <v>0.11379554098737565</v>
      </c>
      <c r="AC817" s="11"/>
      <c r="AD817" s="12"/>
    </row>
    <row r="818" spans="1:30" x14ac:dyDescent="0.3">
      <c r="A818" s="15">
        <v>43663</v>
      </c>
      <c r="B818" s="16">
        <v>7.8023035201027458E-4</v>
      </c>
      <c r="C818" s="8">
        <f t="shared" si="85"/>
        <v>-1.3019769647989725E-2</v>
      </c>
      <c r="D818" s="5">
        <f t="shared" si="86"/>
        <v>1.6951440168671449E-4</v>
      </c>
      <c r="E818" s="5">
        <f t="shared" si="88"/>
        <v>1.9795865604051293E-4</v>
      </c>
      <c r="F818" s="5">
        <f>IF(C813&gt;0,B$6+B$7*E814+B$8*(H817*100)^2,B$6+B$7*E814+B$8*(H817*100)^2+E814*$B$9)</f>
        <v>1.3101272502239871</v>
      </c>
      <c r="G818" s="13">
        <v>5.7197444515588378E-3</v>
      </c>
      <c r="H818" s="8">
        <f t="shared" si="89"/>
        <v>1.1446079023945217E-2</v>
      </c>
      <c r="I818" s="7">
        <f t="shared" si="87"/>
        <v>5.7263345723863792E-3</v>
      </c>
      <c r="J818" s="9">
        <f t="shared" si="91"/>
        <v>1.00115217050051</v>
      </c>
      <c r="K818" s="9">
        <f t="shared" si="90"/>
        <v>0.19343522315323569</v>
      </c>
      <c r="AC818" s="11"/>
      <c r="AD818" s="12"/>
    </row>
    <row r="819" spans="1:30" x14ac:dyDescent="0.3">
      <c r="A819" s="15">
        <v>43664</v>
      </c>
      <c r="B819" s="16">
        <v>8.2561490774096073E-3</v>
      </c>
      <c r="C819" s="8">
        <f t="shared" si="85"/>
        <v>-5.5438509225903924E-3</v>
      </c>
      <c r="D819" s="5">
        <f t="shared" si="86"/>
        <v>3.0734283051906343E-5</v>
      </c>
      <c r="E819" s="5">
        <f t="shared" si="88"/>
        <v>1.6951440168671449E-4</v>
      </c>
      <c r="F819" s="5">
        <f>IF(C813&gt;0,B$6+B$7*E814+B$8*(H818*100)^2,B$6+B$7*E814+B$8*(H818*100)^2+E814*$B$9)</f>
        <v>1.2714059243033486</v>
      </c>
      <c r="G819" s="13">
        <v>3.7193214890325643E-3</v>
      </c>
      <c r="H819" s="8">
        <f t="shared" si="89"/>
        <v>1.1275663724603304E-2</v>
      </c>
      <c r="I819" s="7">
        <f t="shared" si="87"/>
        <v>7.5563422355707406E-3</v>
      </c>
      <c r="J819" s="9">
        <f t="shared" si="91"/>
        <v>2.031645357319253</v>
      </c>
      <c r="K819" s="9">
        <f t="shared" si="90"/>
        <v>0.43895937966769316</v>
      </c>
      <c r="AC819" s="11"/>
      <c r="AD819" s="12"/>
    </row>
    <row r="820" spans="1:30" x14ac:dyDescent="0.3">
      <c r="A820" s="15">
        <v>43665</v>
      </c>
      <c r="B820" s="16">
        <v>-1.2153736352734038E-2</v>
      </c>
      <c r="C820" s="8">
        <f t="shared" si="85"/>
        <v>-2.5953736352734038E-2</v>
      </c>
      <c r="D820" s="5">
        <f t="shared" si="86"/>
        <v>6.7359643066722827E-4</v>
      </c>
      <c r="E820" s="5">
        <f t="shared" si="88"/>
        <v>3.0734283051906343E-5</v>
      </c>
      <c r="F820" s="5">
        <f>IF(C813&gt;0,B$6+B$7*E814+B$8*(H819*100)^2,B$6+B$7*E814+B$8*(H819*100)^2+E814*$B$9)</f>
        <v>1.2355964420919425</v>
      </c>
      <c r="G820" s="13">
        <v>5.372481211179345E-3</v>
      </c>
      <c r="H820" s="8">
        <f t="shared" si="89"/>
        <v>1.1115738581362656E-2</v>
      </c>
      <c r="I820" s="7">
        <f t="shared" si="87"/>
        <v>5.743257370183311E-3</v>
      </c>
      <c r="J820" s="9">
        <f t="shared" si="91"/>
        <v>1.0690139517347097</v>
      </c>
      <c r="K820" s="9">
        <f t="shared" si="90"/>
        <v>0.21039416072913086</v>
      </c>
      <c r="AC820" s="11"/>
      <c r="AD820" s="12"/>
    </row>
    <row r="821" spans="1:30" x14ac:dyDescent="0.3">
      <c r="A821" s="15">
        <v>43668</v>
      </c>
      <c r="B821" s="16">
        <v>4.7926572323411121E-3</v>
      </c>
      <c r="C821" s="8">
        <f t="shared" si="85"/>
        <v>-9.0073427676588876E-3</v>
      </c>
      <c r="D821" s="5">
        <f t="shared" si="86"/>
        <v>8.1132223734096864E-5</v>
      </c>
      <c r="E821" s="5">
        <f t="shared" si="88"/>
        <v>6.7359643066722827E-4</v>
      </c>
      <c r="F821" s="5">
        <f>IF(C813&gt;0,B$6+B$7*E814+B$8*(H820*100)^2,B$6+B$7*E814+B$8*(H820*100)^2+E814*$B$9)</f>
        <v>1.2024798329428341</v>
      </c>
      <c r="G821" s="13">
        <v>4.9816453273890844E-3</v>
      </c>
      <c r="H821" s="8">
        <f t="shared" si="89"/>
        <v>1.0965764145479484E-2</v>
      </c>
      <c r="I821" s="7">
        <f t="shared" si="87"/>
        <v>5.9841188180903993E-3</v>
      </c>
      <c r="J821" s="9">
        <f t="shared" si="91"/>
        <v>1.2012334128224096</v>
      </c>
      <c r="K821" s="9">
        <f t="shared" si="90"/>
        <v>0.24330860543312949</v>
      </c>
      <c r="AC821" s="11"/>
      <c r="AD821" s="12"/>
    </row>
    <row r="822" spans="1:30" x14ac:dyDescent="0.3">
      <c r="A822" s="15">
        <v>43669</v>
      </c>
      <c r="B822" s="16">
        <v>-2.3597069503876258E-3</v>
      </c>
      <c r="C822" s="8">
        <f t="shared" si="85"/>
        <v>-1.6159706950387626E-2</v>
      </c>
      <c r="D822" s="5">
        <f t="shared" si="86"/>
        <v>2.6113612872240614E-4</v>
      </c>
      <c r="E822" s="5">
        <f t="shared" si="88"/>
        <v>8.1132223734096864E-5</v>
      </c>
      <c r="F822" s="5">
        <f>IF(C813&gt;0,B$6+B$7*E814+B$8*(H821*100)^2,B$6+B$7*E814+B$8*(H821*100)^2+E814*$B$9)</f>
        <v>1.1718535928017384</v>
      </c>
      <c r="G822" s="13">
        <v>5.8919081717183448E-3</v>
      </c>
      <c r="H822" s="8">
        <f t="shared" si="89"/>
        <v>1.0825218671240495E-2</v>
      </c>
      <c r="I822" s="7">
        <f t="shared" si="87"/>
        <v>4.93331049952215E-3</v>
      </c>
      <c r="J822" s="9">
        <f t="shared" si="91"/>
        <v>0.83730267949566084</v>
      </c>
      <c r="K822" s="9">
        <f t="shared" si="90"/>
        <v>0.15257469536557178</v>
      </c>
      <c r="AC822" s="11"/>
      <c r="AD822" s="12"/>
    </row>
    <row r="823" spans="1:30" x14ac:dyDescent="0.3">
      <c r="A823" s="15">
        <v>43670</v>
      </c>
      <c r="B823" s="16">
        <v>4.0033928286228437E-3</v>
      </c>
      <c r="C823" s="8">
        <f t="shared" si="85"/>
        <v>-9.7966071713771561E-3</v>
      </c>
      <c r="D823" s="5">
        <f t="shared" si="86"/>
        <v>9.5973512070278322E-5</v>
      </c>
      <c r="E823" s="5">
        <f t="shared" si="88"/>
        <v>2.6113612872240614E-4</v>
      </c>
      <c r="F823" s="5">
        <f>IF(C813&gt;0,B$6+B$7*E814+B$8*(H822*100)^2,B$6+B$7*E814+B$8*(H822*100)^2+E814*$B$9)</f>
        <v>1.1435304459192532</v>
      </c>
      <c r="G823" s="13">
        <v>5.7309891627189101E-3</v>
      </c>
      <c r="H823" s="8">
        <f t="shared" si="89"/>
        <v>1.0693598299540025E-2</v>
      </c>
      <c r="I823" s="7">
        <f t="shared" si="87"/>
        <v>4.962609136821115E-3</v>
      </c>
      <c r="J823" s="9">
        <f t="shared" si="91"/>
        <v>0.8659254093697748</v>
      </c>
      <c r="K823" s="9">
        <f t="shared" si="90"/>
        <v>0.15968423158877165</v>
      </c>
      <c r="AC823" s="11"/>
      <c r="AD823" s="12"/>
    </row>
    <row r="824" spans="1:30" x14ac:dyDescent="0.3">
      <c r="A824" s="15">
        <v>43671</v>
      </c>
      <c r="B824" s="16">
        <v>-1.4170228641636933E-2</v>
      </c>
      <c r="C824" s="8">
        <f t="shared" si="85"/>
        <v>-2.7970228641636931E-2</v>
      </c>
      <c r="D824" s="5">
        <f t="shared" si="86"/>
        <v>7.8233369026544687E-4</v>
      </c>
      <c r="E824" s="5">
        <f t="shared" si="88"/>
        <v>9.5973512070278322E-5</v>
      </c>
      <c r="F824" s="5">
        <f>IF(C823&gt;0,B$6+B$7*E824+B$8*(G823*100)^2,B$6+B$7*E824+B$8*(G823*100)^2+E824*$B$9)</f>
        <v>0.36355306073285054</v>
      </c>
      <c r="G824" s="13">
        <v>1.2809836488181682E-2</v>
      </c>
      <c r="H824" s="8">
        <f t="shared" si="89"/>
        <v>6.0295361408059453E-3</v>
      </c>
      <c r="I824" s="7">
        <f t="shared" si="87"/>
        <v>6.7803003473757371E-3</v>
      </c>
      <c r="J824" s="9">
        <f t="shared" si="91"/>
        <v>0.52930420724973515</v>
      </c>
      <c r="K824" s="9">
        <f t="shared" si="90"/>
        <v>0.37097115294779925</v>
      </c>
      <c r="AC824" s="11"/>
      <c r="AD824" s="12"/>
    </row>
    <row r="825" spans="1:30" x14ac:dyDescent="0.3">
      <c r="A825" s="15">
        <v>43672</v>
      </c>
      <c r="B825" s="16">
        <v>1.5963093610426751E-3</v>
      </c>
      <c r="C825" s="8">
        <f t="shared" si="85"/>
        <v>-1.2203690638957324E-2</v>
      </c>
      <c r="D825" s="5">
        <f t="shared" si="86"/>
        <v>1.4893006521137463E-4</v>
      </c>
      <c r="E825" s="5">
        <f t="shared" si="88"/>
        <v>7.8233369026544687E-4</v>
      </c>
      <c r="F825" s="5">
        <f>IF(C823&gt;0,B$6+B$7*E824+B$8*(H824*100)^2,B$6+B$7*E824+B$8*(H824*100)^2+E824*$B$9)</f>
        <v>0.39602342952754233</v>
      </c>
      <c r="G825" s="13">
        <v>6.4073743219477709E-3</v>
      </c>
      <c r="H825" s="8">
        <f t="shared" si="89"/>
        <v>6.2930392460840597E-3</v>
      </c>
      <c r="I825" s="7">
        <f t="shared" si="87"/>
        <v>1.1433507586371128E-4</v>
      </c>
      <c r="J825" s="9">
        <f t="shared" si="91"/>
        <v>1.7844294732722074E-2</v>
      </c>
      <c r="K825" s="9">
        <f t="shared" si="90"/>
        <v>1.6307491823952525E-4</v>
      </c>
      <c r="AC825" s="11"/>
      <c r="AD825" s="12"/>
    </row>
    <row r="826" spans="1:30" x14ac:dyDescent="0.3">
      <c r="A826" s="15">
        <v>43675</v>
      </c>
      <c r="B826" s="16">
        <v>6.4371871612171096E-3</v>
      </c>
      <c r="C826" s="8">
        <f t="shared" si="85"/>
        <v>-7.3628128387828902E-3</v>
      </c>
      <c r="D826" s="5">
        <f t="shared" si="86"/>
        <v>5.4211012898946159E-5</v>
      </c>
      <c r="E826" s="5">
        <f t="shared" si="88"/>
        <v>1.4893006521137463E-4</v>
      </c>
      <c r="F826" s="5">
        <f>IF(C823&gt;0,B$6+B$7*E824+B$8*(H825*100)^2,B$6+B$7*E824+B$8*(H825*100)^2+E824*$B$9)</f>
        <v>0.42605202658887331</v>
      </c>
      <c r="G826" s="13">
        <v>5.9565052280108168E-3</v>
      </c>
      <c r="H826" s="8">
        <f t="shared" si="89"/>
        <v>6.5272660937706018E-3</v>
      </c>
      <c r="I826" s="7">
        <f t="shared" si="87"/>
        <v>5.7076086575978506E-4</v>
      </c>
      <c r="J826" s="9">
        <f t="shared" si="91"/>
        <v>9.5821432855585933E-2</v>
      </c>
      <c r="K826" s="9">
        <f t="shared" si="90"/>
        <v>4.061687689424387E-3</v>
      </c>
      <c r="AC826" s="11"/>
      <c r="AD826" s="12"/>
    </row>
    <row r="827" spans="1:30" x14ac:dyDescent="0.3">
      <c r="A827" s="15">
        <v>43676</v>
      </c>
      <c r="B827" s="16">
        <v>-5.3290568716883608E-3</v>
      </c>
      <c r="C827" s="8">
        <f t="shared" si="85"/>
        <v>-1.9129056871688359E-2</v>
      </c>
      <c r="D827" s="5">
        <f t="shared" si="86"/>
        <v>3.6592081680028761E-4</v>
      </c>
      <c r="E827" s="5">
        <f t="shared" si="88"/>
        <v>5.4211012898946159E-5</v>
      </c>
      <c r="F827" s="5">
        <f>IF(C823&gt;0,B$6+B$7*E824+B$8*(H826*100)^2,B$6+B$7*E824+B$8*(H826*100)^2+E824*$B$9)</f>
        <v>0.45382247315119217</v>
      </c>
      <c r="G827" s="13">
        <v>5.6423640525074224E-3</v>
      </c>
      <c r="H827" s="8">
        <f t="shared" si="89"/>
        <v>6.7366347173584539E-3</v>
      </c>
      <c r="I827" s="7">
        <f t="shared" si="87"/>
        <v>1.0942706648510315E-3</v>
      </c>
      <c r="J827" s="9">
        <f t="shared" si="91"/>
        <v>0.19393833057701163</v>
      </c>
      <c r="K827" s="9">
        <f t="shared" si="90"/>
        <v>1.4821561942899297E-2</v>
      </c>
      <c r="AC827" s="11"/>
      <c r="AD827" s="12"/>
    </row>
    <row r="828" spans="1:30" x14ac:dyDescent="0.3">
      <c r="A828" s="15">
        <v>43677</v>
      </c>
      <c r="B828" s="16">
        <v>-1.0950315773430525E-2</v>
      </c>
      <c r="C828" s="8">
        <f t="shared" si="85"/>
        <v>-2.4750315773430523E-2</v>
      </c>
      <c r="D828" s="5">
        <f t="shared" si="86"/>
        <v>6.1257813088452372E-4</v>
      </c>
      <c r="E828" s="5">
        <f t="shared" si="88"/>
        <v>3.6592081680028761E-4</v>
      </c>
      <c r="F828" s="5">
        <f>IF(C823&gt;0,B$6+B$7*E824+B$8*(H827*100)^2,B$6+B$7*E824+B$8*(H827*100)^2+E824*$B$9)</f>
        <v>0.47950458213202468</v>
      </c>
      <c r="G828" s="13">
        <v>1.3403209271855569E-2</v>
      </c>
      <c r="H828" s="8">
        <f t="shared" si="89"/>
        <v>6.9246269367528E-3</v>
      </c>
      <c r="I828" s="7">
        <f t="shared" si="87"/>
        <v>6.4785823351027685E-3</v>
      </c>
      <c r="J828" s="9">
        <f t="shared" si="91"/>
        <v>0.48336052983270772</v>
      </c>
      <c r="K828" s="9">
        <f t="shared" si="90"/>
        <v>0.27517575956944951</v>
      </c>
      <c r="AC828" s="11"/>
      <c r="AD828" s="12"/>
    </row>
    <row r="829" spans="1:30" x14ac:dyDescent="0.3">
      <c r="A829" s="15">
        <v>43678</v>
      </c>
      <c r="B829" s="16">
        <v>3.0793696920224951E-3</v>
      </c>
      <c r="C829" s="8">
        <f t="shared" si="85"/>
        <v>-1.0720630307977505E-2</v>
      </c>
      <c r="D829" s="5">
        <f t="shared" si="86"/>
        <v>1.1493191420032585E-4</v>
      </c>
      <c r="E829" s="5">
        <f t="shared" si="88"/>
        <v>6.1257813088452372E-4</v>
      </c>
      <c r="F829" s="5">
        <f>IF(C823&gt;0,B$6+B$7*E824+B$8*(H828*100)^2,B$6+B$7*E824+B$8*(H828*100)^2+E824*$B$9)</f>
        <v>0.50325539651749862</v>
      </c>
      <c r="G829" s="13">
        <v>1.8684633605561825E-2</v>
      </c>
      <c r="H829" s="8">
        <f t="shared" si="89"/>
        <v>7.0940495946779127E-3</v>
      </c>
      <c r="I829" s="7">
        <f t="shared" si="87"/>
        <v>1.1590584010883913E-2</v>
      </c>
      <c r="J829" s="9">
        <f t="shared" si="91"/>
        <v>0.62032706958908534</v>
      </c>
      <c r="K829" s="9">
        <f t="shared" si="90"/>
        <v>0.66540081710156906</v>
      </c>
      <c r="AC829" s="11"/>
      <c r="AD829" s="12"/>
    </row>
    <row r="830" spans="1:30" x14ac:dyDescent="0.3">
      <c r="A830" s="15">
        <v>43679</v>
      </c>
      <c r="B830" s="16">
        <v>5.3515752721034317E-3</v>
      </c>
      <c r="C830" s="8">
        <f t="shared" si="85"/>
        <v>-8.4484247278965689E-3</v>
      </c>
      <c r="D830" s="5">
        <f t="shared" si="86"/>
        <v>7.1375880382934211E-5</v>
      </c>
      <c r="E830" s="5">
        <f t="shared" si="88"/>
        <v>1.1493191420032585E-4</v>
      </c>
      <c r="F830" s="5">
        <f>IF(C823&gt;0,B$6+B$7*E824+B$8*(H829*100)^2,B$6+B$7*E824+B$8*(H829*100)^2+E824*$B$9)</f>
        <v>0.52522014966118491</v>
      </c>
      <c r="G830" s="13">
        <v>9.2279338869312843E-3</v>
      </c>
      <c r="H830" s="8">
        <f t="shared" si="89"/>
        <v>7.2472073908588057E-3</v>
      </c>
      <c r="I830" s="7">
        <f t="shared" si="87"/>
        <v>1.9807264960724786E-3</v>
      </c>
      <c r="J830" s="9">
        <f t="shared" si="91"/>
        <v>0.21464463446986853</v>
      </c>
      <c r="K830" s="9">
        <f t="shared" si="90"/>
        <v>3.1689961112943976E-2</v>
      </c>
      <c r="AC830" s="11"/>
      <c r="AD830" s="12"/>
    </row>
    <row r="831" spans="1:30" x14ac:dyDescent="0.3">
      <c r="A831" s="15">
        <v>43682</v>
      </c>
      <c r="B831" s="16">
        <v>-2.5409214224402801E-2</v>
      </c>
      <c r="C831" s="8">
        <f t="shared" si="85"/>
        <v>-3.9209214224402801E-2</v>
      </c>
      <c r="D831" s="5">
        <f t="shared" si="86"/>
        <v>1.537362480095111E-3</v>
      </c>
      <c r="E831" s="5">
        <f t="shared" si="88"/>
        <v>7.1375880382934211E-5</v>
      </c>
      <c r="F831" s="5">
        <f>IF(C823&gt;0,B$6+B$7*E824+B$8*(H830*100)^2,B$6+B$7*E824+B$8*(H830*100)^2+E824*$B$9)</f>
        <v>0.54553315336846608</v>
      </c>
      <c r="G831" s="13">
        <v>1.4579420567550971E-2</v>
      </c>
      <c r="H831" s="8">
        <f t="shared" si="89"/>
        <v>7.3860216176806995E-3</v>
      </c>
      <c r="I831" s="7">
        <f t="shared" si="87"/>
        <v>7.1933989498702711E-3</v>
      </c>
      <c r="J831" s="9">
        <f t="shared" si="91"/>
        <v>0.49339402183653502</v>
      </c>
      <c r="K831" s="9">
        <f t="shared" si="90"/>
        <v>0.29389890569933419</v>
      </c>
      <c r="AC831" s="11"/>
      <c r="AD831" s="12"/>
    </row>
    <row r="832" spans="1:30" x14ac:dyDescent="0.3">
      <c r="A832" s="15">
        <v>43683</v>
      </c>
      <c r="B832" s="16">
        <v>2.0429659123998987E-2</v>
      </c>
      <c r="C832" s="8">
        <f t="shared" si="85"/>
        <v>6.6296591239989877E-3</v>
      </c>
      <c r="D832" s="5">
        <f t="shared" si="86"/>
        <v>4.3952380100423028E-5</v>
      </c>
      <c r="E832" s="5">
        <f t="shared" si="88"/>
        <v>1.537362480095111E-3</v>
      </c>
      <c r="F832" s="5">
        <f>IF(C823&gt;0,B$6+B$7*E824+B$8*(H831*100)^2,B$6+B$7*E824+B$8*(H831*100)^2+E824*$B$9)</f>
        <v>0.56431861919695969</v>
      </c>
      <c r="G832" s="13">
        <v>7.9379717364916075E-3</v>
      </c>
      <c r="H832" s="8">
        <f t="shared" si="89"/>
        <v>7.5121143441574398E-3</v>
      </c>
      <c r="I832" s="7">
        <f t="shared" si="87"/>
        <v>4.2585739233416773E-4</v>
      </c>
      <c r="J832" s="9">
        <f t="shared" si="91"/>
        <v>5.3648136636272083E-2</v>
      </c>
      <c r="K832" s="9">
        <f t="shared" si="90"/>
        <v>1.5485877962446715E-3</v>
      </c>
      <c r="AC832" s="11"/>
      <c r="AD832" s="12"/>
    </row>
    <row r="833" spans="1:30" x14ac:dyDescent="0.3">
      <c r="A833" s="15">
        <v>43684</v>
      </c>
      <c r="B833" s="16">
        <v>6.0308751878917271E-3</v>
      </c>
      <c r="C833" s="8">
        <f t="shared" si="85"/>
        <v>-7.7691248121082726E-3</v>
      </c>
      <c r="D833" s="5">
        <f t="shared" si="86"/>
        <v>6.0359300346116402E-5</v>
      </c>
      <c r="E833" s="5">
        <f t="shared" si="88"/>
        <v>4.3952380100423028E-5</v>
      </c>
      <c r="F833" s="5">
        <f>IF(C823&gt;0,B$6+B$7*E824+B$8*(H832*100)^2,B$6+B$7*E824+B$8*(H832*100)^2+E824*$B$9)</f>
        <v>0.58169141799515056</v>
      </c>
      <c r="G833" s="13">
        <v>1.8120847055475012E-2</v>
      </c>
      <c r="H833" s="8">
        <f t="shared" si="89"/>
        <v>7.6268697248291226E-3</v>
      </c>
      <c r="I833" s="7">
        <f t="shared" si="87"/>
        <v>1.0493977330645891E-2</v>
      </c>
      <c r="J833" s="9">
        <f t="shared" si="91"/>
        <v>0.57911075009461288</v>
      </c>
      <c r="K833" s="9">
        <f t="shared" si="90"/>
        <v>0.51053638822624614</v>
      </c>
      <c r="AC833" s="11"/>
      <c r="AD833" s="12"/>
    </row>
    <row r="834" spans="1:30" x14ac:dyDescent="0.3">
      <c r="A834" s="15">
        <v>43685</v>
      </c>
      <c r="B834" s="16">
        <v>1.2885817046174239E-2</v>
      </c>
      <c r="C834" s="8">
        <f t="shared" si="85"/>
        <v>-9.1418295382576092E-4</v>
      </c>
      <c r="D834" s="5">
        <f t="shared" si="86"/>
        <v>8.3573047306559328E-7</v>
      </c>
      <c r="E834" s="5">
        <f t="shared" si="88"/>
        <v>6.0359300346116402E-5</v>
      </c>
      <c r="F834" s="5">
        <f>IF(C833&gt;0,B$6+B$7*E834+B$8*(G833*100)^2,B$6+B$7*E834+B$8*(G833*100)^2+E834*$B$9)</f>
        <v>3.0965264381635347</v>
      </c>
      <c r="G834" s="13">
        <v>6.527473221190086E-3</v>
      </c>
      <c r="H834" s="8">
        <f t="shared" si="89"/>
        <v>1.7596949844116548E-2</v>
      </c>
      <c r="I834" s="7">
        <f t="shared" si="87"/>
        <v>1.1069476622926462E-2</v>
      </c>
      <c r="J834" s="9">
        <f t="shared" si="91"/>
        <v>1.6958287300194055</v>
      </c>
      <c r="K834" s="9">
        <f t="shared" si="90"/>
        <v>0.36264910998472999</v>
      </c>
      <c r="AC834" s="11"/>
      <c r="AD834" s="12"/>
    </row>
    <row r="835" spans="1:30" x14ac:dyDescent="0.3">
      <c r="A835" s="15">
        <v>43686</v>
      </c>
      <c r="B835" s="16">
        <v>-1.1436205964094838E-3</v>
      </c>
      <c r="C835" s="8">
        <f t="shared" si="85"/>
        <v>-1.4943620596409484E-2</v>
      </c>
      <c r="D835" s="5">
        <f t="shared" si="86"/>
        <v>2.2331179652943374E-4</v>
      </c>
      <c r="E835" s="5">
        <f t="shared" si="88"/>
        <v>8.3573047306559328E-7</v>
      </c>
      <c r="F835" s="5">
        <f>IF(C833&gt;0,B$6+B$7*E834+B$8*(H834*100)^2,B$6+B$7*E834+B$8*(H834*100)^2+E834*$B$9)</f>
        <v>2.9234736617999499</v>
      </c>
      <c r="G835" s="13">
        <v>8.3509731183002856E-3</v>
      </c>
      <c r="H835" s="8">
        <f t="shared" si="89"/>
        <v>1.7098168503672989E-2</v>
      </c>
      <c r="I835" s="7">
        <f t="shared" si="87"/>
        <v>8.7471953853727035E-3</v>
      </c>
      <c r="J835" s="9">
        <f t="shared" si="91"/>
        <v>1.0474462390741193</v>
      </c>
      <c r="K835" s="9">
        <f t="shared" si="90"/>
        <v>0.20500659213957251</v>
      </c>
      <c r="AC835" s="11"/>
      <c r="AD835" s="12"/>
    </row>
    <row r="836" spans="1:30" x14ac:dyDescent="0.3">
      <c r="A836" s="15">
        <v>43689</v>
      </c>
      <c r="B836" s="16">
        <v>-2.021330432755351E-2</v>
      </c>
      <c r="C836" s="8">
        <f t="shared" si="85"/>
        <v>-3.4013304327553506E-2</v>
      </c>
      <c r="D836" s="5">
        <f t="shared" si="86"/>
        <v>1.1569048712787701E-3</v>
      </c>
      <c r="E836" s="5">
        <f t="shared" si="88"/>
        <v>2.2331179652943374E-4</v>
      </c>
      <c r="F836" s="5">
        <f>IF(C833&gt;0,B$6+B$7*E834+B$8*(H835*100)^2,B$6+B$7*E834+B$8*(H835*100)^2+E834*$B$9)</f>
        <v>2.7634344542189075</v>
      </c>
      <c r="G836" s="13">
        <v>1.0612723823935733E-2</v>
      </c>
      <c r="H836" s="8">
        <f t="shared" si="89"/>
        <v>1.6623581004762203E-2</v>
      </c>
      <c r="I836" s="7">
        <f t="shared" si="87"/>
        <v>6.0108571808264698E-3</v>
      </c>
      <c r="J836" s="9">
        <f t="shared" si="91"/>
        <v>0.56638213530721471</v>
      </c>
      <c r="K836" s="9">
        <f t="shared" si="90"/>
        <v>8.7182406144514779E-2</v>
      </c>
      <c r="AC836" s="11"/>
      <c r="AD836" s="12"/>
    </row>
    <row r="837" spans="1:30" x14ac:dyDescent="0.3">
      <c r="A837" s="15">
        <v>43690</v>
      </c>
      <c r="B837" s="16">
        <v>1.348856300093209E-2</v>
      </c>
      <c r="C837" s="8">
        <f t="shared" si="85"/>
        <v>-3.1143699906791E-4</v>
      </c>
      <c r="D837" s="5">
        <f t="shared" si="86"/>
        <v>9.6993004388425383E-8</v>
      </c>
      <c r="E837" s="5">
        <f t="shared" si="88"/>
        <v>1.1569048712787701E-3</v>
      </c>
      <c r="F837" s="5">
        <f>IF(C833&gt;0,B$6+B$7*E834+B$8*(H836*100)^2,B$6+B$7*E834+B$8*(H836*100)^2+E834*$B$9)</f>
        <v>2.6154301950479595</v>
      </c>
      <c r="G837" s="13">
        <v>1.3243951851467088E-2</v>
      </c>
      <c r="H837" s="8">
        <f t="shared" si="89"/>
        <v>1.6172291720866153E-2</v>
      </c>
      <c r="I837" s="7">
        <f t="shared" si="87"/>
        <v>2.9283398693990652E-3</v>
      </c>
      <c r="J837" s="9">
        <f t="shared" si="91"/>
        <v>0.22110771031492996</v>
      </c>
      <c r="K837" s="9">
        <f t="shared" si="90"/>
        <v>1.8686983424565984E-2</v>
      </c>
      <c r="AC837" s="11"/>
      <c r="AD837" s="12"/>
    </row>
    <row r="838" spans="1:30" x14ac:dyDescent="0.3">
      <c r="A838" s="15">
        <v>43691</v>
      </c>
      <c r="B838" s="16">
        <v>-2.9880832035084522E-2</v>
      </c>
      <c r="C838" s="8">
        <f t="shared" si="85"/>
        <v>-4.3680832035084521E-2</v>
      </c>
      <c r="D838" s="5">
        <f t="shared" si="86"/>
        <v>1.9080150872772662E-3</v>
      </c>
      <c r="E838" s="5">
        <f t="shared" si="88"/>
        <v>9.6993004388425383E-8</v>
      </c>
      <c r="F838" s="5">
        <f>IF(C833&gt;0,B$6+B$7*E834+B$8*(H837*100)^2,B$6+B$7*E834+B$8*(H837*100)^2+E834*$B$9)</f>
        <v>2.478555856166667</v>
      </c>
      <c r="G838" s="13">
        <v>1.4550366065895132E-2</v>
      </c>
      <c r="H838" s="8">
        <f t="shared" si="89"/>
        <v>1.5743429919069945E-2</v>
      </c>
      <c r="I838" s="7">
        <f t="shared" si="87"/>
        <v>1.1930638531748132E-3</v>
      </c>
      <c r="J838" s="9">
        <f t="shared" si="91"/>
        <v>8.1995452744742778E-2</v>
      </c>
      <c r="K838" s="9">
        <f t="shared" si="90"/>
        <v>3.0252796772654023E-3</v>
      </c>
      <c r="AC838" s="11"/>
      <c r="AD838" s="12"/>
    </row>
    <row r="839" spans="1:30" x14ac:dyDescent="0.3">
      <c r="A839" s="15">
        <v>43692</v>
      </c>
      <c r="B839" s="16">
        <v>-1.2051421475993612E-2</v>
      </c>
      <c r="C839" s="8">
        <f t="shared" si="85"/>
        <v>-2.5851421475993612E-2</v>
      </c>
      <c r="D839" s="5">
        <f t="shared" si="86"/>
        <v>6.6829599232946378E-4</v>
      </c>
      <c r="E839" s="5">
        <f t="shared" si="88"/>
        <v>1.9080150872772662E-3</v>
      </c>
      <c r="F839" s="5">
        <f>IF(C833&gt;0,B$6+B$7*E834+B$8*(H838*100)^2,B$6+B$7*E834+B$8*(H838*100)^2+E834*$B$9)</f>
        <v>2.3519744675692476</v>
      </c>
      <c r="G839" s="13">
        <v>1.733605629988336E-2</v>
      </c>
      <c r="H839" s="8">
        <f t="shared" si="89"/>
        <v>1.533614836772665E-2</v>
      </c>
      <c r="I839" s="7">
        <f t="shared" si="87"/>
        <v>1.9999079321567099E-3</v>
      </c>
      <c r="J839" s="9">
        <f t="shared" si="91"/>
        <v>0.1153611812030263</v>
      </c>
      <c r="K839" s="9">
        <f t="shared" si="90"/>
        <v>7.8290056352030568E-3</v>
      </c>
      <c r="AC839" s="11"/>
      <c r="AD839" s="12"/>
    </row>
    <row r="840" spans="1:30" x14ac:dyDescent="0.3">
      <c r="A840" s="15">
        <v>43693</v>
      </c>
      <c r="B840" s="16">
        <v>7.5328597252024019E-3</v>
      </c>
      <c r="C840" s="8">
        <f t="shared" si="85"/>
        <v>-6.2671402747975979E-3</v>
      </c>
      <c r="D840" s="5">
        <f t="shared" si="86"/>
        <v>3.927704722399011E-5</v>
      </c>
      <c r="E840" s="5">
        <f t="shared" si="88"/>
        <v>6.6829599232946378E-4</v>
      </c>
      <c r="F840" s="5">
        <f>IF(C833&gt;0,B$6+B$7*E834+B$8*(H839*100)^2,B$6+B$7*E834+B$8*(H839*100)^2+E834*$B$9)</f>
        <v>2.2349119993943547</v>
      </c>
      <c r="G840" s="13">
        <v>1.0309922088430063E-2</v>
      </c>
      <c r="H840" s="8">
        <f t="shared" si="89"/>
        <v>1.4949622066775985E-2</v>
      </c>
      <c r="I840" s="7">
        <f t="shared" si="87"/>
        <v>4.6396999783459222E-3</v>
      </c>
      <c r="J840" s="9">
        <f t="shared" si="91"/>
        <v>0.45002279731605904</v>
      </c>
      <c r="K840" s="9">
        <f t="shared" si="90"/>
        <v>6.1223608223584414E-2</v>
      </c>
      <c r="AC840" s="11"/>
      <c r="AD840" s="12"/>
    </row>
    <row r="841" spans="1:30" x14ac:dyDescent="0.3">
      <c r="A841" s="15">
        <v>43696</v>
      </c>
      <c r="B841" s="16">
        <v>-3.3822639193587089E-3</v>
      </c>
      <c r="C841" s="8">
        <f t="shared" si="85"/>
        <v>-1.718226391935871E-2</v>
      </c>
      <c r="D841" s="5">
        <f t="shared" si="86"/>
        <v>2.9523019339449617E-4</v>
      </c>
      <c r="E841" s="5">
        <f t="shared" si="88"/>
        <v>3.927704722399011E-5</v>
      </c>
      <c r="F841" s="5">
        <f>IF(C833&gt;0,B$6+B$7*E834+B$8*(H840*100)^2,B$6+B$7*E834+B$8*(H840*100)^2+E834*$B$9)</f>
        <v>2.1266526288262133</v>
      </c>
      <c r="G841" s="13">
        <v>1.3734147814278942E-2</v>
      </c>
      <c r="H841" s="8">
        <f t="shared" si="89"/>
        <v>1.4583047105547637E-2</v>
      </c>
      <c r="I841" s="7">
        <f t="shared" si="87"/>
        <v>8.4889929126869511E-4</v>
      </c>
      <c r="J841" s="9">
        <f t="shared" si="91"/>
        <v>6.1809389468352925E-2</v>
      </c>
      <c r="K841" s="9">
        <f t="shared" si="90"/>
        <v>1.7630444678593538E-3</v>
      </c>
      <c r="AC841" s="11"/>
      <c r="AD841" s="12"/>
    </row>
    <row r="842" spans="1:30" x14ac:dyDescent="0.3">
      <c r="A842" s="15">
        <v>43697</v>
      </c>
      <c r="B842" s="16">
        <v>-2.4862739352769932E-3</v>
      </c>
      <c r="C842" s="8">
        <f t="shared" si="85"/>
        <v>-1.6286273935276992E-2</v>
      </c>
      <c r="D842" s="5">
        <f t="shared" si="86"/>
        <v>2.6524271869488269E-4</v>
      </c>
      <c r="E842" s="5">
        <f t="shared" si="88"/>
        <v>2.9523019339449617E-4</v>
      </c>
      <c r="F842" s="5">
        <f>IF(C833&gt;0,B$6+B$7*E834+B$8*(H841*100)^2,B$6+B$7*E834+B$8*(H841*100)^2+E834*$B$9)</f>
        <v>2.0265343629247963</v>
      </c>
      <c r="G842" s="13">
        <v>1.2874492790888002E-2</v>
      </c>
      <c r="H842" s="8">
        <f t="shared" si="89"/>
        <v>1.423563965167985E-2</v>
      </c>
      <c r="I842" s="7">
        <f t="shared" si="87"/>
        <v>1.3611468607918481E-3</v>
      </c>
      <c r="J842" s="9">
        <f t="shared" si="91"/>
        <v>0.10572430952427173</v>
      </c>
      <c r="K842" s="9">
        <f t="shared" si="90"/>
        <v>4.8851701611205556E-3</v>
      </c>
      <c r="AC842" s="11"/>
      <c r="AD842" s="12"/>
    </row>
    <row r="843" spans="1:30" x14ac:dyDescent="0.3">
      <c r="A843" s="15">
        <v>43698</v>
      </c>
      <c r="B843" s="16">
        <v>1.975875560781809E-2</v>
      </c>
      <c r="C843" s="8">
        <f t="shared" si="85"/>
        <v>5.9587556078180906E-3</v>
      </c>
      <c r="D843" s="5">
        <f t="shared" si="86"/>
        <v>3.5506768393703539E-5</v>
      </c>
      <c r="E843" s="5">
        <f t="shared" si="88"/>
        <v>2.6524271869488269E-4</v>
      </c>
      <c r="F843" s="5">
        <f>IF(C833&gt;0,B$6+B$7*E834+B$8*(H842*100)^2,B$6+B$7*E834+B$8*(H842*100)^2+E834*$B$9)</f>
        <v>1.9339449906191655</v>
      </c>
      <c r="G843" s="13">
        <v>7.9917497171606774E-3</v>
      </c>
      <c r="H843" s="8">
        <f t="shared" si="89"/>
        <v>1.390663507329924E-2</v>
      </c>
      <c r="I843" s="7">
        <f t="shared" si="87"/>
        <v>5.914885356138563E-3</v>
      </c>
      <c r="J843" s="9">
        <f t="shared" si="91"/>
        <v>0.74012394850623697</v>
      </c>
      <c r="K843" s="9">
        <f t="shared" si="90"/>
        <v>0.12862805253221743</v>
      </c>
      <c r="AC843" s="11"/>
      <c r="AD843" s="12"/>
    </row>
    <row r="844" spans="1:30" x14ac:dyDescent="0.3">
      <c r="A844" s="15">
        <v>43699</v>
      </c>
      <c r="B844" s="16">
        <v>-1.1838339565397461E-2</v>
      </c>
      <c r="C844" s="8">
        <f t="shared" si="85"/>
        <v>-2.5638339565397461E-2</v>
      </c>
      <c r="D844" s="5">
        <f t="shared" si="86"/>
        <v>6.5732445567062486E-4</v>
      </c>
      <c r="E844" s="5">
        <f t="shared" si="88"/>
        <v>3.5506768393703539E-5</v>
      </c>
      <c r="F844" s="5">
        <f>IF(C843&gt;0,B$6+B$7*E844+B$8*(G843*100)^2,B$6+B$7*E844+B$8*(G843*100)^2+E844*$B$9)</f>
        <v>0.65045225286047381</v>
      </c>
      <c r="G844" s="13">
        <v>7.2342132234596134E-3</v>
      </c>
      <c r="H844" s="8">
        <f t="shared" si="89"/>
        <v>8.0650620137756764E-3</v>
      </c>
      <c r="I844" s="7">
        <f t="shared" si="87"/>
        <v>8.3084879031606294E-4</v>
      </c>
      <c r="J844" s="9">
        <f t="shared" si="91"/>
        <v>0.11484991728219017</v>
      </c>
      <c r="K844" s="9">
        <f t="shared" si="90"/>
        <v>5.701515795778711E-3</v>
      </c>
      <c r="AC844" s="11"/>
      <c r="AD844" s="12"/>
    </row>
    <row r="845" spans="1:30" x14ac:dyDescent="0.3">
      <c r="A845" s="15">
        <v>43700</v>
      </c>
      <c r="B845" s="16">
        <v>-2.3716446626118236E-2</v>
      </c>
      <c r="C845" s="8">
        <f t="shared" ref="C845:C908" si="92">B845-B$5</f>
        <v>-3.7516446626118236E-2</v>
      </c>
      <c r="D845" s="5">
        <f t="shared" ref="D845:D908" si="93">C845^2</f>
        <v>1.4074837674503784E-3</v>
      </c>
      <c r="E845" s="5">
        <f t="shared" si="88"/>
        <v>6.5732445567062486E-4</v>
      </c>
      <c r="F845" s="5">
        <f>IF(C843&gt;0,B$6+B$7*E844+B$8*(H844*100)^2,B$6+B$7*E844+B$8*(H844*100)^2+E844*$B$9)</f>
        <v>0.66133864467184889</v>
      </c>
      <c r="G845" s="13">
        <v>1.5380710206937294E-2</v>
      </c>
      <c r="H845" s="8">
        <f t="shared" si="89"/>
        <v>8.1322730197150236E-3</v>
      </c>
      <c r="I845" s="7">
        <f t="shared" si="87"/>
        <v>7.2484371872222706E-3</v>
      </c>
      <c r="J845" s="9">
        <f t="shared" si="91"/>
        <v>0.47126804222297519</v>
      </c>
      <c r="K845" s="9">
        <f t="shared" si="90"/>
        <v>0.25404381977757962</v>
      </c>
      <c r="AC845" s="11"/>
      <c r="AD845" s="12"/>
    </row>
    <row r="846" spans="1:30" x14ac:dyDescent="0.3">
      <c r="A846" s="15">
        <v>43703</v>
      </c>
      <c r="B846" s="16">
        <v>-1.2746376790123642E-2</v>
      </c>
      <c r="C846" s="8">
        <f t="shared" si="92"/>
        <v>-2.6546376790123644E-2</v>
      </c>
      <c r="D846" s="5">
        <f t="shared" si="93"/>
        <v>7.0471012068321526E-4</v>
      </c>
      <c r="E846" s="5">
        <f t="shared" si="88"/>
        <v>1.4074837674503784E-3</v>
      </c>
      <c r="F846" s="5">
        <f>IF(C843&gt;0,B$6+B$7*E844+B$8*(H845*100)^2,B$6+B$7*E844+B$8*(H845*100)^2+E844*$B$9)</f>
        <v>0.67140637981900897</v>
      </c>
      <c r="G846" s="13">
        <v>1.5268218625361984E-2</v>
      </c>
      <c r="H846" s="8">
        <f t="shared" si="89"/>
        <v>8.1939391004510701E-3</v>
      </c>
      <c r="I846" s="7">
        <f t="shared" ref="I846:I909" si="94">SQRT((G846-H846)^2)</f>
        <v>7.0742795249109144E-3</v>
      </c>
      <c r="J846" s="9">
        <f t="shared" si="91"/>
        <v>0.46333365394440013</v>
      </c>
      <c r="K846" s="9">
        <f t="shared" si="90"/>
        <v>0.24097644337382729</v>
      </c>
      <c r="AC846" s="11"/>
      <c r="AD846" s="12"/>
    </row>
    <row r="847" spans="1:30" x14ac:dyDescent="0.3">
      <c r="A847" s="15">
        <v>43704</v>
      </c>
      <c r="B847" s="16">
        <v>8.7349424291256594E-3</v>
      </c>
      <c r="C847" s="8">
        <f t="shared" si="92"/>
        <v>-5.0650575708743404E-3</v>
      </c>
      <c r="D847" s="5">
        <f t="shared" si="93"/>
        <v>2.5654808196271475E-5</v>
      </c>
      <c r="E847" s="5">
        <f t="shared" ref="E847:E910" si="95">D846</f>
        <v>7.0471012068321526E-4</v>
      </c>
      <c r="F847" s="5">
        <f>IF(C843&gt;0,B$6+B$7*E844+B$8*(H846*100)^2,B$6+B$7*E844+B$8*(H846*100)^2+E844*$B$9)</f>
        <v>0.6807170212831023</v>
      </c>
      <c r="G847" s="13">
        <v>1.3378718973231613E-2</v>
      </c>
      <c r="H847" s="8">
        <f t="shared" ref="H847:H910" si="96">SQRT(F847)/100</f>
        <v>8.2505576858967686E-3</v>
      </c>
      <c r="I847" s="7">
        <f t="shared" si="94"/>
        <v>5.1281612873348443E-3</v>
      </c>
      <c r="J847" s="9">
        <f t="shared" si="91"/>
        <v>0.38330734785560289</v>
      </c>
      <c r="K847" s="9">
        <f t="shared" ref="K847:K910" si="97">G847/H847-LN(G847/H847)-1</f>
        <v>0.13816877976261321</v>
      </c>
      <c r="AC847" s="11"/>
      <c r="AD847" s="12"/>
    </row>
    <row r="848" spans="1:30" x14ac:dyDescent="0.3">
      <c r="A848" s="15">
        <v>43705</v>
      </c>
      <c r="B848" s="16">
        <v>9.3928147459987083E-3</v>
      </c>
      <c r="C848" s="8">
        <f t="shared" si="92"/>
        <v>-4.4071852540012914E-3</v>
      </c>
      <c r="D848" s="5">
        <f t="shared" si="93"/>
        <v>1.9423281863086426E-5</v>
      </c>
      <c r="E848" s="5">
        <f t="shared" si="95"/>
        <v>2.5654808196271475E-5</v>
      </c>
      <c r="F848" s="5">
        <f>IF(C843&gt;0,B$6+B$7*E844+B$8*(H847*100)^2,B$6+B$7*E844+B$8*(H847*100)^2+E844*$B$9)</f>
        <v>0.68932750250909591</v>
      </c>
      <c r="G848" s="13">
        <v>1.1557214397369368E-2</v>
      </c>
      <c r="H848" s="8">
        <f t="shared" si="96"/>
        <v>8.3025749169103914E-3</v>
      </c>
      <c r="I848" s="7">
        <f t="shared" si="94"/>
        <v>3.2546394804589766E-3</v>
      </c>
      <c r="J848" s="9">
        <f t="shared" ref="J848:J911" si="98">ABS(G848-H848)/G848</f>
        <v>0.28161106721354862</v>
      </c>
      <c r="K848" s="9">
        <f t="shared" si="97"/>
        <v>6.1259459473841593E-2</v>
      </c>
      <c r="AC848" s="11"/>
      <c r="AD848" s="12"/>
    </row>
    <row r="849" spans="1:30" x14ac:dyDescent="0.3">
      <c r="A849" s="15">
        <v>43706</v>
      </c>
      <c r="B849" s="16">
        <v>2.3451391262255202E-2</v>
      </c>
      <c r="C849" s="8">
        <f t="shared" si="92"/>
        <v>9.6513912622552024E-3</v>
      </c>
      <c r="D849" s="5">
        <f t="shared" si="93"/>
        <v>9.3149353297136066E-5</v>
      </c>
      <c r="E849" s="5">
        <f t="shared" si="95"/>
        <v>1.9423281863086426E-5</v>
      </c>
      <c r="F849" s="5">
        <f>IF(C843&gt;0,B$6+B$7*E844+B$8*(H848*100)^2,B$6+B$7*E844+B$8*(H848*100)^2+E844*$B$9)</f>
        <v>0.69729047554689472</v>
      </c>
      <c r="G849" s="13">
        <v>1.0672350415018792E-2</v>
      </c>
      <c r="H849" s="8">
        <f t="shared" si="96"/>
        <v>8.3503920599388298E-3</v>
      </c>
      <c r="I849" s="7">
        <f t="shared" si="94"/>
        <v>2.3219583550799627E-3</v>
      </c>
      <c r="J849" s="9">
        <f t="shared" si="98"/>
        <v>0.21756766455235194</v>
      </c>
      <c r="K849" s="9">
        <f t="shared" si="97"/>
        <v>3.2717956239075141E-2</v>
      </c>
      <c r="AC849" s="11"/>
      <c r="AD849" s="12"/>
    </row>
    <row r="850" spans="1:30" x14ac:dyDescent="0.3">
      <c r="A850" s="15">
        <v>43707</v>
      </c>
      <c r="B850" s="16">
        <v>6.0597530453861004E-3</v>
      </c>
      <c r="C850" s="8">
        <f t="shared" si="92"/>
        <v>-7.7402469546138993E-3</v>
      </c>
      <c r="D850" s="5">
        <f t="shared" si="93"/>
        <v>5.9911422918409741E-5</v>
      </c>
      <c r="E850" s="5">
        <f t="shared" si="95"/>
        <v>9.3149353297136066E-5</v>
      </c>
      <c r="F850" s="5">
        <f>IF(C843&gt;0,B$6+B$7*E844+B$8*(H849*100)^2,B$6+B$7*E844+B$8*(H849*100)^2+E844*$B$9)</f>
        <v>0.70465463301225084</v>
      </c>
      <c r="G850" s="13">
        <v>6.3948116666831829E-3</v>
      </c>
      <c r="H850" s="8">
        <f t="shared" si="96"/>
        <v>8.3943709294517759E-3</v>
      </c>
      <c r="I850" s="7">
        <f t="shared" si="94"/>
        <v>1.9995592627685931E-3</v>
      </c>
      <c r="J850" s="9">
        <f t="shared" si="98"/>
        <v>0.31268462106339262</v>
      </c>
      <c r="K850" s="9">
        <f t="shared" si="97"/>
        <v>3.3871973918697007E-2</v>
      </c>
      <c r="AC850" s="11"/>
      <c r="AD850" s="12"/>
    </row>
    <row r="851" spans="1:30" x14ac:dyDescent="0.3">
      <c r="A851" s="15">
        <v>43710</v>
      </c>
      <c r="B851" s="16">
        <v>-5.0455844275132051E-3</v>
      </c>
      <c r="C851" s="8">
        <f t="shared" si="92"/>
        <v>-1.8845584427513204E-2</v>
      </c>
      <c r="D851" s="5">
        <f t="shared" si="93"/>
        <v>3.551560524145282E-4</v>
      </c>
      <c r="E851" s="5">
        <f t="shared" si="95"/>
        <v>5.9911422918409741E-5</v>
      </c>
      <c r="F851" s="5">
        <f>IF(C843&gt;0,B$6+B$7*E844+B$8*(H850*100)^2,B$6+B$7*E844+B$8*(H850*100)^2+E844*$B$9)</f>
        <v>0.71146500583621219</v>
      </c>
      <c r="G851" s="13">
        <v>6.5521769396182528E-3</v>
      </c>
      <c r="H851" s="8">
        <f t="shared" si="96"/>
        <v>8.4348385037071819E-3</v>
      </c>
      <c r="I851" s="7">
        <f t="shared" si="94"/>
        <v>1.8826615640889291E-3</v>
      </c>
      <c r="J851" s="9">
        <f t="shared" si="98"/>
        <v>0.2873337489873431</v>
      </c>
      <c r="K851" s="9">
        <f t="shared" si="97"/>
        <v>2.9372553112048561E-2</v>
      </c>
      <c r="AC851" s="11"/>
      <c r="AD851" s="12"/>
    </row>
    <row r="852" spans="1:30" x14ac:dyDescent="0.3">
      <c r="A852" s="15">
        <v>43711</v>
      </c>
      <c r="B852" s="16">
        <v>-9.4355864859952104E-3</v>
      </c>
      <c r="C852" s="8">
        <f t="shared" si="92"/>
        <v>-2.3235586485995212E-2</v>
      </c>
      <c r="D852" s="5">
        <f t="shared" si="93"/>
        <v>5.3989247934816331E-4</v>
      </c>
      <c r="E852" s="5">
        <f t="shared" si="95"/>
        <v>3.551560524145282E-4</v>
      </c>
      <c r="F852" s="5">
        <f>IF(C843&gt;0,B$6+B$7*E844+B$8*(H851*100)^2,B$6+B$7*E844+B$8*(H851*100)^2+E844*$B$9)</f>
        <v>0.71776323862381175</v>
      </c>
      <c r="G852" s="13">
        <v>1.2541699248708894E-2</v>
      </c>
      <c r="H852" s="8">
        <f t="shared" si="96"/>
        <v>8.4720908790204309E-3</v>
      </c>
      <c r="I852" s="7">
        <f t="shared" si="94"/>
        <v>4.0696083696884627E-3</v>
      </c>
      <c r="J852" s="9">
        <f t="shared" si="98"/>
        <v>0.32448620310420928</v>
      </c>
      <c r="K852" s="9">
        <f t="shared" si="97"/>
        <v>8.8072967175863104E-2</v>
      </c>
      <c r="AC852" s="11"/>
      <c r="AD852" s="12"/>
    </row>
    <row r="853" spans="1:30" x14ac:dyDescent="0.3">
      <c r="A853" s="15">
        <v>43712</v>
      </c>
      <c r="B853" s="16">
        <v>1.5133551135918627E-2</v>
      </c>
      <c r="C853" s="8">
        <f t="shared" si="92"/>
        <v>1.3335511359186276E-3</v>
      </c>
      <c r="D853" s="5">
        <f t="shared" si="93"/>
        <v>1.7783586321098619E-6</v>
      </c>
      <c r="E853" s="5">
        <f t="shared" si="95"/>
        <v>5.3989247934816331E-4</v>
      </c>
      <c r="F853" s="5">
        <f>IF(C843&gt;0,B$6+B$7*E844+B$8*(H852*100)^2,B$6+B$7*E844+B$8*(H852*100)^2+E844*$B$9)</f>
        <v>0.72358784430578393</v>
      </c>
      <c r="G853" s="13">
        <v>5.6766515427486113E-3</v>
      </c>
      <c r="H853" s="8">
        <f t="shared" si="96"/>
        <v>8.5063966772410977E-3</v>
      </c>
      <c r="I853" s="7">
        <f t="shared" si="94"/>
        <v>2.8297451344924864E-3</v>
      </c>
      <c r="J853" s="9">
        <f t="shared" si="98"/>
        <v>0.49848843339824511</v>
      </c>
      <c r="K853" s="9">
        <f t="shared" si="97"/>
        <v>7.1796040674019013E-2</v>
      </c>
      <c r="AC853" s="11"/>
      <c r="AD853" s="12"/>
    </row>
    <row r="854" spans="1:30" x14ac:dyDescent="0.3">
      <c r="A854" s="15">
        <v>43713</v>
      </c>
      <c r="B854" s="16">
        <v>1.0243694694271055E-2</v>
      </c>
      <c r="C854" s="8">
        <f t="shared" si="92"/>
        <v>-3.5563053057289448E-3</v>
      </c>
      <c r="D854" s="5">
        <f t="shared" si="93"/>
        <v>1.2647307427555844E-5</v>
      </c>
      <c r="E854" s="5">
        <f t="shared" si="95"/>
        <v>1.7783586321098619E-6</v>
      </c>
      <c r="F854" s="5">
        <f>IF(C853&gt;0,B$6+B$7*E854+B$8*(G853*100)^2,B$6+B$7*E854+B$8*(G853*100)^2+E854*$B$9)</f>
        <v>0.35781101917453617</v>
      </c>
      <c r="G854" s="13">
        <v>1.3594495807917531E-2</v>
      </c>
      <c r="H854" s="8">
        <f t="shared" si="96"/>
        <v>5.9817306791139979E-3</v>
      </c>
      <c r="I854" s="7">
        <f t="shared" si="94"/>
        <v>7.6127651288035334E-3</v>
      </c>
      <c r="J854" s="9">
        <f t="shared" si="98"/>
        <v>0.55998878048642342</v>
      </c>
      <c r="K854" s="9">
        <f t="shared" si="97"/>
        <v>0.45171426867158182</v>
      </c>
      <c r="AC854" s="11"/>
      <c r="AD854" s="12"/>
    </row>
    <row r="855" spans="1:30" x14ac:dyDescent="0.3">
      <c r="A855" s="15">
        <v>43714</v>
      </c>
      <c r="B855" s="16">
        <v>6.7453881395316551E-3</v>
      </c>
      <c r="C855" s="8">
        <f t="shared" si="92"/>
        <v>-7.0546118604683447E-3</v>
      </c>
      <c r="D855" s="5">
        <f t="shared" si="93"/>
        <v>4.9767548501860637E-5</v>
      </c>
      <c r="E855" s="5">
        <f t="shared" si="95"/>
        <v>1.2647307427555844E-5</v>
      </c>
      <c r="F855" s="5">
        <f>IF(C853&gt;0,B$6+B$7*E854+B$8*(H854*100)^2,B$6+B$7*E854+B$8*(H854*100)^2+E854*$B$9)</f>
        <v>0.3907036506280635</v>
      </c>
      <c r="G855" s="13">
        <v>5.0236575662553551E-3</v>
      </c>
      <c r="H855" s="8">
        <f t="shared" si="96"/>
        <v>6.2506291733557791E-3</v>
      </c>
      <c r="I855" s="7">
        <f t="shared" si="94"/>
        <v>1.2269716071004241E-3</v>
      </c>
      <c r="J855" s="9">
        <f t="shared" si="98"/>
        <v>0.24423870276154416</v>
      </c>
      <c r="K855" s="9">
        <f t="shared" si="97"/>
        <v>2.2228162666047657E-2</v>
      </c>
      <c r="AC855" s="11"/>
      <c r="AD855" s="12"/>
    </row>
    <row r="856" spans="1:30" x14ac:dyDescent="0.3">
      <c r="A856" s="15">
        <v>43717</v>
      </c>
      <c r="B856" s="16">
        <v>2.3870065090034706E-3</v>
      </c>
      <c r="C856" s="8">
        <f t="shared" si="92"/>
        <v>-1.141299349099653E-2</v>
      </c>
      <c r="D856" s="5">
        <f t="shared" si="93"/>
        <v>1.3025642042552914E-4</v>
      </c>
      <c r="E856" s="5">
        <f t="shared" si="95"/>
        <v>4.9767548501860637E-5</v>
      </c>
      <c r="F856" s="5">
        <f>IF(C853&gt;0,B$6+B$7*E854+B$8*(H855*100)^2,B$6+B$7*E854+B$8*(H855*100)^2+E854*$B$9)</f>
        <v>0.4211227561962857</v>
      </c>
      <c r="G856" s="13">
        <v>1.0903470765387219E-2</v>
      </c>
      <c r="H856" s="8">
        <f t="shared" si="96"/>
        <v>6.489397169200585E-3</v>
      </c>
      <c r="I856" s="7">
        <f t="shared" si="94"/>
        <v>4.414073596186634E-3</v>
      </c>
      <c r="J856" s="9">
        <f t="shared" si="98"/>
        <v>0.4048319742552981</v>
      </c>
      <c r="K856" s="9">
        <f t="shared" si="97"/>
        <v>0.16128627032781684</v>
      </c>
      <c r="AC856" s="11"/>
      <c r="AD856" s="12"/>
    </row>
    <row r="857" spans="1:30" x14ac:dyDescent="0.3">
      <c r="A857" s="15">
        <v>43718</v>
      </c>
      <c r="B857" s="16">
        <v>-1.4451079799060213E-3</v>
      </c>
      <c r="C857" s="8">
        <f t="shared" si="92"/>
        <v>-1.5245107979906022E-2</v>
      </c>
      <c r="D857" s="5">
        <f t="shared" si="93"/>
        <v>2.3241331731899427E-4</v>
      </c>
      <c r="E857" s="5">
        <f t="shared" si="95"/>
        <v>1.3025642042552914E-4</v>
      </c>
      <c r="F857" s="5">
        <f>IF(C853&gt;0,B$6+B$7*E854+B$8*(H856*100)^2,B$6+B$7*E854+B$8*(H856*100)^2+E854*$B$9)</f>
        <v>0.44925434502577749</v>
      </c>
      <c r="G857" s="13">
        <v>8.6098438386808442E-3</v>
      </c>
      <c r="H857" s="8">
        <f t="shared" si="96"/>
        <v>6.7026438442287636E-3</v>
      </c>
      <c r="I857" s="7">
        <f t="shared" si="94"/>
        <v>1.9071999944520806E-3</v>
      </c>
      <c r="J857" s="9">
        <f t="shared" si="98"/>
        <v>0.22151388923963247</v>
      </c>
      <c r="K857" s="9">
        <f t="shared" si="97"/>
        <v>3.4140304433110558E-2</v>
      </c>
      <c r="AC857" s="11"/>
      <c r="AD857" s="12"/>
    </row>
    <row r="858" spans="1:30" x14ac:dyDescent="0.3">
      <c r="A858" s="15">
        <v>43719</v>
      </c>
      <c r="B858" s="16">
        <v>4.0101178314000049E-3</v>
      </c>
      <c r="C858" s="8">
        <f t="shared" si="92"/>
        <v>-9.7898821685999948E-3</v>
      </c>
      <c r="D858" s="5">
        <f t="shared" si="93"/>
        <v>9.5841792875072136E-5</v>
      </c>
      <c r="E858" s="5">
        <f t="shared" si="95"/>
        <v>2.3241331731899427E-4</v>
      </c>
      <c r="F858" s="5">
        <f>IF(C853&gt;0,B$6+B$7*E854+B$8*(H857*100)^2,B$6+B$7*E854+B$8*(H857*100)^2+E854*$B$9)</f>
        <v>0.47527043837529148</v>
      </c>
      <c r="G858" s="13">
        <v>8.0934455150277161E-3</v>
      </c>
      <c r="H858" s="8">
        <f t="shared" si="96"/>
        <v>6.8939860630501089E-3</v>
      </c>
      <c r="I858" s="7">
        <f t="shared" si="94"/>
        <v>1.1994594519776072E-3</v>
      </c>
      <c r="J858" s="9">
        <f t="shared" si="98"/>
        <v>0.14820133770598437</v>
      </c>
      <c r="K858" s="9">
        <f t="shared" si="97"/>
        <v>1.3581255146477567E-2</v>
      </c>
      <c r="AC858" s="11"/>
      <c r="AD858" s="12"/>
    </row>
    <row r="859" spans="1:30" x14ac:dyDescent="0.3">
      <c r="A859" s="15">
        <v>43720</v>
      </c>
      <c r="B859" s="16">
        <v>8.9021216615985423E-3</v>
      </c>
      <c r="C859" s="8">
        <f t="shared" si="92"/>
        <v>-4.8978783384014575E-3</v>
      </c>
      <c r="D859" s="5">
        <f t="shared" si="93"/>
        <v>2.3989212217782223E-5</v>
      </c>
      <c r="E859" s="5">
        <f t="shared" si="95"/>
        <v>9.5841792875072136E-5</v>
      </c>
      <c r="F859" s="5">
        <f>IF(C853&gt;0,B$6+B$7*E854+B$8*(H858*100)^2,B$6+B$7*E854+B$8*(H858*100)^2+E854*$B$9)</f>
        <v>0.49933012150492206</v>
      </c>
      <c r="G859" s="13">
        <v>1.0946266828158451E-2</v>
      </c>
      <c r="H859" s="8">
        <f t="shared" si="96"/>
        <v>7.0663294680118191E-3</v>
      </c>
      <c r="I859" s="7">
        <f t="shared" si="94"/>
        <v>3.8799373601466321E-3</v>
      </c>
      <c r="J859" s="9">
        <f t="shared" si="98"/>
        <v>0.35445302230033204</v>
      </c>
      <c r="K859" s="9">
        <f t="shared" si="97"/>
        <v>0.11141664557256226</v>
      </c>
      <c r="AC859" s="11"/>
      <c r="AD859" s="12"/>
    </row>
    <row r="860" spans="1:30" x14ac:dyDescent="0.3">
      <c r="A860" s="15">
        <v>43721</v>
      </c>
      <c r="B860" s="16">
        <v>-8.3705845888704025E-3</v>
      </c>
      <c r="C860" s="8">
        <f t="shared" si="92"/>
        <v>-2.2170584588870404E-2</v>
      </c>
      <c r="D860" s="5">
        <f t="shared" si="93"/>
        <v>4.9153482101225781E-4</v>
      </c>
      <c r="E860" s="5">
        <f t="shared" si="95"/>
        <v>2.3989212217782223E-5</v>
      </c>
      <c r="F860" s="5">
        <f>IF(C853&gt;0,B$6+B$7*E854+B$8*(H859*100)^2,B$6+B$7*E854+B$8*(H859*100)^2+E854*$B$9)</f>
        <v>0.52158051646320436</v>
      </c>
      <c r="G860" s="13">
        <v>7.7952254262825937E-3</v>
      </c>
      <c r="H860" s="8">
        <f t="shared" si="96"/>
        <v>7.2220531461849842E-3</v>
      </c>
      <c r="I860" s="7">
        <f t="shared" si="94"/>
        <v>5.7317228009760943E-4</v>
      </c>
      <c r="J860" s="9">
        <f t="shared" si="98"/>
        <v>7.3528634356754607E-2</v>
      </c>
      <c r="K860" s="9">
        <f t="shared" si="97"/>
        <v>2.9920339851199351E-3</v>
      </c>
      <c r="AC860" s="11"/>
      <c r="AD860" s="12"/>
    </row>
    <row r="861" spans="1:30" x14ac:dyDescent="0.3">
      <c r="A861" s="15">
        <v>43724</v>
      </c>
      <c r="B861" s="16">
        <v>1.727958109467321E-3</v>
      </c>
      <c r="C861" s="8">
        <f t="shared" si="92"/>
        <v>-1.2072041890532679E-2</v>
      </c>
      <c r="D861" s="5">
        <f t="shared" si="93"/>
        <v>1.4573419540677581E-4</v>
      </c>
      <c r="E861" s="5">
        <f t="shared" si="95"/>
        <v>4.9153482101225781E-4</v>
      </c>
      <c r="F861" s="5">
        <f>IF(C853&gt;0,B$6+B$7*E854+B$8*(H860*100)^2,B$6+B$7*E854+B$8*(H860*100)^2+E854*$B$9)</f>
        <v>0.54215768172062395</v>
      </c>
      <c r="G861" s="13">
        <v>8.0661124829259911E-3</v>
      </c>
      <c r="H861" s="8">
        <f t="shared" si="96"/>
        <v>7.3631357567318012E-3</v>
      </c>
      <c r="I861" s="7">
        <f t="shared" si="94"/>
        <v>7.0297672619418997E-4</v>
      </c>
      <c r="J861" s="9">
        <f t="shared" si="98"/>
        <v>8.7151862521409371E-2</v>
      </c>
      <c r="K861" s="9">
        <f t="shared" si="97"/>
        <v>4.2867199677654177E-3</v>
      </c>
      <c r="AC861" s="11"/>
      <c r="AD861" s="12"/>
    </row>
    <row r="862" spans="1:30" x14ac:dyDescent="0.3">
      <c r="A862" s="15">
        <v>43725</v>
      </c>
      <c r="B862" s="16">
        <v>8.9968297218533284E-3</v>
      </c>
      <c r="C862" s="8">
        <f t="shared" si="92"/>
        <v>-4.8031702781466713E-3</v>
      </c>
      <c r="D862" s="5">
        <f t="shared" si="93"/>
        <v>2.3070444720871573E-5</v>
      </c>
      <c r="E862" s="5">
        <f t="shared" si="95"/>
        <v>1.4573419540677581E-4</v>
      </c>
      <c r="F862" s="5">
        <f>IF(C853&gt;0,B$6+B$7*E854+B$8*(H861*100)^2,B$6+B$7*E854+B$8*(H861*100)^2+E854*$B$9)</f>
        <v>0.56118744415068544</v>
      </c>
      <c r="G862" s="13">
        <v>9.2465802862950284E-3</v>
      </c>
      <c r="H862" s="8">
        <f t="shared" si="96"/>
        <v>7.4912445171058557E-3</v>
      </c>
      <c r="I862" s="7">
        <f t="shared" si="94"/>
        <v>1.7553357691891727E-3</v>
      </c>
      <c r="J862" s="9">
        <f t="shared" si="98"/>
        <v>0.18983621131705011</v>
      </c>
      <c r="K862" s="9">
        <f t="shared" si="97"/>
        <v>2.3799468381662692E-2</v>
      </c>
      <c r="AC862" s="11"/>
      <c r="AD862" s="12"/>
    </row>
    <row r="863" spans="1:30" x14ac:dyDescent="0.3">
      <c r="A863" s="15">
        <v>43726</v>
      </c>
      <c r="B863" s="16">
        <v>-8.1281770106248516E-4</v>
      </c>
      <c r="C863" s="8">
        <f t="shared" si="92"/>
        <v>-1.4612817701062484E-2</v>
      </c>
      <c r="D863" s="5">
        <f t="shared" si="93"/>
        <v>2.1353444116448508E-4</v>
      </c>
      <c r="E863" s="5">
        <f t="shared" si="95"/>
        <v>2.3070444720871573E-5</v>
      </c>
      <c r="F863" s="5">
        <f>IF(C853&gt;0,B$6+B$7*E854+B$8*(H862*100)^2,B$6+B$7*E854+B$8*(H862*100)^2+E854*$B$9)</f>
        <v>0.5787861684460065</v>
      </c>
      <c r="G863" s="13">
        <v>8.0635624967561777E-3</v>
      </c>
      <c r="H863" s="8">
        <f t="shared" si="96"/>
        <v>7.6077997374142713E-3</v>
      </c>
      <c r="I863" s="7">
        <f t="shared" si="94"/>
        <v>4.5576275934190637E-4</v>
      </c>
      <c r="J863" s="9">
        <f t="shared" si="98"/>
        <v>5.6521265820814473E-2</v>
      </c>
      <c r="K863" s="9">
        <f t="shared" si="97"/>
        <v>1.7258486651494653E-3</v>
      </c>
      <c r="AC863" s="11"/>
      <c r="AD863" s="12"/>
    </row>
    <row r="864" spans="1:30" x14ac:dyDescent="0.3">
      <c r="A864" s="15">
        <v>43727</v>
      </c>
      <c r="B864" s="16">
        <v>-1.8480311285731165E-3</v>
      </c>
      <c r="C864" s="8">
        <f t="shared" si="92"/>
        <v>-1.5648031128573117E-2</v>
      </c>
      <c r="D864" s="5">
        <f t="shared" si="93"/>
        <v>2.4486087820079324E-4</v>
      </c>
      <c r="E864" s="5">
        <f t="shared" si="95"/>
        <v>2.1353444116448508E-4</v>
      </c>
      <c r="F864" s="5">
        <f>IF(C863&gt;0,B$6+B$7*E864+B$8*(G863*100)^2,B$6+B$7*E864+B$8*(G863*100)^2+E864*$B$9)</f>
        <v>0.66113584723666963</v>
      </c>
      <c r="G864" s="13">
        <v>1.3686984587587069E-2</v>
      </c>
      <c r="H864" s="8">
        <f t="shared" si="96"/>
        <v>8.1310260560194351E-3</v>
      </c>
      <c r="I864" s="7">
        <f t="shared" si="94"/>
        <v>5.5559585315676334E-3</v>
      </c>
      <c r="J864" s="9">
        <f t="shared" si="98"/>
        <v>0.40593006414330413</v>
      </c>
      <c r="K864" s="9">
        <f t="shared" si="97"/>
        <v>0.16254526675746295</v>
      </c>
      <c r="AC864" s="11"/>
      <c r="AD864" s="12"/>
    </row>
    <row r="865" spans="1:30" x14ac:dyDescent="0.3">
      <c r="A865" s="15">
        <v>43728</v>
      </c>
      <c r="B865" s="16">
        <v>4.5707589759914269E-3</v>
      </c>
      <c r="C865" s="8">
        <f t="shared" si="92"/>
        <v>-9.229241024008572E-3</v>
      </c>
      <c r="D865" s="5">
        <f t="shared" si="93"/>
        <v>8.5178889879242793E-5</v>
      </c>
      <c r="E865" s="5">
        <f t="shared" si="95"/>
        <v>2.4486087820079324E-4</v>
      </c>
      <c r="F865" s="5">
        <f>IF(C863&gt;0,B$6+B$7*E864+B$8*(H864*100)^2,B$6+B$7*E864+B$8*(H864*100)^2+E864*$B$9)</f>
        <v>0.67123969955481211</v>
      </c>
      <c r="G865" s="13">
        <v>6.7635962847229824E-3</v>
      </c>
      <c r="H865" s="8">
        <f t="shared" si="96"/>
        <v>8.192921942474566E-3</v>
      </c>
      <c r="I865" s="7">
        <f t="shared" si="94"/>
        <v>1.4293256577515836E-3</v>
      </c>
      <c r="J865" s="9">
        <f t="shared" si="98"/>
        <v>0.21132628228861308</v>
      </c>
      <c r="K865" s="9">
        <f t="shared" si="97"/>
        <v>1.7257264572890119E-2</v>
      </c>
      <c r="AC865" s="11"/>
      <c r="AD865" s="12"/>
    </row>
    <row r="866" spans="1:30" x14ac:dyDescent="0.3">
      <c r="A866" s="15">
        <v>43731</v>
      </c>
      <c r="B866" s="16">
        <v>-1.7091980957906921E-3</v>
      </c>
      <c r="C866" s="8">
        <f t="shared" si="92"/>
        <v>-1.5509198095790691E-2</v>
      </c>
      <c r="D866" s="5">
        <f t="shared" si="93"/>
        <v>2.4053522557447761E-4</v>
      </c>
      <c r="E866" s="5">
        <f t="shared" si="95"/>
        <v>8.5178889879242793E-5</v>
      </c>
      <c r="F866" s="5">
        <f>IF(C863&gt;0,B$6+B$7*E864+B$8*(H865*100)^2,B$6+B$7*E864+B$8*(H865*100)^2+E864*$B$9)</f>
        <v>0.68058374217863027</v>
      </c>
      <c r="G866" s="13">
        <v>6.2508098364659698E-3</v>
      </c>
      <c r="H866" s="8">
        <f t="shared" si="96"/>
        <v>8.2497499488083294E-3</v>
      </c>
      <c r="I866" s="7">
        <f t="shared" si="94"/>
        <v>1.9989401123423596E-3</v>
      </c>
      <c r="J866" s="9">
        <f t="shared" si="98"/>
        <v>0.31978898169017145</v>
      </c>
      <c r="K866" s="9">
        <f t="shared" si="97"/>
        <v>3.5168746247840943E-2</v>
      </c>
      <c r="AC866" s="11"/>
      <c r="AD866" s="12"/>
    </row>
    <row r="867" spans="1:30" x14ac:dyDescent="0.3">
      <c r="A867" s="15">
        <v>43732</v>
      </c>
      <c r="B867" s="16">
        <v>-7.3088942916341116E-3</v>
      </c>
      <c r="C867" s="8">
        <f t="shared" si="92"/>
        <v>-2.1108894291634112E-2</v>
      </c>
      <c r="D867" s="5">
        <f t="shared" si="93"/>
        <v>4.4558541821538319E-4</v>
      </c>
      <c r="E867" s="5">
        <f t="shared" si="95"/>
        <v>2.4053522557447761E-4</v>
      </c>
      <c r="F867" s="5">
        <f>IF(C863&gt;0,B$6+B$7*E864+B$8*(H866*100)^2,B$6+B$7*E864+B$8*(H866*100)^2+E864*$B$9)</f>
        <v>0.68922511279713727</v>
      </c>
      <c r="G867" s="13">
        <v>7.8386150512249168E-3</v>
      </c>
      <c r="H867" s="8">
        <f t="shared" si="96"/>
        <v>8.3019582798104768E-3</v>
      </c>
      <c r="I867" s="7">
        <f t="shared" si="94"/>
        <v>4.6334322858555994E-4</v>
      </c>
      <c r="J867" s="9">
        <f t="shared" si="98"/>
        <v>5.9110343543806849E-2</v>
      </c>
      <c r="K867" s="9">
        <f t="shared" si="97"/>
        <v>1.6179397734419343E-3</v>
      </c>
      <c r="AC867" s="11"/>
      <c r="AD867" s="12"/>
    </row>
    <row r="868" spans="1:30" x14ac:dyDescent="0.3">
      <c r="A868" s="15">
        <v>43733</v>
      </c>
      <c r="B868" s="16">
        <v>5.8073566073694677E-3</v>
      </c>
      <c r="C868" s="8">
        <f t="shared" si="92"/>
        <v>-7.9926433926305329E-3</v>
      </c>
      <c r="D868" s="5">
        <f t="shared" si="93"/>
        <v>6.3882348401760522E-5</v>
      </c>
      <c r="E868" s="5">
        <f t="shared" si="95"/>
        <v>4.4558541821538319E-4</v>
      </c>
      <c r="F868" s="5">
        <f>IF(C863&gt;0,B$6+B$7*E864+B$8*(H867*100)^2,B$6+B$7*E864+B$8*(H867*100)^2+E864*$B$9)</f>
        <v>0.69721665234513253</v>
      </c>
      <c r="G868" s="13">
        <v>1.0004398393622474E-2</v>
      </c>
      <c r="H868" s="8">
        <f t="shared" si="96"/>
        <v>8.3499500138930934E-3</v>
      </c>
      <c r="I868" s="7">
        <f t="shared" si="94"/>
        <v>1.654448379729381E-3</v>
      </c>
      <c r="J868" s="9">
        <f t="shared" si="98"/>
        <v>0.16537210081358272</v>
      </c>
      <c r="K868" s="9">
        <f t="shared" si="97"/>
        <v>1.7369433465644013E-2</v>
      </c>
      <c r="AC868" s="11"/>
      <c r="AD868" s="12"/>
    </row>
    <row r="869" spans="1:30" x14ac:dyDescent="0.3">
      <c r="A869" s="15">
        <v>43734</v>
      </c>
      <c r="B869" s="16">
        <v>7.9886030181452582E-3</v>
      </c>
      <c r="C869" s="8">
        <f t="shared" si="92"/>
        <v>-5.8113969818547415E-3</v>
      </c>
      <c r="D869" s="5">
        <f t="shared" si="93"/>
        <v>3.3772334880710396E-5</v>
      </c>
      <c r="E869" s="5">
        <f t="shared" si="95"/>
        <v>6.3882348401760522E-5</v>
      </c>
      <c r="F869" s="5">
        <f>IF(C863&gt;0,B$6+B$7*E864+B$8*(H868*100)^2,B$6+B$7*E864+B$8*(H868*100)^2+E864*$B$9)</f>
        <v>0.7046072281191188</v>
      </c>
      <c r="G869" s="13">
        <v>4.69622282862555E-3</v>
      </c>
      <c r="H869" s="8">
        <f t="shared" si="96"/>
        <v>8.3940885635018104E-3</v>
      </c>
      <c r="I869" s="7">
        <f t="shared" si="94"/>
        <v>3.6978657348762604E-3</v>
      </c>
      <c r="J869" s="9">
        <f t="shared" si="98"/>
        <v>0.78741275059099358</v>
      </c>
      <c r="K869" s="9">
        <f t="shared" si="97"/>
        <v>0.14023705108385309</v>
      </c>
      <c r="AC869" s="11"/>
      <c r="AD869" s="12"/>
    </row>
    <row r="870" spans="1:30" x14ac:dyDescent="0.3">
      <c r="A870" s="15">
        <v>43735</v>
      </c>
      <c r="B870" s="16">
        <v>-2.2909081916809883E-3</v>
      </c>
      <c r="C870" s="8">
        <f t="shared" si="92"/>
        <v>-1.6090908191680988E-2</v>
      </c>
      <c r="D870" s="5">
        <f t="shared" si="93"/>
        <v>2.5891732643310635E-4</v>
      </c>
      <c r="E870" s="5">
        <f t="shared" si="95"/>
        <v>3.3772334880710396E-5</v>
      </c>
      <c r="F870" s="5">
        <f>IF(C863&gt;0,B$6+B$7*E864+B$8*(H869*100)^2,B$6+B$7*E864+B$8*(H869*100)^2+E864*$B$9)</f>
        <v>0.71144203259490113</v>
      </c>
      <c r="G870" s="13">
        <v>7.0940049817348689E-3</v>
      </c>
      <c r="H870" s="8">
        <f t="shared" si="96"/>
        <v>8.4347023219251849E-3</v>
      </c>
      <c r="I870" s="7">
        <f t="shared" si="94"/>
        <v>1.3406973401903161E-3</v>
      </c>
      <c r="J870" s="9">
        <f t="shared" si="98"/>
        <v>0.18899018870754203</v>
      </c>
      <c r="K870" s="9">
        <f t="shared" si="97"/>
        <v>1.4154199250232757E-2</v>
      </c>
      <c r="AC870" s="11"/>
      <c r="AD870" s="12"/>
    </row>
    <row r="871" spans="1:30" x14ac:dyDescent="0.3">
      <c r="A871" s="15">
        <v>43738</v>
      </c>
      <c r="B871" s="16">
        <v>-3.1741065524740278E-3</v>
      </c>
      <c r="C871" s="8">
        <f t="shared" si="92"/>
        <v>-1.6974106552474028E-2</v>
      </c>
      <c r="D871" s="5">
        <f t="shared" si="93"/>
        <v>2.8812029325474172E-4</v>
      </c>
      <c r="E871" s="5">
        <f t="shared" si="95"/>
        <v>2.5891732643310635E-4</v>
      </c>
      <c r="F871" s="5">
        <f>IF(C863&gt;0,B$6+B$7*E864+B$8*(H870*100)^2,B$6+B$7*E864+B$8*(H870*100)^2+E864*$B$9)</f>
        <v>0.71776285977410448</v>
      </c>
      <c r="G871" s="13">
        <v>2.9154329415717242E-3</v>
      </c>
      <c r="H871" s="8">
        <f t="shared" si="96"/>
        <v>8.4720886431511357E-3</v>
      </c>
      <c r="I871" s="7">
        <f t="shared" si="94"/>
        <v>5.5566557015794115E-3</v>
      </c>
      <c r="J871" s="9">
        <f t="shared" si="98"/>
        <v>1.9059452962700598</v>
      </c>
      <c r="K871" s="9">
        <f t="shared" si="97"/>
        <v>0.41088084130694735</v>
      </c>
      <c r="AC871" s="11"/>
      <c r="AD871" s="12"/>
    </row>
    <row r="872" spans="1:30" x14ac:dyDescent="0.3">
      <c r="A872" s="15">
        <v>43739</v>
      </c>
      <c r="B872" s="16">
        <v>-6.6284402499401885E-3</v>
      </c>
      <c r="C872" s="8">
        <f t="shared" si="92"/>
        <v>-2.0428440249940189E-2</v>
      </c>
      <c r="D872" s="5">
        <f t="shared" si="93"/>
        <v>4.1732117104537639E-4</v>
      </c>
      <c r="E872" s="5">
        <f t="shared" si="95"/>
        <v>2.8812029325474172E-4</v>
      </c>
      <c r="F872" s="5">
        <f>IF(C863&gt;0,B$6+B$7*E864+B$8*(H871*100)^2,B$6+B$7*E864+B$8*(H871*100)^2+E864*$B$9)</f>
        <v>0.7236083607494318</v>
      </c>
      <c r="G872" s="13">
        <v>7.288532451979266E-3</v>
      </c>
      <c r="H872" s="8">
        <f t="shared" si="96"/>
        <v>8.5065172705957159E-3</v>
      </c>
      <c r="I872" s="7">
        <f t="shared" si="94"/>
        <v>1.2179848186164499E-3</v>
      </c>
      <c r="J872" s="9">
        <f t="shared" si="98"/>
        <v>0.16710974762631334</v>
      </c>
      <c r="K872" s="9">
        <f t="shared" si="97"/>
        <v>1.1347843265549828E-2</v>
      </c>
      <c r="AC872" s="11"/>
      <c r="AD872" s="12"/>
    </row>
    <row r="873" spans="1:30" x14ac:dyDescent="0.3">
      <c r="A873" s="15">
        <v>43740</v>
      </c>
      <c r="B873" s="16">
        <v>-2.9472984275428445E-2</v>
      </c>
      <c r="C873" s="8">
        <f t="shared" si="92"/>
        <v>-4.3272984275428444E-2</v>
      </c>
      <c r="D873" s="5">
        <f t="shared" si="93"/>
        <v>1.8725511681014775E-3</v>
      </c>
      <c r="E873" s="5">
        <f t="shared" si="95"/>
        <v>4.1732117104537639E-4</v>
      </c>
      <c r="F873" s="5">
        <f>IF(C863&gt;0,B$6+B$7*E864+B$8*(H872*100)^2,B$6+B$7*E864+B$8*(H872*100)^2+E864*$B$9)</f>
        <v>0.72901428005141466</v>
      </c>
      <c r="G873" s="13">
        <v>1.2170131590148825E-2</v>
      </c>
      <c r="H873" s="8">
        <f t="shared" si="96"/>
        <v>8.5382333070220945E-3</v>
      </c>
      <c r="I873" s="7">
        <f t="shared" si="94"/>
        <v>3.6318982831267301E-3</v>
      </c>
      <c r="J873" s="9">
        <f t="shared" si="98"/>
        <v>0.29842719910001536</v>
      </c>
      <c r="K873" s="9">
        <f t="shared" si="97"/>
        <v>7.0938220687620124E-2</v>
      </c>
      <c r="AC873" s="11"/>
      <c r="AD873" s="12"/>
    </row>
    <row r="874" spans="1:30" x14ac:dyDescent="0.3">
      <c r="A874" s="15">
        <v>43741</v>
      </c>
      <c r="B874" s="16">
        <v>4.7890210859178077E-3</v>
      </c>
      <c r="C874" s="8">
        <f t="shared" si="92"/>
        <v>-9.0109789140821912E-3</v>
      </c>
      <c r="D874" s="5">
        <f t="shared" si="93"/>
        <v>8.119774099003386E-5</v>
      </c>
      <c r="E874" s="5">
        <f t="shared" si="95"/>
        <v>1.8725511681014775E-3</v>
      </c>
      <c r="F874" s="5">
        <f>IF(C873&gt;0,B$6+B$7*E874+B$8*(G873*100)^2,B$6+B$7*E874+B$8*(G873*100)^2+E874*$B$9)</f>
        <v>1.4297272339147296</v>
      </c>
      <c r="G874" s="13">
        <v>1.3320972072703732E-2</v>
      </c>
      <c r="H874" s="8">
        <f t="shared" si="96"/>
        <v>1.1957120196413222E-2</v>
      </c>
      <c r="I874" s="7">
        <f t="shared" si="94"/>
        <v>1.3638518762905099E-3</v>
      </c>
      <c r="J874" s="9">
        <f t="shared" si="98"/>
        <v>0.10238381019394266</v>
      </c>
      <c r="K874" s="9">
        <f t="shared" si="97"/>
        <v>6.0491947501073451E-3</v>
      </c>
      <c r="AC874" s="11"/>
      <c r="AD874" s="12"/>
    </row>
    <row r="875" spans="1:30" x14ac:dyDescent="0.3">
      <c r="A875" s="15">
        <v>43742</v>
      </c>
      <c r="B875" s="16">
        <v>1.0143814284997582E-2</v>
      </c>
      <c r="C875" s="8">
        <f t="shared" si="92"/>
        <v>-3.6561857150024177E-3</v>
      </c>
      <c r="D875" s="5">
        <f t="shared" si="93"/>
        <v>1.336769398258774E-5</v>
      </c>
      <c r="E875" s="5">
        <f t="shared" si="95"/>
        <v>8.119774099003386E-5</v>
      </c>
      <c r="F875" s="5">
        <f>IF(C873&gt;0,B$6+B$7*E874+B$8*(H874*100)^2,B$6+B$7*E874+B$8*(H874*100)^2+E874*$B$9)</f>
        <v>1.382198252020685</v>
      </c>
      <c r="G875" s="13">
        <v>8.6202832852357789E-3</v>
      </c>
      <c r="H875" s="8">
        <f t="shared" si="96"/>
        <v>1.1756692783349766E-2</v>
      </c>
      <c r="I875" s="7">
        <f t="shared" si="94"/>
        <v>3.1364094981139873E-3</v>
      </c>
      <c r="J875" s="9">
        <f t="shared" si="98"/>
        <v>0.36384065283397488</v>
      </c>
      <c r="K875" s="9">
        <f t="shared" si="97"/>
        <v>4.3528216760214677E-2</v>
      </c>
      <c r="AC875" s="11"/>
      <c r="AD875" s="12"/>
    </row>
    <row r="876" spans="1:30" x14ac:dyDescent="0.3">
      <c r="A876" s="15">
        <v>43745</v>
      </c>
      <c r="B876" s="16">
        <v>-1.9476403830994866E-2</v>
      </c>
      <c r="C876" s="8">
        <f t="shared" si="92"/>
        <v>-3.3276403830994866E-2</v>
      </c>
      <c r="D876" s="5">
        <f t="shared" si="93"/>
        <v>1.1073190519234498E-3</v>
      </c>
      <c r="E876" s="5">
        <f t="shared" si="95"/>
        <v>1.336769398258774E-5</v>
      </c>
      <c r="F876" s="5">
        <f>IF(C873&gt;0,B$6+B$7*E874+B$8*(H875*100)^2,B$6+B$7*E874+B$8*(H875*100)^2+E874*$B$9)</f>
        <v>1.3382434495650721</v>
      </c>
      <c r="G876" s="13">
        <v>7.7463964274814539E-3</v>
      </c>
      <c r="H876" s="8">
        <f t="shared" si="96"/>
        <v>1.1568247272448286E-2</v>
      </c>
      <c r="I876" s="7">
        <f t="shared" si="94"/>
        <v>3.8218508449668325E-3</v>
      </c>
      <c r="J876" s="9">
        <f t="shared" si="98"/>
        <v>0.4933714509379184</v>
      </c>
      <c r="K876" s="9">
        <f t="shared" si="97"/>
        <v>7.0662047438242004E-2</v>
      </c>
      <c r="AC876" s="11"/>
      <c r="AD876" s="12"/>
    </row>
    <row r="877" spans="1:30" x14ac:dyDescent="0.3">
      <c r="A877" s="15">
        <v>43746</v>
      </c>
      <c r="B877" s="16">
        <v>-5.9036640448553073E-3</v>
      </c>
      <c r="C877" s="8">
        <f t="shared" si="92"/>
        <v>-1.9703664044855306E-2</v>
      </c>
      <c r="D877" s="5">
        <f t="shared" si="93"/>
        <v>3.8823437679252377E-4</v>
      </c>
      <c r="E877" s="5">
        <f t="shared" si="95"/>
        <v>1.1073190519234498E-3</v>
      </c>
      <c r="F877" s="5">
        <f>IF(C873&gt;0,B$6+B$7*E874+B$8*(H876*100)^2,B$6+B$7*E874+B$8*(H876*100)^2+E874*$B$9)</f>
        <v>1.2975940482541215</v>
      </c>
      <c r="G877" s="13">
        <v>9.620341544694001E-3</v>
      </c>
      <c r="H877" s="8">
        <f t="shared" si="96"/>
        <v>1.1391198568430459E-2</v>
      </c>
      <c r="I877" s="7">
        <f t="shared" si="94"/>
        <v>1.7708570237364579E-3</v>
      </c>
      <c r="J877" s="9">
        <f t="shared" si="98"/>
        <v>0.18407423639893072</v>
      </c>
      <c r="K877" s="9">
        <f t="shared" si="97"/>
        <v>1.3502876277246001E-2</v>
      </c>
      <c r="AC877" s="11"/>
      <c r="AD877" s="12"/>
    </row>
    <row r="878" spans="1:30" x14ac:dyDescent="0.3">
      <c r="A878" s="15">
        <v>43747</v>
      </c>
      <c r="B878" s="16">
        <v>1.2602661458860642E-2</v>
      </c>
      <c r="C878" s="8">
        <f t="shared" si="92"/>
        <v>-1.1973385411393582E-3</v>
      </c>
      <c r="D878" s="5">
        <f t="shared" si="93"/>
        <v>1.4336195820977267E-6</v>
      </c>
      <c r="E878" s="5">
        <f t="shared" si="95"/>
        <v>3.8823437679252377E-4</v>
      </c>
      <c r="F878" s="5">
        <f>IF(C873&gt;0,B$6+B$7*E874+B$8*(H877*100)^2,B$6+B$7*E874+B$8*(H877*100)^2+E874*$B$9)</f>
        <v>1.2600014819217542</v>
      </c>
      <c r="G878" s="13">
        <v>7.9870760771443491E-3</v>
      </c>
      <c r="H878" s="8">
        <f t="shared" si="96"/>
        <v>1.1224978761324025E-2</v>
      </c>
      <c r="I878" s="7">
        <f t="shared" si="94"/>
        <v>3.2379026841796756E-3</v>
      </c>
      <c r="J878" s="9">
        <f t="shared" si="98"/>
        <v>0.40539274359050997</v>
      </c>
      <c r="K878" s="9">
        <f t="shared" si="97"/>
        <v>5.1861668636597358E-2</v>
      </c>
      <c r="AC878" s="11"/>
      <c r="AD878" s="12"/>
    </row>
    <row r="879" spans="1:30" x14ac:dyDescent="0.3">
      <c r="A879" s="15">
        <v>43748</v>
      </c>
      <c r="B879" s="16">
        <v>5.5942548858838714E-3</v>
      </c>
      <c r="C879" s="8">
        <f t="shared" si="92"/>
        <v>-8.2057451141161284E-3</v>
      </c>
      <c r="D879" s="5">
        <f t="shared" si="93"/>
        <v>6.7334252877840713E-5</v>
      </c>
      <c r="E879" s="5">
        <f t="shared" si="95"/>
        <v>1.4336195820977267E-6</v>
      </c>
      <c r="F879" s="5">
        <f>IF(C873&gt;0,B$6+B$7*E874+B$8*(H878*100)^2,B$6+B$7*E874+B$8*(H878*100)^2+E874*$B$9)</f>
        <v>1.2252358765775813</v>
      </c>
      <c r="G879" s="13">
        <v>8.8038873314482194E-3</v>
      </c>
      <c r="H879" s="8">
        <f t="shared" si="96"/>
        <v>1.1069037341058983E-2</v>
      </c>
      <c r="I879" s="7">
        <f t="shared" si="94"/>
        <v>2.2651500096107641E-3</v>
      </c>
      <c r="J879" s="9">
        <f t="shared" si="98"/>
        <v>0.25728975443829905</v>
      </c>
      <c r="K879" s="9">
        <f t="shared" si="97"/>
        <v>2.4320023077967878E-2</v>
      </c>
      <c r="AC879" s="11"/>
      <c r="AD879" s="12"/>
    </row>
    <row r="880" spans="1:30" x14ac:dyDescent="0.3">
      <c r="A880" s="15">
        <v>43749</v>
      </c>
      <c r="B880" s="16">
        <v>1.9597124104908794E-2</v>
      </c>
      <c r="C880" s="8">
        <f t="shared" si="92"/>
        <v>5.7971241049087942E-3</v>
      </c>
      <c r="D880" s="5">
        <f t="shared" si="93"/>
        <v>3.3606647887714591E-5</v>
      </c>
      <c r="E880" s="5">
        <f t="shared" si="95"/>
        <v>6.7334252877840713E-5</v>
      </c>
      <c r="F880" s="5">
        <f>IF(C873&gt;0,B$6+B$7*E874+B$8*(H879*100)^2,B$6+B$7*E874+B$8*(H879*100)^2+E874*$B$9)</f>
        <v>1.1930846447552899</v>
      </c>
      <c r="G880" s="13">
        <v>1.29489109829972E-2</v>
      </c>
      <c r="H880" s="8">
        <f t="shared" si="96"/>
        <v>1.092284141034415E-2</v>
      </c>
      <c r="I880" s="7">
        <f t="shared" si="94"/>
        <v>2.0260695726530501E-3</v>
      </c>
      <c r="J880" s="9">
        <f t="shared" si="98"/>
        <v>0.15646640673593457</v>
      </c>
      <c r="K880" s="9">
        <f t="shared" si="97"/>
        <v>1.5333690155029833E-2</v>
      </c>
      <c r="AC880" s="11"/>
      <c r="AD880" s="12"/>
    </row>
    <row r="881" spans="1:30" x14ac:dyDescent="0.3">
      <c r="A881" s="15">
        <v>43752</v>
      </c>
      <c r="B881" s="16">
        <v>4.5163288928391837E-3</v>
      </c>
      <c r="C881" s="8">
        <f t="shared" si="92"/>
        <v>-9.2836711071608152E-3</v>
      </c>
      <c r="D881" s="5">
        <f t="shared" si="93"/>
        <v>8.618654922593252E-5</v>
      </c>
      <c r="E881" s="5">
        <f t="shared" si="95"/>
        <v>3.3606647887714591E-5</v>
      </c>
      <c r="F881" s="5">
        <f>IF(C873&gt;0,B$6+B$7*E874+B$8*(H880*100)^2,B$6+B$7*E874+B$8*(H880*100)^2+E874*$B$9)</f>
        <v>1.163351185566035</v>
      </c>
      <c r="G881" s="13">
        <v>5.4970205234794942E-3</v>
      </c>
      <c r="H881" s="8">
        <f t="shared" si="96"/>
        <v>1.078587588268118E-2</v>
      </c>
      <c r="I881" s="7">
        <f t="shared" si="94"/>
        <v>5.288855359201686E-3</v>
      </c>
      <c r="J881" s="9">
        <f t="shared" si="98"/>
        <v>0.96213127395310427</v>
      </c>
      <c r="K881" s="9">
        <f t="shared" si="97"/>
        <v>0.18368116328643302</v>
      </c>
      <c r="AC881" s="11"/>
      <c r="AD881" s="12"/>
    </row>
    <row r="882" spans="1:30" x14ac:dyDescent="0.3">
      <c r="A882" s="15">
        <v>43753</v>
      </c>
      <c r="B882" s="16">
        <v>1.8008357677224878E-3</v>
      </c>
      <c r="C882" s="8">
        <f t="shared" si="92"/>
        <v>-1.1999164232277513E-2</v>
      </c>
      <c r="D882" s="5">
        <f t="shared" si="93"/>
        <v>1.4397994227316799E-4</v>
      </c>
      <c r="E882" s="5">
        <f t="shared" si="95"/>
        <v>8.618654922593252E-5</v>
      </c>
      <c r="F882" s="5">
        <f>IF(C873&gt;0,B$6+B$7*E874+B$8*(H881*100)^2,B$6+B$7*E874+B$8*(H881*100)^2+E874*$B$9)</f>
        <v>1.1358536825078123</v>
      </c>
      <c r="G882" s="13">
        <v>6.4480654009404061E-3</v>
      </c>
      <c r="H882" s="8">
        <f t="shared" si="96"/>
        <v>1.0657643653771748E-2</v>
      </c>
      <c r="I882" s="7">
        <f t="shared" si="94"/>
        <v>4.2095782528313421E-3</v>
      </c>
      <c r="J882" s="9">
        <f t="shared" si="98"/>
        <v>0.65284360363612381</v>
      </c>
      <c r="K882" s="9">
        <f t="shared" si="97"/>
        <v>0.10751512122236528</v>
      </c>
      <c r="AC882" s="11"/>
      <c r="AD882" s="12"/>
    </row>
    <row r="883" spans="1:30" x14ac:dyDescent="0.3">
      <c r="A883" s="15">
        <v>43754</v>
      </c>
      <c r="B883" s="16">
        <v>8.8894555743103121E-3</v>
      </c>
      <c r="C883" s="8">
        <f t="shared" si="92"/>
        <v>-4.9105444256896877E-3</v>
      </c>
      <c r="D883" s="5">
        <f t="shared" si="93"/>
        <v>2.4113446556672063E-5</v>
      </c>
      <c r="E883" s="5">
        <f t="shared" si="95"/>
        <v>1.4397994227316799E-4</v>
      </c>
      <c r="F883" s="5">
        <f>IF(C873&gt;0,B$6+B$7*E874+B$8*(H882*100)^2,B$6+B$7*E874+B$8*(H882*100)^2+E874*$B$9)</f>
        <v>1.1104239916795677</v>
      </c>
      <c r="G883" s="13">
        <v>1.2606144993576643E-2</v>
      </c>
      <c r="H883" s="8">
        <f t="shared" si="96"/>
        <v>1.0537665736203477E-2</v>
      </c>
      <c r="I883" s="7">
        <f t="shared" si="94"/>
        <v>2.068479257373166E-3</v>
      </c>
      <c r="J883" s="9">
        <f t="shared" si="98"/>
        <v>0.16408499651774136</v>
      </c>
      <c r="K883" s="9">
        <f t="shared" si="97"/>
        <v>1.7065535029420431E-2</v>
      </c>
      <c r="AC883" s="11"/>
      <c r="AD883" s="12"/>
    </row>
    <row r="884" spans="1:30" x14ac:dyDescent="0.3">
      <c r="A884" s="15">
        <v>43755</v>
      </c>
      <c r="B884" s="16">
        <v>-3.8681091192234985E-3</v>
      </c>
      <c r="C884" s="8">
        <f t="shared" si="92"/>
        <v>-1.7668109119223497E-2</v>
      </c>
      <c r="D884" s="5">
        <f t="shared" si="93"/>
        <v>3.1216207984878849E-4</v>
      </c>
      <c r="E884" s="5">
        <f t="shared" si="95"/>
        <v>2.4113446556672063E-5</v>
      </c>
      <c r="F884" s="5">
        <f>IF(C883&gt;0,B$6+B$7*E884+B$8*(G883*100)^2,B$6+B$7*E884+B$8*(G883*100)^2+E884*$B$9)</f>
        <v>1.5294473192075451</v>
      </c>
      <c r="G884" s="13">
        <v>6.6232249135998282E-3</v>
      </c>
      <c r="H884" s="8">
        <f t="shared" si="96"/>
        <v>1.2367082595372059E-2</v>
      </c>
      <c r="I884" s="7">
        <f t="shared" si="94"/>
        <v>5.7438576817722305E-3</v>
      </c>
      <c r="J884" s="9">
        <f t="shared" si="98"/>
        <v>0.86722974935941777</v>
      </c>
      <c r="K884" s="9">
        <f t="shared" si="97"/>
        <v>0.16000865048696555</v>
      </c>
      <c r="AC884" s="11"/>
      <c r="AD884" s="12"/>
    </row>
    <row r="885" spans="1:30" x14ac:dyDescent="0.3">
      <c r="A885" s="15">
        <v>43756</v>
      </c>
      <c r="B885" s="16">
        <v>-2.7366581240936636E-3</v>
      </c>
      <c r="C885" s="8">
        <f t="shared" si="92"/>
        <v>-1.6536658124093662E-2</v>
      </c>
      <c r="D885" s="5">
        <f t="shared" si="93"/>
        <v>2.734610619131529E-4</v>
      </c>
      <c r="E885" s="5">
        <f t="shared" si="95"/>
        <v>3.1216207984878849E-4</v>
      </c>
      <c r="F885" s="5">
        <f>IF(C883&gt;0,B$6+B$7*E884+B$8*(H884*100)^2,B$6+B$7*E884+B$8*(H884*100)^2+E884*$B$9)</f>
        <v>1.4742352825024145</v>
      </c>
      <c r="G885" s="13">
        <v>5.8721703594430321E-3</v>
      </c>
      <c r="H885" s="8">
        <f t="shared" si="96"/>
        <v>1.2141809101210637E-2</v>
      </c>
      <c r="I885" s="7">
        <f t="shared" si="94"/>
        <v>6.2696387417676049E-3</v>
      </c>
      <c r="J885" s="9">
        <f t="shared" si="98"/>
        <v>1.0676867934673258</v>
      </c>
      <c r="K885" s="9">
        <f t="shared" si="97"/>
        <v>0.21006273349551541</v>
      </c>
      <c r="AC885" s="11"/>
      <c r="AD885" s="12"/>
    </row>
    <row r="886" spans="1:30" x14ac:dyDescent="0.3">
      <c r="A886" s="15">
        <v>43759</v>
      </c>
      <c r="B886" s="16">
        <v>1.2270558369931649E-2</v>
      </c>
      <c r="C886" s="8">
        <f t="shared" si="92"/>
        <v>-1.5294416300683511E-3</v>
      </c>
      <c r="D886" s="5">
        <f t="shared" si="93"/>
        <v>2.3391916997861351E-6</v>
      </c>
      <c r="E886" s="5">
        <f t="shared" si="95"/>
        <v>2.734610619131529E-4</v>
      </c>
      <c r="F886" s="5">
        <f>IF(C883&gt;0,B$6+B$7*E884+B$8*(H885*100)^2,B$6+B$7*E884+B$8*(H885*100)^2+E884*$B$9)</f>
        <v>1.4231751909575099</v>
      </c>
      <c r="G886" s="13">
        <v>5.0743795577342611E-3</v>
      </c>
      <c r="H886" s="8">
        <f t="shared" si="96"/>
        <v>1.1929690653816258E-2</v>
      </c>
      <c r="I886" s="7">
        <f t="shared" si="94"/>
        <v>6.8553110960819967E-3</v>
      </c>
      <c r="J886" s="9">
        <f t="shared" si="98"/>
        <v>1.35096537775407</v>
      </c>
      <c r="K886" s="9">
        <f t="shared" si="97"/>
        <v>0.2801832214167066</v>
      </c>
      <c r="AC886" s="11"/>
      <c r="AD886" s="12"/>
    </row>
    <row r="887" spans="1:30" x14ac:dyDescent="0.3">
      <c r="A887" s="15">
        <v>43760</v>
      </c>
      <c r="B887" s="16">
        <v>1.2736637925293103E-2</v>
      </c>
      <c r="C887" s="8">
        <f t="shared" si="92"/>
        <v>-1.0633620747068969E-3</v>
      </c>
      <c r="D887" s="5">
        <f t="shared" si="93"/>
        <v>1.1307389019249562E-6</v>
      </c>
      <c r="E887" s="5">
        <f t="shared" si="95"/>
        <v>2.3391916997861351E-6</v>
      </c>
      <c r="F887" s="5">
        <f>IF(C883&gt;0,B$6+B$7*E884+B$8*(H886*100)^2,B$6+B$7*E884+B$8*(H886*100)^2+E884*$B$9)</f>
        <v>1.3759548182967822</v>
      </c>
      <c r="G887" s="13">
        <v>1.0203332720149519E-2</v>
      </c>
      <c r="H887" s="8">
        <f t="shared" si="96"/>
        <v>1.1730110051899693E-2</v>
      </c>
      <c r="I887" s="7">
        <f t="shared" si="94"/>
        <v>1.5267773317501742E-3</v>
      </c>
      <c r="J887" s="9">
        <f t="shared" si="98"/>
        <v>0.14963516074851677</v>
      </c>
      <c r="K887" s="9">
        <f t="shared" si="97"/>
        <v>9.2858163463485077E-3</v>
      </c>
      <c r="AC887" s="11"/>
      <c r="AD887" s="12"/>
    </row>
    <row r="888" spans="1:30" x14ac:dyDescent="0.3">
      <c r="A888" s="15">
        <v>43761</v>
      </c>
      <c r="B888" s="16">
        <v>1.5168084797140948E-3</v>
      </c>
      <c r="C888" s="8">
        <f t="shared" si="92"/>
        <v>-1.2283191520285905E-2</v>
      </c>
      <c r="D888" s="5">
        <f t="shared" si="93"/>
        <v>1.5087679392402357E-4</v>
      </c>
      <c r="E888" s="5">
        <f t="shared" si="95"/>
        <v>1.1307389019249562E-6</v>
      </c>
      <c r="F888" s="5">
        <f>IF(C883&gt;0,B$6+B$7*E884+B$8*(H887*100)^2,B$6+B$7*E884+B$8*(H887*100)^2+E884*$B$9)</f>
        <v>1.3322854176601415</v>
      </c>
      <c r="G888" s="13">
        <v>5.5422366486690819E-3</v>
      </c>
      <c r="H888" s="8">
        <f t="shared" si="96"/>
        <v>1.1542466883903724E-2</v>
      </c>
      <c r="I888" s="7">
        <f t="shared" si="94"/>
        <v>6.0002302352346422E-3</v>
      </c>
      <c r="J888" s="9">
        <f t="shared" si="98"/>
        <v>1.0826369596966856</v>
      </c>
      <c r="K888" s="9">
        <f t="shared" si="97"/>
        <v>0.21379535799138738</v>
      </c>
      <c r="AC888" s="11"/>
      <c r="AD888" s="12"/>
    </row>
    <row r="889" spans="1:30" x14ac:dyDescent="0.3">
      <c r="A889" s="15">
        <v>43762</v>
      </c>
      <c r="B889" s="16">
        <v>-5.202081371986962E-3</v>
      </c>
      <c r="C889" s="8">
        <f t="shared" si="92"/>
        <v>-1.9002081371986963E-2</v>
      </c>
      <c r="D889" s="5">
        <f t="shared" si="93"/>
        <v>3.6107909646761394E-4</v>
      </c>
      <c r="E889" s="5">
        <f t="shared" si="95"/>
        <v>1.5087679392402357E-4</v>
      </c>
      <c r="F889" s="5">
        <f>IF(C883&gt;0,B$6+B$7*E884+B$8*(H888*100)^2,B$6+B$7*E884+B$8*(H888*100)^2+E884*$B$9)</f>
        <v>1.2918999559513757</v>
      </c>
      <c r="G889" s="13">
        <v>6.5556345416670023E-3</v>
      </c>
      <c r="H889" s="8">
        <f t="shared" si="96"/>
        <v>1.1366177703834196E-2</v>
      </c>
      <c r="I889" s="7">
        <f t="shared" si="94"/>
        <v>4.8105431621671933E-3</v>
      </c>
      <c r="J889" s="9">
        <f t="shared" si="98"/>
        <v>0.73380282741385738</v>
      </c>
      <c r="K889" s="9">
        <f t="shared" si="97"/>
        <v>0.127084014929713</v>
      </c>
      <c r="AC889" s="11"/>
      <c r="AD889" s="12"/>
    </row>
    <row r="890" spans="1:30" x14ac:dyDescent="0.3">
      <c r="A890" s="15">
        <v>43763</v>
      </c>
      <c r="B890" s="16">
        <v>3.5269455734946117E-3</v>
      </c>
      <c r="C890" s="8">
        <f t="shared" si="92"/>
        <v>-1.0273054426505389E-2</v>
      </c>
      <c r="D890" s="5">
        <f t="shared" si="93"/>
        <v>1.0553564724994196E-4</v>
      </c>
      <c r="E890" s="5">
        <f t="shared" si="95"/>
        <v>3.6107909646761394E-4</v>
      </c>
      <c r="F890" s="5">
        <f>IF(C883&gt;0,B$6+B$7*E884+B$8*(H889*100)^2,B$6+B$7*E884+B$8*(H889*100)^2+E884*$B$9)</f>
        <v>1.2545514809631093</v>
      </c>
      <c r="G890" s="13">
        <v>7.730420734832392E-3</v>
      </c>
      <c r="H890" s="8">
        <f t="shared" si="96"/>
        <v>1.120067623388476E-2</v>
      </c>
      <c r="I890" s="7">
        <f t="shared" si="94"/>
        <v>3.4702554990523682E-3</v>
      </c>
      <c r="J890" s="9">
        <f t="shared" si="98"/>
        <v>0.44890900742514489</v>
      </c>
      <c r="K890" s="9">
        <f t="shared" si="97"/>
        <v>6.0985330225870271E-2</v>
      </c>
      <c r="AC890" s="11"/>
      <c r="AD890" s="12"/>
    </row>
    <row r="891" spans="1:30" x14ac:dyDescent="0.3">
      <c r="A891" s="15">
        <v>43766</v>
      </c>
      <c r="B891" s="16">
        <v>7.6362809662810253E-3</v>
      </c>
      <c r="C891" s="8">
        <f t="shared" si="92"/>
        <v>-6.1637190337189745E-3</v>
      </c>
      <c r="D891" s="5">
        <f t="shared" si="93"/>
        <v>3.799143232662957E-5</v>
      </c>
      <c r="E891" s="5">
        <f t="shared" si="95"/>
        <v>1.0553564724994196E-4</v>
      </c>
      <c r="F891" s="5">
        <f>IF(C883&gt;0,B$6+B$7*E884+B$8*(H890*100)^2,B$6+B$7*E884+B$8*(H890*100)^2+E884*$B$9)</f>
        <v>1.2200116112939603</v>
      </c>
      <c r="G891" s="13">
        <v>4.9142820355493923E-3</v>
      </c>
      <c r="H891" s="8">
        <f t="shared" si="96"/>
        <v>1.1045413578920258E-2</v>
      </c>
      <c r="I891" s="7">
        <f t="shared" si="94"/>
        <v>6.1311315433708654E-3</v>
      </c>
      <c r="J891" s="9">
        <f t="shared" si="98"/>
        <v>1.2476149107883743</v>
      </c>
      <c r="K891" s="9">
        <f t="shared" si="97"/>
        <v>0.25478568745002605</v>
      </c>
      <c r="AC891" s="11"/>
      <c r="AD891" s="12"/>
    </row>
    <row r="892" spans="1:30" x14ac:dyDescent="0.3">
      <c r="A892" s="15">
        <v>43767</v>
      </c>
      <c r="B892" s="16">
        <v>-5.8495691565153083E-3</v>
      </c>
      <c r="C892" s="8">
        <f t="shared" si="92"/>
        <v>-1.9649569156515306E-2</v>
      </c>
      <c r="D892" s="5">
        <f t="shared" si="93"/>
        <v>3.8610556803667762E-4</v>
      </c>
      <c r="E892" s="5">
        <f t="shared" si="95"/>
        <v>3.799143232662957E-5</v>
      </c>
      <c r="F892" s="5">
        <f>IF(C883&gt;0,B$6+B$7*E884+B$8*(H891*100)^2,B$6+B$7*E884+B$8*(H891*100)^2+E884*$B$9)</f>
        <v>1.1880691398239316</v>
      </c>
      <c r="G892" s="13">
        <v>4.5825238345898398E-3</v>
      </c>
      <c r="H892" s="8">
        <f t="shared" si="96"/>
        <v>1.0899858438640071E-2</v>
      </c>
      <c r="I892" s="7">
        <f t="shared" si="94"/>
        <v>6.3173346040502308E-3</v>
      </c>
      <c r="J892" s="9">
        <f t="shared" si="98"/>
        <v>1.3785710303055447</v>
      </c>
      <c r="K892" s="9">
        <f t="shared" si="97"/>
        <v>0.28692039074726861</v>
      </c>
      <c r="AC892" s="11"/>
      <c r="AD892" s="12"/>
    </row>
    <row r="893" spans="1:30" x14ac:dyDescent="0.3">
      <c r="A893" s="15">
        <v>43768</v>
      </c>
      <c r="B893" s="16">
        <v>7.8902448571878548E-3</v>
      </c>
      <c r="C893" s="8">
        <f t="shared" si="92"/>
        <v>-5.909755142812145E-3</v>
      </c>
      <c r="D893" s="5">
        <f t="shared" si="93"/>
        <v>3.4925205847994597E-5</v>
      </c>
      <c r="E893" s="5">
        <f t="shared" si="95"/>
        <v>3.8610556803667762E-4</v>
      </c>
      <c r="F893" s="5">
        <f>IF(C883&gt;0,B$6+B$7*E884+B$8*(H892*100)^2,B$6+B$7*E884+B$8*(H892*100)^2+E884*$B$9)</f>
        <v>1.1585287422084489</v>
      </c>
      <c r="G893" s="13">
        <v>1.1532524008288799E-2</v>
      </c>
      <c r="H893" s="8">
        <f t="shared" si="96"/>
        <v>1.076349730435442E-2</v>
      </c>
      <c r="I893" s="7">
        <f t="shared" si="94"/>
        <v>7.6902670393437858E-4</v>
      </c>
      <c r="J893" s="9">
        <f t="shared" si="98"/>
        <v>6.6683295294391251E-2</v>
      </c>
      <c r="K893" s="9">
        <f t="shared" si="97"/>
        <v>2.4369727220696635E-3</v>
      </c>
      <c r="AC893" s="11"/>
      <c r="AD893" s="12"/>
    </row>
    <row r="894" spans="1:30" x14ac:dyDescent="0.3">
      <c r="A894" s="15">
        <v>43769</v>
      </c>
      <c r="B894" s="16">
        <v>-1.1019088621021047E-2</v>
      </c>
      <c r="C894" s="8">
        <f t="shared" si="92"/>
        <v>-2.4819088621021047E-2</v>
      </c>
      <c r="D894" s="5">
        <f t="shared" si="93"/>
        <v>6.1598715997809644E-4</v>
      </c>
      <c r="E894" s="5">
        <f t="shared" si="95"/>
        <v>3.4925205847994597E-5</v>
      </c>
      <c r="F894" s="5">
        <f>IF(C893&gt;0,B$6+B$7*E894+B$8*(G893*100)^2,B$6+B$7*E894+B$8*(G893*100)^2+E894*$B$9)</f>
        <v>1.289779247846756</v>
      </c>
      <c r="G894" s="13">
        <v>1.2220119184082539E-2</v>
      </c>
      <c r="H894" s="8">
        <f t="shared" si="96"/>
        <v>1.1356844842854709E-2</v>
      </c>
      <c r="I894" s="7">
        <f t="shared" si="94"/>
        <v>8.6327434122782966E-4</v>
      </c>
      <c r="J894" s="9">
        <f t="shared" si="98"/>
        <v>7.0643692440602202E-2</v>
      </c>
      <c r="K894" s="9">
        <f t="shared" si="97"/>
        <v>2.7504969450671268E-3</v>
      </c>
      <c r="AC894" s="11"/>
      <c r="AD894" s="12"/>
    </row>
    <row r="895" spans="1:30" x14ac:dyDescent="0.3">
      <c r="A895" s="15">
        <v>43770</v>
      </c>
      <c r="B895" s="16">
        <v>9.0615987529249035E-3</v>
      </c>
      <c r="C895" s="8">
        <f t="shared" si="92"/>
        <v>-4.7384012470750962E-3</v>
      </c>
      <c r="D895" s="5">
        <f t="shared" si="93"/>
        <v>2.2452446378282828E-5</v>
      </c>
      <c r="E895" s="5">
        <f t="shared" si="95"/>
        <v>6.1598715997809644E-4</v>
      </c>
      <c r="F895" s="5">
        <f>IF(C893&gt;0,B$6+B$7*E894+B$8*(H894*100)^2,B$6+B$7*E894+B$8*(H894*100)^2+E894*$B$9)</f>
        <v>1.2525913269591824</v>
      </c>
      <c r="G895" s="13">
        <v>6.3205762090937289E-3</v>
      </c>
      <c r="H895" s="8">
        <f t="shared" si="96"/>
        <v>1.1191922654125084E-2</v>
      </c>
      <c r="I895" s="7">
        <f t="shared" si="94"/>
        <v>4.871346445031355E-3</v>
      </c>
      <c r="J895" s="9">
        <f t="shared" si="98"/>
        <v>0.77071239771188982</v>
      </c>
      <c r="K895" s="9">
        <f t="shared" si="97"/>
        <v>0.13612640067131698</v>
      </c>
      <c r="AC895" s="11"/>
      <c r="AD895" s="12"/>
    </row>
    <row r="896" spans="1:30" x14ac:dyDescent="0.3">
      <c r="A896" s="15">
        <v>43773</v>
      </c>
      <c r="B896" s="16">
        <v>3.7362184082549306E-3</v>
      </c>
      <c r="C896" s="8">
        <f t="shared" si="92"/>
        <v>-1.0063781591745069E-2</v>
      </c>
      <c r="D896" s="5">
        <f t="shared" si="93"/>
        <v>1.0127969992634691E-4</v>
      </c>
      <c r="E896" s="5">
        <f t="shared" si="95"/>
        <v>2.2452446378282828E-5</v>
      </c>
      <c r="F896" s="5">
        <f>IF(C893&gt;0,B$6+B$7*E894+B$8*(H895*100)^2,B$6+B$7*E894+B$8*(H895*100)^2+E894*$B$9)</f>
        <v>1.2181999377223545</v>
      </c>
      <c r="G896" s="13">
        <v>8.0394048710667725E-3</v>
      </c>
      <c r="H896" s="8">
        <f t="shared" si="96"/>
        <v>1.1037209510208432E-2</v>
      </c>
      <c r="I896" s="7">
        <f t="shared" si="94"/>
        <v>2.9978046391416595E-3</v>
      </c>
      <c r="J896" s="9">
        <f t="shared" si="98"/>
        <v>0.37288887513683233</v>
      </c>
      <c r="K896" s="9">
        <f t="shared" si="97"/>
        <v>4.530826006904487E-2</v>
      </c>
      <c r="AC896" s="11"/>
      <c r="AD896" s="12"/>
    </row>
    <row r="897" spans="1:30" x14ac:dyDescent="0.3">
      <c r="A897" s="15">
        <v>43774</v>
      </c>
      <c r="B897" s="16">
        <v>-1.3821574911034417E-3</v>
      </c>
      <c r="C897" s="8">
        <f t="shared" si="92"/>
        <v>-1.5182157491103441E-2</v>
      </c>
      <c r="D897" s="5">
        <f t="shared" si="93"/>
        <v>2.3049790608466831E-4</v>
      </c>
      <c r="E897" s="5">
        <f t="shared" si="95"/>
        <v>1.0127969992634691E-4</v>
      </c>
      <c r="F897" s="5">
        <f>IF(C893&gt;0,B$6+B$7*E894+B$8*(H896*100)^2,B$6+B$7*E894+B$8*(H896*100)^2+E894*$B$9)</f>
        <v>1.1863947809561359</v>
      </c>
      <c r="G897" s="13">
        <v>6.912852956842205E-3</v>
      </c>
      <c r="H897" s="8">
        <f t="shared" si="96"/>
        <v>1.0892175085611395E-2</v>
      </c>
      <c r="I897" s="7">
        <f t="shared" si="94"/>
        <v>3.9793221287691902E-3</v>
      </c>
      <c r="J897" s="9">
        <f t="shared" si="98"/>
        <v>0.57564107809215526</v>
      </c>
      <c r="K897" s="9">
        <f t="shared" si="97"/>
        <v>8.9324529139233499E-2</v>
      </c>
      <c r="AC897" s="11"/>
      <c r="AD897" s="12"/>
    </row>
    <row r="898" spans="1:30" x14ac:dyDescent="0.3">
      <c r="A898" s="15">
        <v>43775</v>
      </c>
      <c r="B898" s="16">
        <v>-1.0609493261784517E-3</v>
      </c>
      <c r="C898" s="8">
        <f t="shared" si="92"/>
        <v>-1.4860949326178451E-2</v>
      </c>
      <c r="D898" s="5">
        <f t="shared" si="93"/>
        <v>2.2084781487524373E-4</v>
      </c>
      <c r="E898" s="5">
        <f t="shared" si="95"/>
        <v>2.3049790608466831E-4</v>
      </c>
      <c r="F898" s="5">
        <f>IF(C893&gt;0,B$6+B$7*E894+B$8*(H897*100)^2,B$6+B$7*E894+B$8*(H897*100)^2+E894*$B$9)</f>
        <v>1.156981371978737</v>
      </c>
      <c r="G898" s="13">
        <v>1.3270940139285451E-2</v>
      </c>
      <c r="H898" s="8">
        <f t="shared" si="96"/>
        <v>1.0756306856810737E-2</v>
      </c>
      <c r="I898" s="7">
        <f t="shared" si="94"/>
        <v>2.5146332824747143E-3</v>
      </c>
      <c r="J898" s="9">
        <f t="shared" si="98"/>
        <v>0.18948418545199691</v>
      </c>
      <c r="K898" s="9">
        <f t="shared" si="97"/>
        <v>2.3697792835905895E-2</v>
      </c>
      <c r="AC898" s="11"/>
      <c r="AD898" s="12"/>
    </row>
    <row r="899" spans="1:30" x14ac:dyDescent="0.3">
      <c r="A899" s="15">
        <v>43776</v>
      </c>
      <c r="B899" s="16">
        <v>1.1426493078215314E-2</v>
      </c>
      <c r="C899" s="8">
        <f t="shared" si="92"/>
        <v>-2.373506921784686E-3</v>
      </c>
      <c r="D899" s="5">
        <f t="shared" si="93"/>
        <v>5.6335351077598156E-6</v>
      </c>
      <c r="E899" s="5">
        <f t="shared" si="95"/>
        <v>2.2084781487524373E-4</v>
      </c>
      <c r="F899" s="5">
        <f>IF(C893&gt;0,B$6+B$7*E894+B$8*(H898*100)^2,B$6+B$7*E894+B$8*(H898*100)^2+E894*$B$9)</f>
        <v>1.1297798513564383</v>
      </c>
      <c r="G899" s="13">
        <v>5.1786920334044272E-3</v>
      </c>
      <c r="H899" s="8">
        <f t="shared" si="96"/>
        <v>1.06291102701799E-2</v>
      </c>
      <c r="I899" s="7">
        <f t="shared" si="94"/>
        <v>5.4504182367754728E-3</v>
      </c>
      <c r="J899" s="9">
        <f t="shared" si="98"/>
        <v>1.052470044872009</v>
      </c>
      <c r="K899" s="9">
        <f t="shared" si="97"/>
        <v>0.20626179709516679</v>
      </c>
      <c r="AC899" s="11"/>
      <c r="AD899" s="12"/>
    </row>
    <row r="900" spans="1:30" x14ac:dyDescent="0.3">
      <c r="A900" s="15">
        <v>43777</v>
      </c>
      <c r="B900" s="16">
        <v>-1.7973873678305306E-2</v>
      </c>
      <c r="C900" s="8">
        <f t="shared" si="92"/>
        <v>-3.1773873678305309E-2</v>
      </c>
      <c r="D900" s="5">
        <f t="shared" si="93"/>
        <v>1.0095790485249029E-3</v>
      </c>
      <c r="E900" s="5">
        <f t="shared" si="95"/>
        <v>5.6335351077598156E-6</v>
      </c>
      <c r="F900" s="5">
        <f>IF(C893&gt;0,B$6+B$7*E894+B$8*(H899*100)^2,B$6+B$7*E894+B$8*(H899*100)^2+E894*$B$9)</f>
        <v>1.1046238850849366</v>
      </c>
      <c r="G900" s="13">
        <v>1.1690607989384811E-2</v>
      </c>
      <c r="H900" s="8">
        <f t="shared" si="96"/>
        <v>1.0510108872342555E-2</v>
      </c>
      <c r="I900" s="7">
        <f t="shared" si="94"/>
        <v>1.1804991170422559E-3</v>
      </c>
      <c r="J900" s="9">
        <f t="shared" si="98"/>
        <v>0.10097841943842108</v>
      </c>
      <c r="K900" s="9">
        <f t="shared" si="97"/>
        <v>5.8721112233346417E-3</v>
      </c>
      <c r="AC900" s="11"/>
      <c r="AD900" s="12"/>
    </row>
    <row r="901" spans="1:30" x14ac:dyDescent="0.3">
      <c r="A901" s="15">
        <v>43780</v>
      </c>
      <c r="B901" s="16">
        <v>5.429860823293076E-3</v>
      </c>
      <c r="C901" s="8">
        <f t="shared" si="92"/>
        <v>-8.3701391767069238E-3</v>
      </c>
      <c r="D901" s="5">
        <f t="shared" si="93"/>
        <v>7.0059229837444054E-5</v>
      </c>
      <c r="E901" s="5">
        <f t="shared" si="95"/>
        <v>1.0095790485249029E-3</v>
      </c>
      <c r="F901" s="5">
        <f>IF(C893&gt;0,B$6+B$7*E894+B$8*(H900*100)^2,B$6+B$7*E894+B$8*(H900*100)^2+E894*$B$9)</f>
        <v>1.0813596474770519</v>
      </c>
      <c r="G901" s="13">
        <v>9.5175105148324699E-3</v>
      </c>
      <c r="H901" s="8">
        <f t="shared" si="96"/>
        <v>1.0398844394821243E-2</v>
      </c>
      <c r="I901" s="7">
        <f t="shared" si="94"/>
        <v>8.8133387998877259E-4</v>
      </c>
      <c r="J901" s="9">
        <f t="shared" si="98"/>
        <v>9.2601303525251324E-2</v>
      </c>
      <c r="K901" s="9">
        <f t="shared" si="97"/>
        <v>3.8083103100456928E-3</v>
      </c>
      <c r="AC901" s="11"/>
      <c r="AD901" s="12"/>
    </row>
    <row r="902" spans="1:30" x14ac:dyDescent="0.3">
      <c r="A902" s="15">
        <v>43781</v>
      </c>
      <c r="B902" s="16">
        <v>-1.3302521742546402E-2</v>
      </c>
      <c r="C902" s="8">
        <f t="shared" si="92"/>
        <v>-2.7102521742546404E-2</v>
      </c>
      <c r="D902" s="5">
        <f t="shared" si="93"/>
        <v>7.3454668480520059E-4</v>
      </c>
      <c r="E902" s="5">
        <f t="shared" si="95"/>
        <v>7.0059229837444054E-5</v>
      </c>
      <c r="F902" s="5">
        <f>IF(C893&gt;0,B$6+B$7*E894+B$8*(H901*100)^2,B$6+B$7*E894+B$8*(H901*100)^2+E894*$B$9)</f>
        <v>1.0598448805372798</v>
      </c>
      <c r="G902" s="13">
        <v>1.1035910781486191E-2</v>
      </c>
      <c r="H902" s="8">
        <f t="shared" si="96"/>
        <v>1.029487678671911E-2</v>
      </c>
      <c r="I902" s="7">
        <f t="shared" si="94"/>
        <v>7.4103399476708152E-4</v>
      </c>
      <c r="J902" s="9">
        <f t="shared" si="98"/>
        <v>6.7147515908722075E-2</v>
      </c>
      <c r="K902" s="9">
        <f t="shared" si="97"/>
        <v>2.4726514018009738E-3</v>
      </c>
      <c r="AC902" s="11"/>
      <c r="AD902" s="12"/>
    </row>
    <row r="903" spans="1:30" x14ac:dyDescent="0.3">
      <c r="A903" s="15">
        <v>43782</v>
      </c>
      <c r="B903" s="16">
        <v>-8.1900231654029963E-3</v>
      </c>
      <c r="C903" s="8">
        <f t="shared" si="92"/>
        <v>-2.1990023165402994E-2</v>
      </c>
      <c r="D903" s="5">
        <f t="shared" si="93"/>
        <v>4.8356111881496034E-4</v>
      </c>
      <c r="E903" s="5">
        <f t="shared" si="95"/>
        <v>7.3454668480520059E-4</v>
      </c>
      <c r="F903" s="5">
        <f>IF(C893&gt;0,B$6+B$7*E894+B$8*(H902*100)^2,B$6+B$7*E894+B$8*(H902*100)^2+E894*$B$9)</f>
        <v>1.0399480240713788</v>
      </c>
      <c r="G903" s="13">
        <v>9.25757993036057E-3</v>
      </c>
      <c r="H903" s="8">
        <f t="shared" si="96"/>
        <v>1.0197784191045518E-2</v>
      </c>
      <c r="I903" s="7">
        <f t="shared" si="94"/>
        <v>9.4020426068494763E-4</v>
      </c>
      <c r="J903" s="9">
        <f t="shared" si="98"/>
        <v>0.10156047992645612</v>
      </c>
      <c r="K903" s="9">
        <f t="shared" si="97"/>
        <v>4.5308758235169666E-3</v>
      </c>
      <c r="AC903" s="11"/>
      <c r="AD903" s="12"/>
    </row>
    <row r="904" spans="1:30" x14ac:dyDescent="0.3">
      <c r="A904" s="15">
        <v>43783</v>
      </c>
      <c r="B904" s="16">
        <v>6.0526091840750222E-3</v>
      </c>
      <c r="C904" s="8">
        <f t="shared" si="92"/>
        <v>-7.7473908159249776E-3</v>
      </c>
      <c r="D904" s="5">
        <f t="shared" si="93"/>
        <v>6.0022064454678691E-5</v>
      </c>
      <c r="E904" s="5">
        <f t="shared" si="95"/>
        <v>4.8356111881496034E-4</v>
      </c>
      <c r="F904" s="5">
        <f>IF(C903&gt;0,B$6+B$7*E904+B$8*(G903*100)^2,B$6+B$7*E904+B$8*(G903*100)^2+E904*$B$9)</f>
        <v>0.85242752915998687</v>
      </c>
      <c r="G904" s="13">
        <v>5.3528869453078765E-3</v>
      </c>
      <c r="H904" s="8">
        <f t="shared" si="96"/>
        <v>9.2327001963671863E-3</v>
      </c>
      <c r="I904" s="7">
        <f t="shared" si="94"/>
        <v>3.8798132510593098E-3</v>
      </c>
      <c r="J904" s="9">
        <f t="shared" si="98"/>
        <v>0.72480762076624772</v>
      </c>
      <c r="K904" s="9">
        <f t="shared" si="97"/>
        <v>0.12489032391549304</v>
      </c>
      <c r="AC904" s="11"/>
      <c r="AD904" s="12"/>
    </row>
    <row r="905" spans="1:30" x14ac:dyDescent="0.3">
      <c r="A905" s="15">
        <v>43787</v>
      </c>
      <c r="B905" s="16">
        <v>-1.972720738957138E-3</v>
      </c>
      <c r="C905" s="8">
        <f t="shared" si="92"/>
        <v>-1.5772720738957139E-2</v>
      </c>
      <c r="D905" s="5">
        <f t="shared" si="93"/>
        <v>2.4877871950912866E-4</v>
      </c>
      <c r="E905" s="5">
        <f t="shared" si="95"/>
        <v>6.0022064454678691E-5</v>
      </c>
      <c r="F905" s="5">
        <f>IF(C903&gt;0,B$6+B$7*E904+B$8*(H904*100)^2,B$6+B$7*E904+B$8*(H904*100)^2+E904*$B$9)</f>
        <v>0.84817314165458968</v>
      </c>
      <c r="G905" s="13">
        <v>9.242694515791669E-3</v>
      </c>
      <c r="H905" s="8">
        <f t="shared" si="96"/>
        <v>9.2096315977056847E-3</v>
      </c>
      <c r="I905" s="7">
        <f t="shared" si="94"/>
        <v>3.3062918085984341E-5</v>
      </c>
      <c r="J905" s="9">
        <f t="shared" si="98"/>
        <v>3.5771947270889963E-3</v>
      </c>
      <c r="K905" s="9">
        <f t="shared" si="97"/>
        <v>6.4288009615776076E-6</v>
      </c>
      <c r="AC905" s="11"/>
      <c r="AD905" s="12"/>
    </row>
    <row r="906" spans="1:30" x14ac:dyDescent="0.3">
      <c r="A906" s="15">
        <v>43788</v>
      </c>
      <c r="B906" s="16">
        <v>-6.8785212117709943E-3</v>
      </c>
      <c r="C906" s="8">
        <f t="shared" si="92"/>
        <v>-2.0678521211770995E-2</v>
      </c>
      <c r="D906" s="5">
        <f t="shared" si="93"/>
        <v>4.2760123950566297E-4</v>
      </c>
      <c r="E906" s="5">
        <f t="shared" si="95"/>
        <v>2.4877871950912866E-4</v>
      </c>
      <c r="F906" s="5">
        <f>IF(C903&gt;0,B$6+B$7*E904+B$8*(H905*100)^2,B$6+B$7*E904+B$8*(H905*100)^2+E904*$B$9)</f>
        <v>0.84423868408959835</v>
      </c>
      <c r="G906" s="13">
        <v>9.580687064722709E-3</v>
      </c>
      <c r="H906" s="8">
        <f t="shared" si="96"/>
        <v>9.1882462096397836E-3</v>
      </c>
      <c r="I906" s="7">
        <f t="shared" si="94"/>
        <v>3.9244085508292545E-4</v>
      </c>
      <c r="J906" s="9">
        <f t="shared" si="98"/>
        <v>4.0961660936400052E-2</v>
      </c>
      <c r="K906" s="9">
        <f t="shared" si="97"/>
        <v>8.8695515775460976E-4</v>
      </c>
      <c r="AC906" s="11"/>
      <c r="AD906" s="12"/>
    </row>
    <row r="907" spans="1:30" x14ac:dyDescent="0.3">
      <c r="A907" s="15">
        <v>43790</v>
      </c>
      <c r="B907" s="16">
        <v>1.7634128909676132E-2</v>
      </c>
      <c r="C907" s="8">
        <f t="shared" si="92"/>
        <v>3.8341289096761322E-3</v>
      </c>
      <c r="D907" s="5">
        <f t="shared" si="93"/>
        <v>1.4700544496014286E-5</v>
      </c>
      <c r="E907" s="5">
        <f t="shared" si="95"/>
        <v>4.2760123950566297E-4</v>
      </c>
      <c r="F907" s="5">
        <f>IF(C903&gt;0,B$6+B$7*E904+B$8*(H906*100)^2,B$6+B$7*E904+B$8*(H906*100)^2+E904*$B$9)</f>
        <v>0.84060009773349464</v>
      </c>
      <c r="G907" s="13">
        <v>6.2998405314257915E-3</v>
      </c>
      <c r="H907" s="8">
        <f t="shared" si="96"/>
        <v>9.168424606951265E-3</v>
      </c>
      <c r="I907" s="7">
        <f t="shared" si="94"/>
        <v>2.8685840755254734E-3</v>
      </c>
      <c r="J907" s="9">
        <f t="shared" si="98"/>
        <v>0.45534233147902398</v>
      </c>
      <c r="K907" s="9">
        <f t="shared" si="97"/>
        <v>6.2364709688683018E-2</v>
      </c>
      <c r="AC907" s="11"/>
      <c r="AD907" s="12"/>
    </row>
    <row r="908" spans="1:30" x14ac:dyDescent="0.3">
      <c r="A908" s="15">
        <v>43791</v>
      </c>
      <c r="B908" s="16">
        <v>1.1055254161083451E-2</v>
      </c>
      <c r="C908" s="8">
        <f t="shared" si="92"/>
        <v>-2.7447458389165489E-3</v>
      </c>
      <c r="D908" s="5">
        <f t="shared" si="93"/>
        <v>7.53362972024971E-6</v>
      </c>
      <c r="E908" s="5">
        <f t="shared" si="95"/>
        <v>1.4700544496014286E-5</v>
      </c>
      <c r="F908" s="5">
        <f>IF(C903&gt;0,B$6+B$7*E904+B$8*(H907*100)^2,B$6+B$7*E904+B$8*(H907*100)^2+E904*$B$9)</f>
        <v>0.83723513307136976</v>
      </c>
      <c r="G908" s="13">
        <v>7.5007485422738966E-3</v>
      </c>
      <c r="H908" s="8">
        <f t="shared" si="96"/>
        <v>9.1500553718071552E-3</v>
      </c>
      <c r="I908" s="7">
        <f t="shared" si="94"/>
        <v>1.6493068295332586E-3</v>
      </c>
      <c r="J908" s="9">
        <f t="shared" si="98"/>
        <v>0.2198856314456932</v>
      </c>
      <c r="K908" s="9">
        <f t="shared" si="97"/>
        <v>1.8506087917439906E-2</v>
      </c>
      <c r="AC908" s="11"/>
      <c r="AD908" s="12"/>
    </row>
    <row r="909" spans="1:30" x14ac:dyDescent="0.3">
      <c r="A909" s="15">
        <v>43794</v>
      </c>
      <c r="B909" s="16">
        <v>-2.4687276489350094E-3</v>
      </c>
      <c r="C909" s="8">
        <f t="shared" ref="C909:C972" si="99">B909-B$5</f>
        <v>-1.626872764893501E-2</v>
      </c>
      <c r="D909" s="5">
        <f t="shared" ref="D909:D972" si="100">C909^2</f>
        <v>2.6467149931522248E-4</v>
      </c>
      <c r="E909" s="5">
        <f t="shared" si="95"/>
        <v>7.53362972024971E-6</v>
      </c>
      <c r="F909" s="5">
        <f>IF(C903&gt;0,B$6+B$7*E904+B$8*(H908*100)^2,B$6+B$7*E904+B$8*(H908*100)^2+E904*$B$9)</f>
        <v>0.83412321375183673</v>
      </c>
      <c r="G909" s="13">
        <v>4.9131229749726554E-3</v>
      </c>
      <c r="H909" s="8">
        <f t="shared" si="96"/>
        <v>9.1330346202772965E-3</v>
      </c>
      <c r="I909" s="7">
        <f t="shared" si="94"/>
        <v>4.2199116453046411E-3</v>
      </c>
      <c r="J909" s="9">
        <f t="shared" si="98"/>
        <v>0.85890617165513294</v>
      </c>
      <c r="K909" s="9">
        <f t="shared" si="97"/>
        <v>0.15793900154039608</v>
      </c>
      <c r="AC909" s="11"/>
      <c r="AD909" s="12"/>
    </row>
    <row r="910" spans="1:30" x14ac:dyDescent="0.3">
      <c r="A910" s="15">
        <v>43795</v>
      </c>
      <c r="B910" s="16">
        <v>-1.2669382348800075E-2</v>
      </c>
      <c r="C910" s="8">
        <f t="shared" si="99"/>
        <v>-2.6469382348800075E-2</v>
      </c>
      <c r="D910" s="5">
        <f t="shared" si="100"/>
        <v>7.0062820192696898E-4</v>
      </c>
      <c r="E910" s="5">
        <f t="shared" si="95"/>
        <v>2.6467149931522248E-4</v>
      </c>
      <c r="F910" s="5">
        <f>IF(C903&gt;0,B$6+B$7*E904+B$8*(H909*100)^2,B$6+B$7*E904+B$8*(H909*100)^2+E904*$B$9)</f>
        <v>0.83124531076513231</v>
      </c>
      <c r="G910" s="13">
        <v>1.0952857173845502E-2</v>
      </c>
      <c r="H910" s="8">
        <f t="shared" si="96"/>
        <v>9.1172655482065039E-3</v>
      </c>
      <c r="I910" s="7">
        <f t="shared" ref="I910:I973" si="101">SQRT((G910-H910)^2)</f>
        <v>1.8355916256389982E-3</v>
      </c>
      <c r="J910" s="9">
        <f t="shared" si="98"/>
        <v>0.16759020924898355</v>
      </c>
      <c r="K910" s="9">
        <f t="shared" si="97"/>
        <v>1.7900954361271371E-2</v>
      </c>
      <c r="AC910" s="11"/>
      <c r="AD910" s="12"/>
    </row>
    <row r="911" spans="1:30" x14ac:dyDescent="0.3">
      <c r="A911" s="15">
        <v>43796</v>
      </c>
      <c r="B911" s="16">
        <v>6.0437774473174862E-3</v>
      </c>
      <c r="C911" s="8">
        <f t="shared" si="99"/>
        <v>-7.7562225526825136E-3</v>
      </c>
      <c r="D911" s="5">
        <f t="shared" si="100"/>
        <v>6.0158988286740844E-5</v>
      </c>
      <c r="E911" s="5">
        <f t="shared" ref="E911:E974" si="102">D910</f>
        <v>7.0062820192696898E-4</v>
      </c>
      <c r="F911" s="5">
        <f>IF(C903&gt;0,B$6+B$7*E904+B$8*(H910*100)^2,B$6+B$7*E904+B$8*(H910*100)^2+E904*$B$9)</f>
        <v>0.82858382608302827</v>
      </c>
      <c r="G911" s="13">
        <v>1.0140383749873846E-2</v>
      </c>
      <c r="H911" s="8">
        <f t="shared" ref="H911:H974" si="103">SQRT(F911)/100</f>
        <v>9.1026579968876576E-3</v>
      </c>
      <c r="I911" s="7">
        <f t="shared" si="101"/>
        <v>1.0377257529861888E-3</v>
      </c>
      <c r="J911" s="9">
        <f t="shared" si="98"/>
        <v>0.102335944929017</v>
      </c>
      <c r="K911" s="9">
        <f t="shared" ref="K911:K974" si="104">G911/H911-LN(G911/H911)-1</f>
        <v>6.0431141602013128E-3</v>
      </c>
      <c r="AC911" s="11"/>
      <c r="AD911" s="12"/>
    </row>
    <row r="912" spans="1:30" x14ac:dyDescent="0.3">
      <c r="A912" s="15">
        <v>43797</v>
      </c>
      <c r="B912" s="16">
        <v>5.3889518280558308E-3</v>
      </c>
      <c r="C912" s="8">
        <f t="shared" si="99"/>
        <v>-8.4110481719441681E-3</v>
      </c>
      <c r="D912" s="5">
        <f t="shared" si="100"/>
        <v>7.0745731350765336E-5</v>
      </c>
      <c r="E912" s="5">
        <f t="shared" si="102"/>
        <v>6.0158988286740844E-5</v>
      </c>
      <c r="F912" s="5">
        <f>IF(C903&gt;0,B$6+B$7*E904+B$8*(H911*100)^2,B$6+B$7*E904+B$8*(H911*100)^2+E904*$B$9)</f>
        <v>0.82612248504901853</v>
      </c>
      <c r="G912" s="13">
        <v>7.3089438024092875E-3</v>
      </c>
      <c r="H912" s="8">
        <f t="shared" si="103"/>
        <v>9.0891280387560749E-3</v>
      </c>
      <c r="I912" s="7">
        <f t="shared" si="101"/>
        <v>1.7801842363467874E-3</v>
      </c>
      <c r="J912" s="9">
        <f t="shared" ref="J912:J975" si="105">ABS(G912-H912)/G912</f>
        <v>0.24356244684217923</v>
      </c>
      <c r="K912" s="9">
        <f t="shared" si="104"/>
        <v>2.2121563823444657E-2</v>
      </c>
      <c r="AC912" s="11"/>
      <c r="AD912" s="12"/>
    </row>
    <row r="913" spans="1:30" x14ac:dyDescent="0.3">
      <c r="A913" s="15">
        <v>43798</v>
      </c>
      <c r="B913" s="16">
        <v>-5.2650297027770885E-4</v>
      </c>
      <c r="C913" s="8">
        <f t="shared" si="99"/>
        <v>-1.4326502970277709E-2</v>
      </c>
      <c r="D913" s="5">
        <f t="shared" si="100"/>
        <v>2.0524868735737601E-4</v>
      </c>
      <c r="E913" s="5">
        <f t="shared" si="102"/>
        <v>7.0745731350765336E-5</v>
      </c>
      <c r="F913" s="5">
        <f>IF(C903&gt;0,B$6+B$7*E904+B$8*(H912*100)^2,B$6+B$7*E904+B$8*(H912*100)^2+E904*$B$9)</f>
        <v>0.8238462368607663</v>
      </c>
      <c r="G913" s="13">
        <v>5.7356536285733508E-3</v>
      </c>
      <c r="H913" s="8">
        <f t="shared" si="103"/>
        <v>9.0765975831297394E-3</v>
      </c>
      <c r="I913" s="7">
        <f t="shared" si="101"/>
        <v>3.3409439545563887E-3</v>
      </c>
      <c r="J913" s="9">
        <f t="shared" si="105"/>
        <v>0.58248704871451473</v>
      </c>
      <c r="K913" s="9">
        <f t="shared" si="104"/>
        <v>9.0914394969940915E-2</v>
      </c>
      <c r="AC913" s="11"/>
      <c r="AD913" s="12"/>
    </row>
    <row r="914" spans="1:30" x14ac:dyDescent="0.3">
      <c r="A914" s="15">
        <v>43801</v>
      </c>
      <c r="B914" s="16">
        <v>7.6210480504928374E-3</v>
      </c>
      <c r="C914" s="8">
        <f t="shared" si="99"/>
        <v>-6.1789519495071624E-3</v>
      </c>
      <c r="D914" s="5">
        <f t="shared" si="100"/>
        <v>3.8179447194318361E-5</v>
      </c>
      <c r="E914" s="5">
        <f t="shared" si="102"/>
        <v>2.0524868735737601E-4</v>
      </c>
      <c r="F914" s="5">
        <f>IF(C913&gt;0,B$6+B$7*E914+B$8*(G913*100)^2,B$6+B$7*E914+B$8*(G913*100)^2+E914*$B$9)</f>
        <v>0.36405858088360826</v>
      </c>
      <c r="G914" s="13">
        <v>4.9452517118567926E-3</v>
      </c>
      <c r="H914" s="8">
        <f t="shared" si="103"/>
        <v>6.0337267164134005E-3</v>
      </c>
      <c r="I914" s="7">
        <f t="shared" si="101"/>
        <v>1.0884750045566079E-3</v>
      </c>
      <c r="J914" s="9">
        <f t="shared" si="105"/>
        <v>0.22010507613735164</v>
      </c>
      <c r="K914" s="9">
        <f t="shared" si="104"/>
        <v>1.8538523539073593E-2</v>
      </c>
      <c r="AC914" s="11"/>
      <c r="AD914" s="12"/>
    </row>
    <row r="915" spans="1:30" x14ac:dyDescent="0.3">
      <c r="A915" s="15">
        <v>43802</v>
      </c>
      <c r="B915" s="16">
        <v>-9.6322771268581866E-4</v>
      </c>
      <c r="C915" s="8">
        <f t="shared" si="99"/>
        <v>-1.4763227712685819E-2</v>
      </c>
      <c r="D915" s="5">
        <f t="shared" si="100"/>
        <v>2.1795289249661455E-4</v>
      </c>
      <c r="E915" s="5">
        <f t="shared" si="102"/>
        <v>3.8179447194318361E-5</v>
      </c>
      <c r="F915" s="5">
        <f>IF(C913&gt;0,B$6+B$7*E914+B$8*(H914*100)^2,B$6+B$7*E914+B$8*(H914*100)^2+E914*$B$9)</f>
        <v>0.3965018183704217</v>
      </c>
      <c r="G915" s="13">
        <v>6.8729373720493444E-3</v>
      </c>
      <c r="H915" s="8">
        <f t="shared" si="103"/>
        <v>6.2968390353448115E-3</v>
      </c>
      <c r="I915" s="7">
        <f t="shared" si="101"/>
        <v>5.7609833670453289E-4</v>
      </c>
      <c r="J915" s="9">
        <f t="shared" si="105"/>
        <v>8.3821269643368543E-2</v>
      </c>
      <c r="K915" s="9">
        <f t="shared" si="104"/>
        <v>3.946271838089821E-3</v>
      </c>
      <c r="AC915" s="11"/>
      <c r="AD915" s="12"/>
    </row>
    <row r="916" spans="1:30" x14ac:dyDescent="0.3">
      <c r="A916" s="15">
        <v>43803</v>
      </c>
      <c r="B916" s="16">
        <v>1.2268861393678989E-2</v>
      </c>
      <c r="C916" s="8">
        <f t="shared" si="99"/>
        <v>-1.5311386063210104E-3</v>
      </c>
      <c r="D916" s="5">
        <f t="shared" si="100"/>
        <v>2.3443854317666459E-6</v>
      </c>
      <c r="E916" s="5">
        <f t="shared" si="102"/>
        <v>2.1795289249661455E-4</v>
      </c>
      <c r="F916" s="5">
        <f>IF(C913&gt;0,B$6+B$7*E914+B$8*(H915*100)^2,B$6+B$7*E914+B$8*(H915*100)^2+E914*$B$9)</f>
        <v>0.42650532439822669</v>
      </c>
      <c r="G916" s="13">
        <v>4.6544133193813066E-3</v>
      </c>
      <c r="H916" s="8">
        <f t="shared" si="103"/>
        <v>6.5307375111715114E-3</v>
      </c>
      <c r="I916" s="7">
        <f t="shared" si="101"/>
        <v>1.8763241917902048E-3</v>
      </c>
      <c r="J916" s="9">
        <f t="shared" si="105"/>
        <v>0.40312796974369636</v>
      </c>
      <c r="K916" s="9">
        <f t="shared" si="104"/>
        <v>5.1397377542362399E-2</v>
      </c>
      <c r="AC916" s="11"/>
      <c r="AD916" s="12"/>
    </row>
    <row r="917" spans="1:30" x14ac:dyDescent="0.3">
      <c r="A917" s="15">
        <v>43804</v>
      </c>
      <c r="B917" s="16">
        <v>2.905991914812639E-3</v>
      </c>
      <c r="C917" s="8">
        <f t="shared" si="99"/>
        <v>-1.0894008085187361E-2</v>
      </c>
      <c r="D917" s="5">
        <f t="shared" si="100"/>
        <v>1.1867941216012758E-4</v>
      </c>
      <c r="E917" s="5">
        <f t="shared" si="102"/>
        <v>2.3443854317666459E-6</v>
      </c>
      <c r="F917" s="5">
        <f>IF(C913&gt;0,B$6+B$7*E914+B$8*(H916*100)^2,B$6+B$7*E914+B$8*(H916*100)^2+E914*$B$9)</f>
        <v>0.45425256677274078</v>
      </c>
      <c r="G917" s="13">
        <v>6.1744645779982675E-3</v>
      </c>
      <c r="H917" s="8">
        <f t="shared" si="103"/>
        <v>6.7398261607606825E-3</v>
      </c>
      <c r="I917" s="7">
        <f t="shared" si="101"/>
        <v>5.6536158276241505E-4</v>
      </c>
      <c r="J917" s="9">
        <f t="shared" si="105"/>
        <v>9.1564470995103286E-2</v>
      </c>
      <c r="K917" s="9">
        <f t="shared" si="104"/>
        <v>3.7282576692543312E-3</v>
      </c>
      <c r="AC917" s="11"/>
      <c r="AD917" s="12"/>
    </row>
    <row r="918" spans="1:30" x14ac:dyDescent="0.3">
      <c r="A918" s="15">
        <v>43805</v>
      </c>
      <c r="B918" s="16">
        <v>4.5457083524108599E-3</v>
      </c>
      <c r="C918" s="8">
        <f t="shared" si="99"/>
        <v>-9.2542916475891399E-3</v>
      </c>
      <c r="D918" s="5">
        <f t="shared" si="100"/>
        <v>8.5641913898638111E-5</v>
      </c>
      <c r="E918" s="5">
        <f t="shared" si="102"/>
        <v>1.1867941216012758E-4</v>
      </c>
      <c r="F918" s="5">
        <f>IF(C913&gt;0,B$6+B$7*E914+B$8*(H917*100)^2,B$6+B$7*E914+B$8*(H917*100)^2+E914*$B$9)</f>
        <v>0.47991321652069147</v>
      </c>
      <c r="G918" s="13">
        <v>4.467913137600193E-3</v>
      </c>
      <c r="H918" s="8">
        <f t="shared" si="103"/>
        <v>6.9275768961498474E-3</v>
      </c>
      <c r="I918" s="7">
        <f t="shared" si="101"/>
        <v>2.4596637585496545E-3</v>
      </c>
      <c r="J918" s="9">
        <f t="shared" si="105"/>
        <v>0.5505173629832002</v>
      </c>
      <c r="K918" s="9">
        <f t="shared" si="104"/>
        <v>8.3534676391063822E-2</v>
      </c>
      <c r="AC918" s="11"/>
      <c r="AD918" s="12"/>
    </row>
    <row r="919" spans="1:30" x14ac:dyDescent="0.3">
      <c r="A919" s="15">
        <v>43808</v>
      </c>
      <c r="B919" s="16">
        <v>-1.3417200339719785E-3</v>
      </c>
      <c r="C919" s="8">
        <f t="shared" si="99"/>
        <v>-1.5141720033971979E-2</v>
      </c>
      <c r="D919" s="5">
        <f t="shared" si="100"/>
        <v>2.2927168558718839E-4</v>
      </c>
      <c r="E919" s="5">
        <f t="shared" si="102"/>
        <v>8.5641913898638111E-5</v>
      </c>
      <c r="F919" s="5">
        <f>IF(C913&gt;0,B$6+B$7*E914+B$8*(H918*100)^2,B$6+B$7*E914+B$8*(H918*100)^2+E914*$B$9)</f>
        <v>0.50364418540759637</v>
      </c>
      <c r="G919" s="13">
        <v>3.5965350263776775E-3</v>
      </c>
      <c r="H919" s="8">
        <f t="shared" si="103"/>
        <v>7.0967893121297908E-3</v>
      </c>
      <c r="I919" s="7">
        <f t="shared" si="101"/>
        <v>3.5002542857521133E-3</v>
      </c>
      <c r="J919" s="9">
        <f t="shared" si="105"/>
        <v>0.97322958349649791</v>
      </c>
      <c r="K919" s="9">
        <f t="shared" si="104"/>
        <v>0.18645498428062535</v>
      </c>
      <c r="AC919" s="11"/>
      <c r="AD919" s="12"/>
    </row>
    <row r="920" spans="1:30" x14ac:dyDescent="0.3">
      <c r="A920" s="15">
        <v>43809</v>
      </c>
      <c r="B920" s="16">
        <v>-2.7521007765187885E-3</v>
      </c>
      <c r="C920" s="8">
        <f t="shared" si="99"/>
        <v>-1.6552100776518787E-2</v>
      </c>
      <c r="D920" s="5">
        <f t="shared" si="100"/>
        <v>2.7397204011603385E-4</v>
      </c>
      <c r="E920" s="5">
        <f t="shared" si="102"/>
        <v>2.2927168558718839E-4</v>
      </c>
      <c r="F920" s="5">
        <f>IF(C913&gt;0,B$6+B$7*E914+B$8*(H919*100)^2,B$6+B$7*E914+B$8*(H919*100)^2+E914*$B$9)</f>
        <v>0.52559058543420578</v>
      </c>
      <c r="G920" s="13">
        <v>6.3463568073478163E-3</v>
      </c>
      <c r="H920" s="8">
        <f t="shared" si="103"/>
        <v>7.2497626542819028E-3</v>
      </c>
      <c r="I920" s="7">
        <f t="shared" si="101"/>
        <v>9.0340584693408658E-4</v>
      </c>
      <c r="J920" s="9">
        <f t="shared" si="105"/>
        <v>0.14235030811506261</v>
      </c>
      <c r="K920" s="9">
        <f t="shared" si="104"/>
        <v>8.4760313749510097E-3</v>
      </c>
      <c r="AC920" s="11"/>
      <c r="AD920" s="12"/>
    </row>
    <row r="921" spans="1:30" x14ac:dyDescent="0.3">
      <c r="A921" s="15">
        <v>43810</v>
      </c>
      <c r="B921" s="16">
        <v>2.6349525252730684E-3</v>
      </c>
      <c r="C921" s="8">
        <f t="shared" si="99"/>
        <v>-1.1165047474726932E-2</v>
      </c>
      <c r="D921" s="5">
        <f t="shared" si="100"/>
        <v>1.2465828511290625E-4</v>
      </c>
      <c r="E921" s="5">
        <f t="shared" si="102"/>
        <v>2.7397204011603385E-4</v>
      </c>
      <c r="F921" s="5">
        <f>IF(C913&gt;0,B$6+B$7*E914+B$8*(H920*100)^2,B$6+B$7*E914+B$8*(H920*100)^2+E914*$B$9)</f>
        <v>0.54588661617881429</v>
      </c>
      <c r="G921" s="13">
        <v>3.9283018692816097E-3</v>
      </c>
      <c r="H921" s="8">
        <f t="shared" si="103"/>
        <v>7.3884140123494316E-3</v>
      </c>
      <c r="I921" s="7">
        <f t="shared" si="101"/>
        <v>3.4601121430678219E-3</v>
      </c>
      <c r="J921" s="9">
        <f t="shared" si="105"/>
        <v>0.88081625552381282</v>
      </c>
      <c r="K921" s="9">
        <f t="shared" si="104"/>
        <v>0.16338990893431449</v>
      </c>
      <c r="AC921" s="11"/>
      <c r="AD921" s="12"/>
    </row>
    <row r="922" spans="1:30" x14ac:dyDescent="0.3">
      <c r="A922" s="15">
        <v>43811</v>
      </c>
      <c r="B922" s="16">
        <v>1.1077168705093999E-2</v>
      </c>
      <c r="C922" s="8">
        <f t="shared" si="99"/>
        <v>-2.7228312949060009E-3</v>
      </c>
      <c r="D922" s="5">
        <f t="shared" si="100"/>
        <v>7.4138102605194891E-6</v>
      </c>
      <c r="E922" s="5">
        <f t="shared" si="102"/>
        <v>1.2465828511290625E-4</v>
      </c>
      <c r="F922" s="5">
        <f>IF(C913&gt;0,B$6+B$7*E914+B$8*(H921*100)^2,B$6+B$7*E914+B$8*(H921*100)^2+E914*$B$9)</f>
        <v>0.56465638541142815</v>
      </c>
      <c r="G922" s="13">
        <v>6.5255540298601077E-3</v>
      </c>
      <c r="H922" s="8">
        <f t="shared" si="103"/>
        <v>7.5143621513168246E-3</v>
      </c>
      <c r="I922" s="7">
        <f t="shared" si="101"/>
        <v>9.8880812145671695E-4</v>
      </c>
      <c r="J922" s="9">
        <f t="shared" si="105"/>
        <v>0.15152860844183597</v>
      </c>
      <c r="K922" s="9">
        <f t="shared" si="104"/>
        <v>9.501188610013811E-3</v>
      </c>
      <c r="AC922" s="11"/>
      <c r="AD922" s="12"/>
    </row>
    <row r="923" spans="1:30" x14ac:dyDescent="0.3">
      <c r="A923" s="15">
        <v>43812</v>
      </c>
      <c r="B923" s="16">
        <v>3.2478394843411316E-3</v>
      </c>
      <c r="C923" s="8">
        <f t="shared" si="99"/>
        <v>-1.0552160515658868E-2</v>
      </c>
      <c r="D923" s="5">
        <f t="shared" si="100"/>
        <v>1.1134809154823002E-4</v>
      </c>
      <c r="E923" s="5">
        <f t="shared" si="102"/>
        <v>7.4138102605194891E-6</v>
      </c>
      <c r="F923" s="5">
        <f>IF(C913&gt;0,B$6+B$7*E914+B$8*(H922*100)^2,B$6+B$7*E914+B$8*(H922*100)^2+E914*$B$9)</f>
        <v>0.58201466799774948</v>
      </c>
      <c r="G923" s="13">
        <v>5.9412345894060432E-3</v>
      </c>
      <c r="H923" s="8">
        <f t="shared" si="103"/>
        <v>7.6289885830151142E-3</v>
      </c>
      <c r="I923" s="7">
        <f t="shared" si="101"/>
        <v>1.6877539936090711E-3</v>
      </c>
      <c r="J923" s="9">
        <f t="shared" si="105"/>
        <v>0.2840746259402962</v>
      </c>
      <c r="K923" s="9">
        <f t="shared" si="104"/>
        <v>2.8809260764874889E-2</v>
      </c>
      <c r="AC923" s="11"/>
      <c r="AD923" s="12"/>
    </row>
    <row r="924" spans="1:30" x14ac:dyDescent="0.3">
      <c r="A924" s="15">
        <v>43815</v>
      </c>
      <c r="B924" s="16">
        <v>-5.9609640959343542E-3</v>
      </c>
      <c r="C924" s="8">
        <f t="shared" si="99"/>
        <v>-1.9760964095934353E-2</v>
      </c>
      <c r="D924" s="5">
        <f t="shared" si="100"/>
        <v>3.9049570200080659E-4</v>
      </c>
      <c r="E924" s="5">
        <f t="shared" si="102"/>
        <v>1.1134809154823002E-4</v>
      </c>
      <c r="F924" s="5">
        <f>IF(C923&gt;0,B$6+B$7*E924+B$8*(G923*100)^2,B$6+B$7*E924+B$8*(G923*100)^2+E924*$B$9)</f>
        <v>0.38624947686180738</v>
      </c>
      <c r="G924" s="13">
        <v>7.7770942388351106E-3</v>
      </c>
      <c r="H924" s="8">
        <f t="shared" si="103"/>
        <v>6.2148972385857471E-3</v>
      </c>
      <c r="I924" s="7">
        <f t="shared" si="101"/>
        <v>1.5621970002493634E-3</v>
      </c>
      <c r="J924" s="9">
        <f t="shared" si="105"/>
        <v>0.20087155334295609</v>
      </c>
      <c r="K924" s="9">
        <f t="shared" si="104"/>
        <v>2.712970045453944E-2</v>
      </c>
      <c r="AC924" s="11"/>
      <c r="AD924" s="12"/>
    </row>
    <row r="925" spans="1:30" x14ac:dyDescent="0.3">
      <c r="A925" s="15">
        <v>43816</v>
      </c>
      <c r="B925" s="16">
        <v>6.4139330486613841E-3</v>
      </c>
      <c r="C925" s="8">
        <f t="shared" si="99"/>
        <v>-7.3860669513386157E-3</v>
      </c>
      <c r="D925" s="5">
        <f t="shared" si="100"/>
        <v>5.4553985009656513E-5</v>
      </c>
      <c r="E925" s="5">
        <f t="shared" si="102"/>
        <v>3.9049570200080659E-4</v>
      </c>
      <c r="F925" s="5">
        <f>IF(C923&gt;0,B$6+B$7*E924+B$8*(H924*100)^2,B$6+B$7*E924+B$8*(H924*100)^2+E924*$B$9)</f>
        <v>0.41701460647171773</v>
      </c>
      <c r="G925" s="13">
        <v>3.1963232847954963E-3</v>
      </c>
      <c r="H925" s="8">
        <f t="shared" si="103"/>
        <v>6.4576668114088827E-3</v>
      </c>
      <c r="I925" s="7">
        <f t="shared" si="101"/>
        <v>3.2613435266133865E-3</v>
      </c>
      <c r="J925" s="9">
        <f t="shared" si="105"/>
        <v>1.0203421982147998</v>
      </c>
      <c r="K925" s="9">
        <f t="shared" si="104"/>
        <v>0.19823255738806389</v>
      </c>
      <c r="AC925" s="11"/>
      <c r="AD925" s="12"/>
    </row>
    <row r="926" spans="1:30" x14ac:dyDescent="0.3">
      <c r="A926" s="15">
        <v>43817</v>
      </c>
      <c r="B926" s="16">
        <v>1.4973994260526185E-2</v>
      </c>
      <c r="C926" s="8">
        <f t="shared" si="99"/>
        <v>1.1739942605261851E-3</v>
      </c>
      <c r="D926" s="5">
        <f t="shared" si="100"/>
        <v>1.3782625237484242E-6</v>
      </c>
      <c r="E926" s="5">
        <f t="shared" si="102"/>
        <v>5.4553985009656513E-5</v>
      </c>
      <c r="F926" s="5">
        <f>IF(C923&gt;0,B$6+B$7*E924+B$8*(H925*100)^2,B$6+B$7*E924+B$8*(H925*100)^2+E924*$B$9)</f>
        <v>0.44546619833496276</v>
      </c>
      <c r="G926" s="13">
        <v>8.8423605470744279E-3</v>
      </c>
      <c r="H926" s="8">
        <f t="shared" si="103"/>
        <v>6.6743254216060123E-3</v>
      </c>
      <c r="I926" s="7">
        <f t="shared" si="101"/>
        <v>2.1680351254684156E-3</v>
      </c>
      <c r="J926" s="9">
        <f t="shared" si="105"/>
        <v>0.24518736981220801</v>
      </c>
      <c r="K926" s="9">
        <f t="shared" si="104"/>
        <v>4.3546364936130288E-2</v>
      </c>
      <c r="AC926" s="11"/>
      <c r="AD926" s="12"/>
    </row>
    <row r="927" spans="1:30" x14ac:dyDescent="0.3">
      <c r="A927" s="15">
        <v>43818</v>
      </c>
      <c r="B927" s="16">
        <v>7.1128146950666486E-3</v>
      </c>
      <c r="C927" s="8">
        <f t="shared" si="99"/>
        <v>-6.6871853049333511E-3</v>
      </c>
      <c r="D927" s="5">
        <f t="shared" si="100"/>
        <v>4.4718447302516554E-5</v>
      </c>
      <c r="E927" s="5">
        <f t="shared" si="102"/>
        <v>1.3782625237484242E-6</v>
      </c>
      <c r="F927" s="5">
        <f>IF(C923&gt;0,B$6+B$7*E924+B$8*(H926*100)^2,B$6+B$7*E924+B$8*(H926*100)^2+E924*$B$9)</f>
        <v>0.47177823049009171</v>
      </c>
      <c r="G927" s="13">
        <v>7.9571940820961605E-3</v>
      </c>
      <c r="H927" s="8">
        <f t="shared" si="103"/>
        <v>6.8686114352909189E-3</v>
      </c>
      <c r="I927" s="7">
        <f t="shared" si="101"/>
        <v>1.0885826468052416E-3</v>
      </c>
      <c r="J927" s="9">
        <f t="shared" si="105"/>
        <v>0.13680483793333298</v>
      </c>
      <c r="K927" s="9">
        <f t="shared" si="104"/>
        <v>1.1372097350444088E-2</v>
      </c>
      <c r="AC927" s="11"/>
      <c r="AD927" s="12"/>
    </row>
    <row r="928" spans="1:30" x14ac:dyDescent="0.3">
      <c r="A928" s="15">
        <v>43819</v>
      </c>
      <c r="B928" s="16">
        <v>-8.6861351964684049E-5</v>
      </c>
      <c r="C928" s="8">
        <f t="shared" si="99"/>
        <v>-1.3886861351964683E-2</v>
      </c>
      <c r="D928" s="5">
        <f t="shared" si="100"/>
        <v>1.9284491820869041E-4</v>
      </c>
      <c r="E928" s="5">
        <f t="shared" si="102"/>
        <v>4.4718447302516554E-5</v>
      </c>
      <c r="F928" s="5">
        <f>IF(C923&gt;0,B$6+B$7*E924+B$8*(H927*100)^2,B$6+B$7*E924+B$8*(H927*100)^2+E924*$B$9)</f>
        <v>0.49611159782715503</v>
      </c>
      <c r="G928" s="13">
        <v>4.8517027272832226E-3</v>
      </c>
      <c r="H928" s="8">
        <f t="shared" si="103"/>
        <v>7.0435189914357091E-3</v>
      </c>
      <c r="I928" s="7">
        <f t="shared" si="101"/>
        <v>2.1918162641524864E-3</v>
      </c>
      <c r="J928" s="9">
        <f t="shared" si="105"/>
        <v>0.451762275505248</v>
      </c>
      <c r="K928" s="9">
        <f t="shared" si="104"/>
        <v>6.1596189788201361E-2</v>
      </c>
      <c r="AC928" s="11"/>
      <c r="AD928" s="12"/>
    </row>
    <row r="929" spans="1:30" x14ac:dyDescent="0.3">
      <c r="A929" s="15">
        <v>43822</v>
      </c>
      <c r="B929" s="16">
        <v>6.4247095234830172E-3</v>
      </c>
      <c r="C929" s="8">
        <f t="shared" si="99"/>
        <v>-7.3752904765169826E-3</v>
      </c>
      <c r="D929" s="5">
        <f t="shared" si="100"/>
        <v>5.4394909613002102E-5</v>
      </c>
      <c r="E929" s="5">
        <f t="shared" si="102"/>
        <v>1.9284491820869041E-4</v>
      </c>
      <c r="F929" s="5">
        <f>IF(C923&gt;0,B$6+B$7*E924+B$8*(H928*100)^2,B$6+B$7*E924+B$8*(H928*100)^2+E924*$B$9)</f>
        <v>0.51861509594047117</v>
      </c>
      <c r="G929" s="13">
        <v>3.8726353238250446E-3</v>
      </c>
      <c r="H929" s="8">
        <f t="shared" si="103"/>
        <v>7.2014935668961834E-3</v>
      </c>
      <c r="I929" s="7">
        <f t="shared" si="101"/>
        <v>3.3288582430711388E-3</v>
      </c>
      <c r="J929" s="9">
        <f t="shared" si="105"/>
        <v>0.85958474390591177</v>
      </c>
      <c r="K929" s="9">
        <f t="shared" si="104"/>
        <v>0.15810767232926626</v>
      </c>
      <c r="AC929" s="11"/>
      <c r="AD929" s="12"/>
    </row>
    <row r="930" spans="1:30" x14ac:dyDescent="0.3">
      <c r="A930" s="15">
        <v>43825</v>
      </c>
      <c r="B930" s="16">
        <v>1.1499015432156858E-2</v>
      </c>
      <c r="C930" s="8">
        <f t="shared" si="99"/>
        <v>-2.3009845678431413E-3</v>
      </c>
      <c r="D930" s="5">
        <f t="shared" si="100"/>
        <v>5.2945299814522877E-6</v>
      </c>
      <c r="E930" s="5">
        <f t="shared" si="102"/>
        <v>5.4394909613002102E-5</v>
      </c>
      <c r="F930" s="5">
        <f>IF(C923&gt;0,B$6+B$7*E924+B$8*(H929*100)^2,B$6+B$7*E924+B$8*(H929*100)^2+E924*$B$9)</f>
        <v>0.53942633099566595</v>
      </c>
      <c r="G930" s="13">
        <v>6.2565765857407023E-3</v>
      </c>
      <c r="H930" s="8">
        <f t="shared" si="103"/>
        <v>7.3445648679528039E-3</v>
      </c>
      <c r="I930" s="7">
        <f t="shared" si="101"/>
        <v>1.0879882822121016E-3</v>
      </c>
      <c r="J930" s="9">
        <f t="shared" si="105"/>
        <v>0.17389514334272263</v>
      </c>
      <c r="K930" s="9">
        <f t="shared" si="104"/>
        <v>1.2192243006826198E-2</v>
      </c>
      <c r="AC930" s="11"/>
      <c r="AD930" s="12"/>
    </row>
    <row r="931" spans="1:30" x14ac:dyDescent="0.3">
      <c r="A931" s="15">
        <v>43826</v>
      </c>
      <c r="B931" s="16">
        <v>-5.7243981642268555E-3</v>
      </c>
      <c r="C931" s="8">
        <f t="shared" si="99"/>
        <v>-1.9524398164226856E-2</v>
      </c>
      <c r="D931" s="5">
        <f t="shared" si="100"/>
        <v>3.8120212367526504E-4</v>
      </c>
      <c r="E931" s="5">
        <f t="shared" si="102"/>
        <v>5.2945299814522877E-6</v>
      </c>
      <c r="F931" s="5">
        <f>IF(C923&gt;0,B$6+B$7*E924+B$8*(H930*100)^2,B$6+B$7*E924+B$8*(H930*100)^2+E924*$B$9)</f>
        <v>0.55867256117471009</v>
      </c>
      <c r="G931" s="13">
        <v>9.6450490143719907E-3</v>
      </c>
      <c r="H931" s="8">
        <f t="shared" si="103"/>
        <v>7.4744401875639502E-3</v>
      </c>
      <c r="I931" s="7">
        <f t="shared" si="101"/>
        <v>2.1706088268080405E-3</v>
      </c>
      <c r="J931" s="9">
        <f t="shared" si="105"/>
        <v>0.22504901982080527</v>
      </c>
      <c r="K931" s="9">
        <f t="shared" si="104"/>
        <v>3.5448697482846292E-2</v>
      </c>
      <c r="AC931" s="11"/>
      <c r="AD931" s="12"/>
    </row>
    <row r="932" spans="1:30" x14ac:dyDescent="0.3">
      <c r="A932" s="15">
        <v>43829</v>
      </c>
      <c r="B932" s="16">
        <v>-4.9032778088488882E-3</v>
      </c>
      <c r="C932" s="8">
        <f t="shared" si="99"/>
        <v>-1.8703277808848888E-2</v>
      </c>
      <c r="D932" s="5">
        <f t="shared" si="100"/>
        <v>3.4981260079497927E-4</v>
      </c>
      <c r="E932" s="5">
        <f t="shared" si="102"/>
        <v>3.8120212367526504E-4</v>
      </c>
      <c r="F932" s="5">
        <f>IF(C923&gt;0,B$6+B$7*E924+B$8*(H931*100)^2,B$6+B$7*E924+B$8*(H931*100)^2+E924*$B$9)</f>
        <v>0.57647147484429018</v>
      </c>
      <c r="G932" s="13">
        <v>7.1273120231374852E-3</v>
      </c>
      <c r="H932" s="8">
        <f t="shared" si="103"/>
        <v>7.5925718623157598E-3</v>
      </c>
      <c r="I932" s="7">
        <f t="shared" si="101"/>
        <v>4.652598391782746E-4</v>
      </c>
      <c r="J932" s="9">
        <f t="shared" si="105"/>
        <v>6.5278444056875232E-2</v>
      </c>
      <c r="K932" s="9">
        <f t="shared" si="104"/>
        <v>1.9579223380294941E-3</v>
      </c>
      <c r="AC932" s="11"/>
      <c r="AD932" s="12"/>
    </row>
    <row r="933" spans="1:30" x14ac:dyDescent="0.3">
      <c r="A933" s="15">
        <v>43832</v>
      </c>
      <c r="B933" s="16">
        <v>2.2249006547701559E-2</v>
      </c>
      <c r="C933" s="8">
        <f t="shared" si="99"/>
        <v>8.4490065477015597E-3</v>
      </c>
      <c r="D933" s="5">
        <f t="shared" si="100"/>
        <v>7.1385711643103829E-5</v>
      </c>
      <c r="E933" s="5">
        <f t="shared" si="102"/>
        <v>3.4981260079497927E-4</v>
      </c>
      <c r="F933" s="5">
        <f>IF(C923&gt;0,B$6+B$7*E924+B$8*(H932*100)^2,B$6+B$7*E924+B$8*(H932*100)^2+E924*$B$9)</f>
        <v>0.59293191020591773</v>
      </c>
      <c r="G933" s="13">
        <v>9.9070538428031041E-3</v>
      </c>
      <c r="H933" s="8">
        <f t="shared" si="103"/>
        <v>7.7002072063413838E-3</v>
      </c>
      <c r="I933" s="7">
        <f t="shared" si="101"/>
        <v>2.2068466364617203E-3</v>
      </c>
      <c r="J933" s="9">
        <f t="shared" si="105"/>
        <v>0.22275508657549747</v>
      </c>
      <c r="K933" s="9">
        <f t="shared" si="104"/>
        <v>3.4595972625443228E-2</v>
      </c>
      <c r="AC933" s="11"/>
      <c r="AD933" s="12"/>
    </row>
    <row r="934" spans="1:30" x14ac:dyDescent="0.3">
      <c r="A934" s="15">
        <v>43833</v>
      </c>
      <c r="B934" s="16">
        <v>-7.3303189247466297E-3</v>
      </c>
      <c r="C934" s="8">
        <f t="shared" si="99"/>
        <v>-2.1130318924746629E-2</v>
      </c>
      <c r="D934" s="5">
        <f t="shared" si="100"/>
        <v>4.464903778615055E-4</v>
      </c>
      <c r="E934" s="5">
        <f t="shared" si="102"/>
        <v>7.1385711643103829E-5</v>
      </c>
      <c r="F934" s="5">
        <f>IF(C933&gt;0,B$6+B$7*E934+B$8*(G933*100)^2,B$6+B$7*E934+B$8*(G933*100)^2+E934*$B$9)</f>
        <v>0.96748937878570085</v>
      </c>
      <c r="G934" s="13">
        <v>7.0934835831379505E-3</v>
      </c>
      <c r="H934" s="8">
        <f t="shared" si="103"/>
        <v>9.8361037956382954E-3</v>
      </c>
      <c r="I934" s="7">
        <f t="shared" si="101"/>
        <v>2.7426202125003449E-3</v>
      </c>
      <c r="J934" s="9">
        <f t="shared" si="105"/>
        <v>0.38663939661746416</v>
      </c>
      <c r="K934" s="9">
        <f t="shared" si="104"/>
        <v>4.8051148083623207E-2</v>
      </c>
      <c r="AC934" s="11"/>
      <c r="AD934" s="12"/>
    </row>
    <row r="935" spans="1:30" x14ac:dyDescent="0.3">
      <c r="A935" s="15">
        <v>43836</v>
      </c>
      <c r="B935" s="16">
        <v>-7.0678300061915531E-3</v>
      </c>
      <c r="C935" s="8">
        <f t="shared" si="99"/>
        <v>-2.0867830006191551E-2</v>
      </c>
      <c r="D935" s="5">
        <f t="shared" si="100"/>
        <v>4.3546632916730845E-4</v>
      </c>
      <c r="E935" s="5">
        <f t="shared" si="102"/>
        <v>4.464903778615055E-4</v>
      </c>
      <c r="F935" s="5">
        <f>IF(C933&gt;0,B$6+B$7*E934+B$8*(H934*100)^2,B$6+B$7*E934+B$8*(H934*100)^2+E934*$B$9)</f>
        <v>0.95453498415955773</v>
      </c>
      <c r="G935" s="13">
        <v>7.8832074902160324E-3</v>
      </c>
      <c r="H935" s="8">
        <f t="shared" si="103"/>
        <v>9.7700306251288574E-3</v>
      </c>
      <c r="I935" s="7">
        <f t="shared" si="101"/>
        <v>1.886823134912825E-3</v>
      </c>
      <c r="J935" s="9">
        <f t="shared" si="105"/>
        <v>0.23934713595380935</v>
      </c>
      <c r="K935" s="9">
        <f t="shared" si="104"/>
        <v>2.1461173682029155E-2</v>
      </c>
      <c r="AC935" s="11"/>
      <c r="AD935" s="12"/>
    </row>
    <row r="936" spans="1:30" x14ac:dyDescent="0.3">
      <c r="A936" s="15">
        <v>43837</v>
      </c>
      <c r="B936" s="16">
        <v>-1.8497907132916239E-3</v>
      </c>
      <c r="C936" s="8">
        <f t="shared" si="99"/>
        <v>-1.5649790713291624E-2</v>
      </c>
      <c r="D936" s="5">
        <f t="shared" si="100"/>
        <v>2.4491594936982875E-4</v>
      </c>
      <c r="E936" s="5">
        <f t="shared" si="102"/>
        <v>4.3546632916730845E-4</v>
      </c>
      <c r="F936" s="5">
        <f>IF(C933&gt;0,B$6+B$7*E934+B$8*(H935*100)^2,B$6+B$7*E934+B$8*(H935*100)^2+E934*$B$9)</f>
        <v>0.94255476000930039</v>
      </c>
      <c r="G936" s="13">
        <v>6.7572756194826779E-3</v>
      </c>
      <c r="H936" s="8">
        <f t="shared" si="103"/>
        <v>9.708525943773855E-3</v>
      </c>
      <c r="I936" s="7">
        <f t="shared" si="101"/>
        <v>2.9512503242911771E-3</v>
      </c>
      <c r="J936" s="9">
        <f t="shared" si="105"/>
        <v>0.43675150911146621</v>
      </c>
      <c r="K936" s="9">
        <f t="shared" si="104"/>
        <v>5.8399250037583172E-2</v>
      </c>
      <c r="AC936" s="11"/>
      <c r="AD936" s="12"/>
    </row>
    <row r="937" spans="1:30" x14ac:dyDescent="0.3">
      <c r="A937" s="15">
        <v>43838</v>
      </c>
      <c r="B937" s="16">
        <v>-3.5636273324677562E-3</v>
      </c>
      <c r="C937" s="8">
        <f t="shared" si="99"/>
        <v>-1.7363627332467754E-2</v>
      </c>
      <c r="D937" s="5">
        <f t="shared" si="100"/>
        <v>3.0149555414082127E-4</v>
      </c>
      <c r="E937" s="5">
        <f t="shared" si="102"/>
        <v>2.4491594936982875E-4</v>
      </c>
      <c r="F937" s="5">
        <f>IF(C933&gt;0,B$6+B$7*E934+B$8*(H936*100)^2,B$6+B$7*E934+B$8*(H936*100)^2+E934*$B$9)</f>
        <v>0.93147544871514232</v>
      </c>
      <c r="G937" s="13">
        <v>9.0326811628987595E-3</v>
      </c>
      <c r="H937" s="8">
        <f t="shared" si="103"/>
        <v>9.6512975744981692E-3</v>
      </c>
      <c r="I937" s="7">
        <f t="shared" si="101"/>
        <v>6.1861641159940972E-4</v>
      </c>
      <c r="J937" s="9">
        <f t="shared" si="105"/>
        <v>6.8486466027423018E-2</v>
      </c>
      <c r="K937" s="9">
        <f t="shared" si="104"/>
        <v>2.1464204201959713E-3</v>
      </c>
      <c r="AC937" s="11"/>
      <c r="AD937" s="12"/>
    </row>
    <row r="938" spans="1:30" x14ac:dyDescent="0.3">
      <c r="A938" s="15">
        <v>43839</v>
      </c>
      <c r="B938" s="16">
        <v>-2.5840475372535402E-3</v>
      </c>
      <c r="C938" s="8">
        <f t="shared" si="99"/>
        <v>-1.6384047537253539E-2</v>
      </c>
      <c r="D938" s="5">
        <f t="shared" si="100"/>
        <v>2.6843701370298374E-4</v>
      </c>
      <c r="E938" s="5">
        <f t="shared" si="102"/>
        <v>3.0149555414082127E-4</v>
      </c>
      <c r="F938" s="5">
        <f>IF(C933&gt;0,B$6+B$7*E934+B$8*(H937*100)^2,B$6+B$7*E934+B$8*(H937*100)^2+E934*$B$9)</f>
        <v>0.92122930163030514</v>
      </c>
      <c r="G938" s="13">
        <v>7.8147078775743905E-3</v>
      </c>
      <c r="H938" s="8">
        <f t="shared" si="103"/>
        <v>9.5980690851353283E-3</v>
      </c>
      <c r="I938" s="7">
        <f t="shared" si="101"/>
        <v>1.7833612075609379E-3</v>
      </c>
      <c r="J938" s="9">
        <f t="shared" si="105"/>
        <v>0.22820574172434399</v>
      </c>
      <c r="K938" s="9">
        <f t="shared" si="104"/>
        <v>1.975019327212113E-2</v>
      </c>
      <c r="AC938" s="11"/>
      <c r="AD938" s="12"/>
    </row>
    <row r="939" spans="1:30" x14ac:dyDescent="0.3">
      <c r="A939" s="15">
        <v>43840</v>
      </c>
      <c r="B939" s="16">
        <v>-3.8366864951040213E-3</v>
      </c>
      <c r="C939" s="8">
        <f t="shared" si="99"/>
        <v>-1.7636686495104022E-2</v>
      </c>
      <c r="D939" s="5">
        <f t="shared" si="100"/>
        <v>3.1105271052658459E-4</v>
      </c>
      <c r="E939" s="5">
        <f t="shared" si="102"/>
        <v>2.6843701370298374E-4</v>
      </c>
      <c r="F939" s="5">
        <f>IF(C933&gt;0,B$6+B$7*E934+B$8*(H938*100)^2,B$6+B$7*E934+B$8*(H938*100)^2+E934*$B$9)</f>
        <v>0.91175366480624775</v>
      </c>
      <c r="G939" s="13">
        <v>1.0001986229019624E-2</v>
      </c>
      <c r="H939" s="8">
        <f t="shared" si="103"/>
        <v>9.548579291215253E-3</v>
      </c>
      <c r="I939" s="7">
        <f t="shared" si="101"/>
        <v>4.5340693780437057E-4</v>
      </c>
      <c r="J939" s="9">
        <f t="shared" si="105"/>
        <v>4.5331689868644491E-2</v>
      </c>
      <c r="K939" s="9">
        <f t="shared" si="104"/>
        <v>1.0929122039589068E-3</v>
      </c>
      <c r="AC939" s="11"/>
      <c r="AD939" s="12"/>
    </row>
    <row r="940" spans="1:30" x14ac:dyDescent="0.3">
      <c r="A940" s="15">
        <v>43843</v>
      </c>
      <c r="B940" s="16">
        <v>1.565135802997834E-2</v>
      </c>
      <c r="C940" s="8">
        <f t="shared" si="99"/>
        <v>1.8513580299783401E-3</v>
      </c>
      <c r="D940" s="5">
        <f t="shared" si="100"/>
        <v>3.4275265551652804E-6</v>
      </c>
      <c r="E940" s="5">
        <f t="shared" si="102"/>
        <v>3.1105271052658459E-4</v>
      </c>
      <c r="F940" s="5">
        <f>IF(C933&gt;0,B$6+B$7*E934+B$8*(H939*100)^2,B$6+B$7*E934+B$8*(H939*100)^2+E934*$B$9)</f>
        <v>0.90299059587135955</v>
      </c>
      <c r="G940" s="13">
        <v>6.040299492408939E-3</v>
      </c>
      <c r="H940" s="8">
        <f t="shared" si="103"/>
        <v>9.5025817327258986E-3</v>
      </c>
      <c r="I940" s="7">
        <f t="shared" si="101"/>
        <v>3.4622822403169596E-3</v>
      </c>
      <c r="J940" s="9">
        <f t="shared" si="105"/>
        <v>0.57319711459144262</v>
      </c>
      <c r="K940" s="9">
        <f t="shared" si="104"/>
        <v>8.8758182052068202E-2</v>
      </c>
      <c r="AC940" s="11"/>
      <c r="AD940" s="12"/>
    </row>
    <row r="941" spans="1:30" x14ac:dyDescent="0.3">
      <c r="A941" s="15">
        <v>43844</v>
      </c>
      <c r="B941" s="16">
        <v>2.6132456126857096E-3</v>
      </c>
      <c r="C941" s="8">
        <f t="shared" si="99"/>
        <v>-1.118675438731429E-2</v>
      </c>
      <c r="D941" s="5">
        <f t="shared" si="100"/>
        <v>1.2514347372209552E-4</v>
      </c>
      <c r="E941" s="5">
        <f t="shared" si="102"/>
        <v>3.4275265551652804E-6</v>
      </c>
      <c r="F941" s="5">
        <f>IF(C933&gt;0,B$6+B$7*E934+B$8*(H940*100)^2,B$6+B$7*E934+B$8*(H940*100)^2+E934*$B$9)</f>
        <v>0.89488650972037476</v>
      </c>
      <c r="G941" s="13">
        <v>6.9499822420791514E-3</v>
      </c>
      <c r="H941" s="8">
        <f t="shared" si="103"/>
        <v>9.4598441304303456E-3</v>
      </c>
      <c r="I941" s="7">
        <f t="shared" si="101"/>
        <v>2.5098618883511942E-3</v>
      </c>
      <c r="J941" s="9">
        <f t="shared" si="105"/>
        <v>0.36113212968445596</v>
      </c>
      <c r="K941" s="9">
        <f t="shared" si="104"/>
        <v>4.2999334176255566E-2</v>
      </c>
      <c r="AC941" s="11"/>
      <c r="AD941" s="12"/>
    </row>
    <row r="942" spans="1:30" x14ac:dyDescent="0.3">
      <c r="A942" s="15">
        <v>43845</v>
      </c>
      <c r="B942" s="16">
        <v>-1.0408304314187888E-2</v>
      </c>
      <c r="C942" s="8">
        <f t="shared" si="99"/>
        <v>-2.4208304314187887E-2</v>
      </c>
      <c r="D942" s="5">
        <f t="shared" si="100"/>
        <v>5.8604199776832785E-4</v>
      </c>
      <c r="E942" s="5">
        <f t="shared" si="102"/>
        <v>1.2514347372209552E-4</v>
      </c>
      <c r="F942" s="5">
        <f>IF(C933&gt;0,B$6+B$7*E934+B$8*(H941*100)^2,B$6+B$7*E934+B$8*(H941*100)^2+E934*$B$9)</f>
        <v>0.88739185084794403</v>
      </c>
      <c r="G942" s="13">
        <v>6.020532199170656E-3</v>
      </c>
      <c r="H942" s="8">
        <f t="shared" si="103"/>
        <v>9.4201478271200394E-3</v>
      </c>
      <c r="I942" s="7">
        <f t="shared" si="101"/>
        <v>3.3996156279493834E-3</v>
      </c>
      <c r="J942" s="9">
        <f t="shared" si="105"/>
        <v>0.56467028420140153</v>
      </c>
      <c r="K942" s="9">
        <f t="shared" si="104"/>
        <v>8.6787405385986727E-2</v>
      </c>
      <c r="AC942" s="11"/>
      <c r="AD942" s="12"/>
    </row>
    <row r="943" spans="1:30" x14ac:dyDescent="0.3">
      <c r="A943" s="15">
        <v>43846</v>
      </c>
      <c r="B943" s="16">
        <v>2.4880116472904275E-3</v>
      </c>
      <c r="C943" s="8">
        <f t="shared" si="99"/>
        <v>-1.1311988352709572E-2</v>
      </c>
      <c r="D943" s="5">
        <f t="shared" si="100"/>
        <v>1.2796108049183702E-4</v>
      </c>
      <c r="E943" s="5">
        <f t="shared" si="102"/>
        <v>5.8604199776832785E-4</v>
      </c>
      <c r="F943" s="5">
        <f>IF(C933&gt;0,B$6+B$7*E934+B$8*(H942*100)^2,B$6+B$7*E934+B$8*(H942*100)^2+E934*$B$9)</f>
        <v>0.88046079032272007</v>
      </c>
      <c r="G943" s="13">
        <v>6.2945375839713186E-3</v>
      </c>
      <c r="H943" s="8">
        <f t="shared" si="103"/>
        <v>9.3832872188946669E-3</v>
      </c>
      <c r="I943" s="7">
        <f t="shared" si="101"/>
        <v>3.0887496349233483E-3</v>
      </c>
      <c r="J943" s="9">
        <f t="shared" si="105"/>
        <v>0.49070318410500452</v>
      </c>
      <c r="K943" s="9">
        <f t="shared" si="104"/>
        <v>7.0072297947713746E-2</v>
      </c>
      <c r="AC943" s="11"/>
      <c r="AD943" s="12"/>
    </row>
    <row r="944" spans="1:30" x14ac:dyDescent="0.3">
      <c r="A944" s="15">
        <v>43847</v>
      </c>
      <c r="B944" s="16">
        <v>1.508647470463868E-2</v>
      </c>
      <c r="C944" s="8">
        <f t="shared" si="99"/>
        <v>1.28647470463868E-3</v>
      </c>
      <c r="D944" s="5">
        <f t="shared" si="100"/>
        <v>1.655017165675179E-6</v>
      </c>
      <c r="E944" s="5">
        <f t="shared" si="102"/>
        <v>1.2796108049183702E-4</v>
      </c>
      <c r="F944" s="5">
        <f>IF(C943&gt;0,B$6+B$7*E944+B$8*(G943*100)^2,B$6+B$7*E944+B$8*(G943*100)^2+E944*$B$9)</f>
        <v>0.42622963393007901</v>
      </c>
      <c r="G944" s="13">
        <v>5.7388317592149789E-3</v>
      </c>
      <c r="H944" s="8">
        <f t="shared" si="103"/>
        <v>6.5286264553126262E-3</v>
      </c>
      <c r="I944" s="7">
        <f t="shared" si="101"/>
        <v>7.8979469609764732E-4</v>
      </c>
      <c r="J944" s="9">
        <f t="shared" si="105"/>
        <v>0.13762290466686972</v>
      </c>
      <c r="K944" s="9">
        <f t="shared" si="104"/>
        <v>7.966816143520461E-3</v>
      </c>
      <c r="AC944" s="11"/>
      <c r="AD944" s="12"/>
    </row>
    <row r="945" spans="1:30" x14ac:dyDescent="0.3">
      <c r="A945" s="15">
        <v>43850</v>
      </c>
      <c r="B945" s="16">
        <v>3.2358669846353038E-3</v>
      </c>
      <c r="C945" s="8">
        <f t="shared" si="99"/>
        <v>-1.0564133015364695E-2</v>
      </c>
      <c r="D945" s="5">
        <f t="shared" si="100"/>
        <v>1.1160090636631837E-4</v>
      </c>
      <c r="E945" s="5">
        <f t="shared" si="102"/>
        <v>1.655017165675179E-6</v>
      </c>
      <c r="F945" s="5">
        <f>IF(C943&gt;0,B$6+B$7*E944+B$8*(H944*100)^2,B$6+B$7*E944+B$8*(H944*100)^2+E944*$B$9)</f>
        <v>0.45398991038215403</v>
      </c>
      <c r="G945" s="13">
        <v>5.7356456941176359E-3</v>
      </c>
      <c r="H945" s="8">
        <f t="shared" si="103"/>
        <v>6.7378773392082029E-3</v>
      </c>
      <c r="I945" s="7">
        <f t="shared" si="101"/>
        <v>1.002231645090567E-3</v>
      </c>
      <c r="J945" s="9">
        <f t="shared" si="105"/>
        <v>0.17473737021769595</v>
      </c>
      <c r="K945" s="9">
        <f t="shared" si="104"/>
        <v>1.2298705503228424E-2</v>
      </c>
      <c r="AC945" s="11"/>
      <c r="AD945" s="12"/>
    </row>
    <row r="946" spans="1:30" x14ac:dyDescent="0.3">
      <c r="A946" s="15">
        <v>43851</v>
      </c>
      <c r="B946" s="16">
        <v>-1.5567023983265945E-2</v>
      </c>
      <c r="C946" s="8">
        <f t="shared" si="99"/>
        <v>-2.9367023983265947E-2</v>
      </c>
      <c r="D946" s="5">
        <f t="shared" si="100"/>
        <v>8.6242209763371736E-4</v>
      </c>
      <c r="E946" s="5">
        <f t="shared" si="102"/>
        <v>1.1160090636631837E-4</v>
      </c>
      <c r="F946" s="5">
        <f>IF(C943&gt;0,B$6+B$7*E944+B$8*(H945*100)^2,B$6+B$7*E944+B$8*(H945*100)^2+E944*$B$9)</f>
        <v>0.47966261404503302</v>
      </c>
      <c r="G946" s="13">
        <v>5.9286414387851091E-3</v>
      </c>
      <c r="H946" s="8">
        <f t="shared" si="103"/>
        <v>6.9257679288656001E-3</v>
      </c>
      <c r="I946" s="7">
        <f t="shared" si="101"/>
        <v>9.9712649008049103E-4</v>
      </c>
      <c r="J946" s="9">
        <f t="shared" si="105"/>
        <v>0.16818802425076682</v>
      </c>
      <c r="K946" s="9">
        <f t="shared" si="104"/>
        <v>1.14804318049051E-2</v>
      </c>
      <c r="AC946" s="11"/>
      <c r="AD946" s="12"/>
    </row>
    <row r="947" spans="1:30" x14ac:dyDescent="0.3">
      <c r="A947" s="15">
        <v>43852</v>
      </c>
      <c r="B947" s="16">
        <v>1.1596573714940611E-2</v>
      </c>
      <c r="C947" s="8">
        <f t="shared" si="99"/>
        <v>-2.2034262850593889E-3</v>
      </c>
      <c r="D947" s="5">
        <f t="shared" si="100"/>
        <v>4.8550873936906196E-6</v>
      </c>
      <c r="E947" s="5">
        <f t="shared" si="102"/>
        <v>8.6242209763371736E-4</v>
      </c>
      <c r="F947" s="5">
        <f>IF(C943&gt;0,B$6+B$7*E944+B$8*(H946*100)^2,B$6+B$7*E944+B$8*(H946*100)^2+E944*$B$9)</f>
        <v>0.50340473039246358</v>
      </c>
      <c r="G947" s="13">
        <v>4.4846646384943799E-3</v>
      </c>
      <c r="H947" s="8">
        <f t="shared" si="103"/>
        <v>7.0951020457246669E-3</v>
      </c>
      <c r="I947" s="7">
        <f t="shared" si="101"/>
        <v>2.610437407230287E-3</v>
      </c>
      <c r="J947" s="9">
        <f t="shared" si="105"/>
        <v>0.58208085055534486</v>
      </c>
      <c r="K947" s="9">
        <f t="shared" si="104"/>
        <v>9.0819922793903718E-2</v>
      </c>
      <c r="AC947" s="11"/>
      <c r="AD947" s="12"/>
    </row>
    <row r="948" spans="1:30" x14ac:dyDescent="0.3">
      <c r="A948" s="15">
        <v>43853</v>
      </c>
      <c r="B948" s="16">
        <v>9.5579475015653247E-3</v>
      </c>
      <c r="C948" s="8">
        <f t="shared" si="99"/>
        <v>-4.2420524984346751E-3</v>
      </c>
      <c r="D948" s="5">
        <f t="shared" si="100"/>
        <v>1.799500939947587E-5</v>
      </c>
      <c r="E948" s="5">
        <f t="shared" si="102"/>
        <v>4.8550873936906196E-6</v>
      </c>
      <c r="F948" s="5">
        <f>IF(C943&gt;0,B$6+B$7*E944+B$8*(H947*100)^2,B$6+B$7*E944+B$8*(H947*100)^2+E944*$B$9)</f>
        <v>0.52536143959056736</v>
      </c>
      <c r="G948" s="13">
        <v>1.5908080136214871E-2</v>
      </c>
      <c r="H948" s="8">
        <f t="shared" si="103"/>
        <v>7.2481821140929362E-3</v>
      </c>
      <c r="I948" s="7">
        <f t="shared" si="101"/>
        <v>8.6598980221219354E-3</v>
      </c>
      <c r="J948" s="9">
        <f t="shared" si="105"/>
        <v>0.54437103333466419</v>
      </c>
      <c r="K948" s="9">
        <f t="shared" si="104"/>
        <v>0.4086918020783834</v>
      </c>
      <c r="AC948" s="11"/>
      <c r="AD948" s="12"/>
    </row>
    <row r="949" spans="1:30" x14ac:dyDescent="0.3">
      <c r="A949" s="15">
        <v>43854</v>
      </c>
      <c r="B949" s="16">
        <v>-9.6846543485506233E-3</v>
      </c>
      <c r="C949" s="8">
        <f t="shared" si="99"/>
        <v>-2.3484654348550623E-2</v>
      </c>
      <c r="D949" s="5">
        <f t="shared" si="100"/>
        <v>5.5152898987089773E-4</v>
      </c>
      <c r="E949" s="5">
        <f t="shared" si="102"/>
        <v>1.799500939947587E-5</v>
      </c>
      <c r="F949" s="5">
        <f>IF(C943&gt;0,B$6+B$7*E944+B$8*(H948*100)^2,B$6+B$7*E944+B$8*(H948*100)^2+E944*$B$9)</f>
        <v>0.54566700425697379</v>
      </c>
      <c r="G949" s="13">
        <v>6.4441198367104031E-3</v>
      </c>
      <c r="H949" s="8">
        <f t="shared" si="103"/>
        <v>7.3869276716167576E-3</v>
      </c>
      <c r="I949" s="7">
        <f t="shared" si="101"/>
        <v>9.4280783490635449E-4</v>
      </c>
      <c r="J949" s="9">
        <f t="shared" si="105"/>
        <v>0.14630513689944652</v>
      </c>
      <c r="K949" s="9">
        <f t="shared" si="104"/>
        <v>8.9119154961332381E-3</v>
      </c>
      <c r="AC949" s="11"/>
      <c r="AD949" s="12"/>
    </row>
    <row r="950" spans="1:30" x14ac:dyDescent="0.3">
      <c r="A950" s="15">
        <v>43857</v>
      </c>
      <c r="B950" s="16">
        <v>-3.3448393804152377E-2</v>
      </c>
      <c r="C950" s="8">
        <f t="shared" si="99"/>
        <v>-4.7248393804152376E-2</v>
      </c>
      <c r="D950" s="5">
        <f t="shared" si="100"/>
        <v>2.2324107170722646E-3</v>
      </c>
      <c r="E950" s="5">
        <f t="shared" si="102"/>
        <v>5.5152898987089773E-4</v>
      </c>
      <c r="F950" s="5">
        <f>IF(C943&gt;0,B$6+B$7*E944+B$8*(H949*100)^2,B$6+B$7*E944+B$8*(H949*100)^2+E944*$B$9)</f>
        <v>0.56444559046046627</v>
      </c>
      <c r="G950" s="13">
        <v>1.3680767992662575E-2</v>
      </c>
      <c r="H950" s="8">
        <f t="shared" si="103"/>
        <v>7.5129594066550521E-3</v>
      </c>
      <c r="I950" s="7">
        <f t="shared" si="101"/>
        <v>6.1678085860075232E-3</v>
      </c>
      <c r="J950" s="9">
        <f t="shared" si="105"/>
        <v>0.45083789077597924</v>
      </c>
      <c r="K950" s="9">
        <f t="shared" si="104"/>
        <v>0.22159433109180648</v>
      </c>
      <c r="AC950" s="11"/>
      <c r="AD950" s="12"/>
    </row>
    <row r="951" spans="1:30" x14ac:dyDescent="0.3">
      <c r="A951" s="15">
        <v>43858</v>
      </c>
      <c r="B951" s="16">
        <v>1.7293393850607328E-2</v>
      </c>
      <c r="C951" s="8">
        <f t="shared" si="99"/>
        <v>3.4933938506073285E-3</v>
      </c>
      <c r="D951" s="5">
        <f t="shared" si="100"/>
        <v>1.2203800595461097E-5</v>
      </c>
      <c r="E951" s="5">
        <f t="shared" si="102"/>
        <v>2.2324107170722646E-3</v>
      </c>
      <c r="F951" s="5">
        <f>IF(C943&gt;0,B$6+B$7*E944+B$8*(H950*100)^2,B$6+B$7*E944+B$8*(H950*100)^2+E944*$B$9)</f>
        <v>0.58181202698145618</v>
      </c>
      <c r="G951" s="13">
        <v>9.5387268400297584E-3</v>
      </c>
      <c r="H951" s="8">
        <f t="shared" si="103"/>
        <v>7.6276603685629333E-3</v>
      </c>
      <c r="I951" s="7">
        <f t="shared" si="101"/>
        <v>1.9110664714668251E-3</v>
      </c>
      <c r="J951" s="9">
        <f t="shared" si="105"/>
        <v>0.20034817051757225</v>
      </c>
      <c r="K951" s="9">
        <f t="shared" si="104"/>
        <v>2.6965394105994411E-2</v>
      </c>
      <c r="AC951" s="11"/>
      <c r="AD951" s="12"/>
    </row>
    <row r="952" spans="1:30" x14ac:dyDescent="0.3">
      <c r="A952" s="15">
        <v>43859</v>
      </c>
      <c r="B952" s="16">
        <v>-9.4366362901454268E-3</v>
      </c>
      <c r="C952" s="8">
        <f t="shared" si="99"/>
        <v>-2.3236636290145427E-2</v>
      </c>
      <c r="D952" s="5">
        <f t="shared" si="100"/>
        <v>5.3994126608050339E-4</v>
      </c>
      <c r="E952" s="5">
        <f t="shared" si="102"/>
        <v>1.2203800595461097E-5</v>
      </c>
      <c r="F952" s="5">
        <f>IF(C943&gt;0,B$6+B$7*E944+B$8*(H951*100)^2,B$6+B$7*E944+B$8*(H951*100)^2+E944*$B$9)</f>
        <v>0.59787250747606768</v>
      </c>
      <c r="G952" s="13">
        <v>1.0402004322562398E-2</v>
      </c>
      <c r="H952" s="8">
        <f t="shared" si="103"/>
        <v>7.7322215919880853E-3</v>
      </c>
      <c r="I952" s="7">
        <f t="shared" si="101"/>
        <v>2.6697827305743127E-3</v>
      </c>
      <c r="J952" s="9">
        <f t="shared" si="105"/>
        <v>0.25666041349198809</v>
      </c>
      <c r="K952" s="9">
        <f t="shared" si="104"/>
        <v>4.867787197413298E-2</v>
      </c>
      <c r="AC952" s="11"/>
      <c r="AD952" s="12"/>
    </row>
    <row r="953" spans="1:30" x14ac:dyDescent="0.3">
      <c r="A953" s="15">
        <v>43860</v>
      </c>
      <c r="B953" s="16">
        <v>1.2385618677214297E-3</v>
      </c>
      <c r="C953" s="8">
        <f t="shared" si="99"/>
        <v>-1.2561438132278569E-2</v>
      </c>
      <c r="D953" s="5">
        <f t="shared" si="100"/>
        <v>1.5778972795106212E-4</v>
      </c>
      <c r="E953" s="5">
        <f t="shared" si="102"/>
        <v>5.3994126608050339E-4</v>
      </c>
      <c r="F953" s="5">
        <f>IF(C943&gt;0,B$6+B$7*E944+B$8*(H952*100)^2,B$6+B$7*E944+B$8*(H952*100)^2+E944*$B$9)</f>
        <v>0.61272523983748428</v>
      </c>
      <c r="G953" s="13">
        <v>2.1273515177935506E-2</v>
      </c>
      <c r="H953" s="8">
        <f t="shared" si="103"/>
        <v>7.8276767935159686E-3</v>
      </c>
      <c r="I953" s="7">
        <f t="shared" si="101"/>
        <v>1.3445838384419538E-2</v>
      </c>
      <c r="J953" s="9">
        <f t="shared" si="105"/>
        <v>0.63204591587032644</v>
      </c>
      <c r="K953" s="9">
        <f t="shared" si="104"/>
        <v>0.71793327935402251</v>
      </c>
      <c r="AC953" s="11"/>
      <c r="AD953" s="12"/>
    </row>
    <row r="954" spans="1:30" x14ac:dyDescent="0.3">
      <c r="A954" s="15">
        <v>43861</v>
      </c>
      <c r="B954" s="16">
        <v>-1.5413168371963278E-2</v>
      </c>
      <c r="C954" s="8">
        <f t="shared" si="99"/>
        <v>-2.9213168371963277E-2</v>
      </c>
      <c r="D954" s="5">
        <f t="shared" si="100"/>
        <v>8.5340920632867557E-4</v>
      </c>
      <c r="E954" s="5">
        <f t="shared" si="102"/>
        <v>1.5778972795106212E-4</v>
      </c>
      <c r="F954" s="5">
        <f>IF(C953&gt;0,B$6+B$7*E954+B$8*(G953*100)^2,B$6+B$7*E954+B$8*(G953*100)^2+E954*$B$9)</f>
        <v>4.2451132351999865</v>
      </c>
      <c r="G954" s="13">
        <v>1.1395456577186911E-2</v>
      </c>
      <c r="H954" s="8">
        <f t="shared" si="103"/>
        <v>2.0603672573597135E-2</v>
      </c>
      <c r="I954" s="7">
        <f t="shared" si="101"/>
        <v>9.2082159964102239E-3</v>
      </c>
      <c r="J954" s="9">
        <f t="shared" si="105"/>
        <v>0.80806029438474414</v>
      </c>
      <c r="K954" s="9">
        <f t="shared" si="104"/>
        <v>0.14533351076830647</v>
      </c>
      <c r="AC954" s="11"/>
      <c r="AD954" s="12"/>
    </row>
    <row r="955" spans="1:30" x14ac:dyDescent="0.3">
      <c r="A955" s="15">
        <v>43864</v>
      </c>
      <c r="B955" s="16">
        <v>7.6010699167715834E-3</v>
      </c>
      <c r="C955" s="8">
        <f t="shared" si="99"/>
        <v>-6.1989300832284164E-3</v>
      </c>
      <c r="D955" s="5">
        <f t="shared" si="100"/>
        <v>3.8426734176754264E-5</v>
      </c>
      <c r="E955" s="5">
        <f t="shared" si="102"/>
        <v>8.5340920632867557E-4</v>
      </c>
      <c r="F955" s="5">
        <f>IF(C953&gt;0,B$6+B$7*E954+B$8*(H954*100)^2,B$6+B$7*E954+B$8*(H954*100)^2+E954*$B$9)</f>
        <v>3.9856964357698521</v>
      </c>
      <c r="G955" s="13">
        <v>9.8906942178232649E-3</v>
      </c>
      <c r="H955" s="8">
        <f t="shared" si="103"/>
        <v>1.9964209064648297E-2</v>
      </c>
      <c r="I955" s="7">
        <f t="shared" si="101"/>
        <v>1.0073514846825032E-2</v>
      </c>
      <c r="J955" s="9">
        <f t="shared" si="105"/>
        <v>1.0184841048540678</v>
      </c>
      <c r="K955" s="9">
        <f t="shared" si="104"/>
        <v>0.19776807700825372</v>
      </c>
      <c r="AC955" s="11"/>
      <c r="AD955" s="12"/>
    </row>
    <row r="956" spans="1:30" x14ac:dyDescent="0.3">
      <c r="A956" s="15">
        <v>43865</v>
      </c>
      <c r="B956" s="16">
        <v>8.0630883520022654E-3</v>
      </c>
      <c r="C956" s="8">
        <f t="shared" si="99"/>
        <v>-5.7369116479977344E-3</v>
      </c>
      <c r="D956" s="5">
        <f t="shared" si="100"/>
        <v>3.2912155256932079E-5</v>
      </c>
      <c r="E956" s="5">
        <f t="shared" si="102"/>
        <v>3.8426734176754264E-5</v>
      </c>
      <c r="F956" s="5">
        <f>IF(C953&gt;0,B$6+B$7*E954+B$8*(H955*100)^2,B$6+B$7*E954+B$8*(H955*100)^2+E954*$B$9)</f>
        <v>3.7457877796568635</v>
      </c>
      <c r="G956" s="13">
        <v>1.1486398310616531E-2</v>
      </c>
      <c r="H956" s="8">
        <f t="shared" si="103"/>
        <v>1.9354037769046706E-2</v>
      </c>
      <c r="I956" s="7">
        <f t="shared" si="101"/>
        <v>7.867639458430175E-3</v>
      </c>
      <c r="J956" s="9">
        <f t="shared" si="105"/>
        <v>0.68495269323529839</v>
      </c>
      <c r="K956" s="9">
        <f t="shared" si="104"/>
        <v>0.11522596059407553</v>
      </c>
      <c r="AC956" s="11"/>
      <c r="AD956" s="12"/>
    </row>
    <row r="957" spans="1:30" x14ac:dyDescent="0.3">
      <c r="A957" s="15">
        <v>43866</v>
      </c>
      <c r="B957" s="16">
        <v>4.0676265683361381E-3</v>
      </c>
      <c r="C957" s="8">
        <f t="shared" si="99"/>
        <v>-9.7323734316638617E-3</v>
      </c>
      <c r="D957" s="5">
        <f t="shared" si="100"/>
        <v>9.4719092613356612E-5</v>
      </c>
      <c r="E957" s="5">
        <f t="shared" si="102"/>
        <v>3.2912155256932079E-5</v>
      </c>
      <c r="F957" s="5">
        <f>IF(C953&gt;0,B$6+B$7*E954+B$8*(H956*100)^2,B$6+B$7*E954+B$8*(H956*100)^2+E954*$B$9)</f>
        <v>3.5239202544835715</v>
      </c>
      <c r="G957" s="13">
        <v>1.5056688414042745E-2</v>
      </c>
      <c r="H957" s="8">
        <f t="shared" si="103"/>
        <v>1.877210764534332E-2</v>
      </c>
      <c r="I957" s="7">
        <f t="shared" si="101"/>
        <v>3.7154192313005752E-3</v>
      </c>
      <c r="J957" s="9">
        <f t="shared" si="105"/>
        <v>0.24676204548640049</v>
      </c>
      <c r="K957" s="9">
        <f t="shared" si="104"/>
        <v>2.2627499723230304E-2</v>
      </c>
      <c r="AC957" s="11"/>
      <c r="AD957" s="12"/>
    </row>
    <row r="958" spans="1:30" x14ac:dyDescent="0.3">
      <c r="A958" s="15">
        <v>43867</v>
      </c>
      <c r="B958" s="16">
        <v>-7.2486023509957384E-3</v>
      </c>
      <c r="C958" s="8">
        <f t="shared" si="99"/>
        <v>-2.1048602350995739E-2</v>
      </c>
      <c r="D958" s="5">
        <f t="shared" si="100"/>
        <v>4.4304366093034334E-4</v>
      </c>
      <c r="E958" s="5">
        <f t="shared" si="102"/>
        <v>9.4719092613356612E-5</v>
      </c>
      <c r="F958" s="5">
        <f>IF(C953&gt;0,B$6+B$7*E954+B$8*(H957*100)^2,B$6+B$7*E954+B$8*(H957*100)^2+E954*$B$9)</f>
        <v>3.3187371672033108</v>
      </c>
      <c r="G958" s="13">
        <v>1.5277592155964239E-2</v>
      </c>
      <c r="H958" s="8">
        <f t="shared" si="103"/>
        <v>1.8217401481010708E-2</v>
      </c>
      <c r="I958" s="7">
        <f t="shared" si="101"/>
        <v>2.9398093250464687E-3</v>
      </c>
      <c r="J958" s="9">
        <f t="shared" si="105"/>
        <v>0.1924262210324022</v>
      </c>
      <c r="K958" s="9">
        <f t="shared" si="104"/>
        <v>1.4616381292505531E-2</v>
      </c>
      <c r="AC958" s="11"/>
      <c r="AD958" s="12"/>
    </row>
    <row r="959" spans="1:30" x14ac:dyDescent="0.3">
      <c r="A959" s="15">
        <v>43868</v>
      </c>
      <c r="B959" s="16">
        <v>-1.2404072386789901E-2</v>
      </c>
      <c r="C959" s="8">
        <f t="shared" si="99"/>
        <v>-2.6204072386789901E-2</v>
      </c>
      <c r="D959" s="5">
        <f t="shared" si="100"/>
        <v>6.8665340965212501E-4</v>
      </c>
      <c r="E959" s="5">
        <f t="shared" si="102"/>
        <v>4.4304366093034334E-4</v>
      </c>
      <c r="F959" s="5">
        <f>IF(C953&gt;0,B$6+B$7*E954+B$8*(H958*100)^2,B$6+B$7*E954+B$8*(H958*100)^2+E954*$B$9)</f>
        <v>3.1289838480865266</v>
      </c>
      <c r="G959" s="13">
        <v>4.7364486810220225E-3</v>
      </c>
      <c r="H959" s="8">
        <f t="shared" si="103"/>
        <v>1.7688933964732093E-2</v>
      </c>
      <c r="I959" s="7">
        <f t="shared" si="101"/>
        <v>1.2952485283710071E-2</v>
      </c>
      <c r="J959" s="9">
        <f t="shared" si="105"/>
        <v>2.7346406888367691</v>
      </c>
      <c r="K959" s="9">
        <f t="shared" si="104"/>
        <v>0.58541498911297118</v>
      </c>
      <c r="AC959" s="11"/>
      <c r="AD959" s="12"/>
    </row>
    <row r="960" spans="1:30" x14ac:dyDescent="0.3">
      <c r="A960" s="15">
        <v>43871</v>
      </c>
      <c r="B960" s="16">
        <v>-1.060361618491247E-2</v>
      </c>
      <c r="C960" s="8">
        <f t="shared" si="99"/>
        <v>-2.440361618491247E-2</v>
      </c>
      <c r="D960" s="5">
        <f t="shared" si="100"/>
        <v>5.955364829005219E-4</v>
      </c>
      <c r="E960" s="5">
        <f t="shared" si="102"/>
        <v>6.8665340965212501E-4</v>
      </c>
      <c r="F960" s="5">
        <f>IF(C953&gt;0,B$6+B$7*E954+B$8*(H959*100)^2,B$6+B$7*E954+B$8*(H959*100)^2+E954*$B$9)</f>
        <v>2.9534999785673239</v>
      </c>
      <c r="G960" s="13">
        <v>1.0366198974060466E-2</v>
      </c>
      <c r="H960" s="8">
        <f t="shared" si="103"/>
        <v>1.7185749848544065E-2</v>
      </c>
      <c r="I960" s="7">
        <f t="shared" si="101"/>
        <v>6.819550874483599E-3</v>
      </c>
      <c r="J960" s="9">
        <f t="shared" si="105"/>
        <v>0.65786416906990586</v>
      </c>
      <c r="K960" s="9">
        <f t="shared" si="104"/>
        <v>0.10871585332567246</v>
      </c>
      <c r="AC960" s="11"/>
      <c r="AD960" s="12"/>
    </row>
    <row r="961" spans="1:30" x14ac:dyDescent="0.3">
      <c r="A961" s="15">
        <v>43872</v>
      </c>
      <c r="B961" s="16">
        <v>2.4577772299504329E-2</v>
      </c>
      <c r="C961" s="8">
        <f t="shared" si="99"/>
        <v>1.0777772299504329E-2</v>
      </c>
      <c r="D961" s="5">
        <f t="shared" si="100"/>
        <v>1.1616037573996284E-4</v>
      </c>
      <c r="E961" s="5">
        <f t="shared" si="102"/>
        <v>5.955364829005219E-4</v>
      </c>
      <c r="F961" s="5">
        <f>IF(C953&gt;0,B$6+B$7*E954+B$8*(H960*100)^2,B$6+B$7*E954+B$8*(H960*100)^2+E954*$B$9)</f>
        <v>2.7912124960359646</v>
      </c>
      <c r="G961" s="13">
        <v>1.1286989396411673E-2</v>
      </c>
      <c r="H961" s="8">
        <f t="shared" si="103"/>
        <v>1.6706922206187365E-2</v>
      </c>
      <c r="I961" s="7">
        <f t="shared" si="101"/>
        <v>5.4199328097756915E-3</v>
      </c>
      <c r="J961" s="9">
        <f t="shared" si="105"/>
        <v>0.48019295663543199</v>
      </c>
      <c r="K961" s="9">
        <f t="shared" si="104"/>
        <v>6.7760050579232622E-2</v>
      </c>
      <c r="AC961" s="11"/>
      <c r="AD961" s="12"/>
    </row>
    <row r="962" spans="1:30" x14ac:dyDescent="0.3">
      <c r="A962" s="15">
        <v>43873</v>
      </c>
      <c r="B962" s="16">
        <v>1.1230698316562426E-2</v>
      </c>
      <c r="C962" s="8">
        <f t="shared" si="99"/>
        <v>-2.5693016834375734E-3</v>
      </c>
      <c r="D962" s="5">
        <f t="shared" si="100"/>
        <v>6.6013111405151485E-6</v>
      </c>
      <c r="E962" s="5">
        <f t="shared" si="102"/>
        <v>1.1616037573996284E-4</v>
      </c>
      <c r="F962" s="5">
        <f>IF(C953&gt;0,B$6+B$7*E954+B$8*(H961*100)^2,B$6+B$7*E954+B$8*(H961*100)^2+E954*$B$9)</f>
        <v>2.641129032190964</v>
      </c>
      <c r="G962" s="13">
        <v>1.199634182625006E-2</v>
      </c>
      <c r="H962" s="8">
        <f t="shared" si="103"/>
        <v>1.625155079428103E-2</v>
      </c>
      <c r="I962" s="7">
        <f t="shared" si="101"/>
        <v>4.2552089680309695E-3</v>
      </c>
      <c r="J962" s="9">
        <f t="shared" si="105"/>
        <v>0.3547088795619211</v>
      </c>
      <c r="K962" s="9">
        <f t="shared" si="104"/>
        <v>4.1752556535197494E-2</v>
      </c>
      <c r="AC962" s="11"/>
      <c r="AD962" s="12"/>
    </row>
    <row r="963" spans="1:30" x14ac:dyDescent="0.3">
      <c r="A963" s="15">
        <v>43874</v>
      </c>
      <c r="B963" s="16">
        <v>-8.7115763392700673E-3</v>
      </c>
      <c r="C963" s="8">
        <f t="shared" si="99"/>
        <v>-2.2511576339270069E-2</v>
      </c>
      <c r="D963" s="5">
        <f t="shared" si="100"/>
        <v>5.0677106927878403E-4</v>
      </c>
      <c r="E963" s="5">
        <f t="shared" si="102"/>
        <v>6.6013111405151485E-6</v>
      </c>
      <c r="F963" s="5">
        <f>IF(C953&gt;0,B$6+B$7*E954+B$8*(H962*100)^2,B$6+B$7*E954+B$8*(H962*100)^2+E954*$B$9)</f>
        <v>2.5023318448271068</v>
      </c>
      <c r="G963" s="13">
        <v>1.0645677916093499E-2</v>
      </c>
      <c r="H963" s="8">
        <f t="shared" si="103"/>
        <v>1.5818760522958511E-2</v>
      </c>
      <c r="I963" s="7">
        <f t="shared" si="101"/>
        <v>5.1730826068650121E-3</v>
      </c>
      <c r="J963" s="9">
        <f t="shared" si="105"/>
        <v>0.48593266184060063</v>
      </c>
      <c r="K963" s="9">
        <f t="shared" si="104"/>
        <v>6.9020636346097231E-2</v>
      </c>
      <c r="AC963" s="11"/>
      <c r="AD963" s="12"/>
    </row>
    <row r="964" spans="1:30" x14ac:dyDescent="0.3">
      <c r="A964" s="15">
        <v>43875</v>
      </c>
      <c r="B964" s="16">
        <v>-1.1137163407356558E-2</v>
      </c>
      <c r="C964" s="8">
        <f t="shared" si="99"/>
        <v>-2.4937163407356557E-2</v>
      </c>
      <c r="D964" s="5">
        <f t="shared" si="100"/>
        <v>6.2186211880520292E-4</v>
      </c>
      <c r="E964" s="5">
        <f t="shared" si="102"/>
        <v>5.0677106927878403E-4</v>
      </c>
      <c r="F964" s="5">
        <f>IF(C963&gt;0,B$6+B$7*E964+B$8*(G963*100)^2,B$6+B$7*E964+B$8*(G963*100)^2+E964*$B$9)</f>
        <v>1.1079305526940215</v>
      </c>
      <c r="G964" s="13">
        <v>6.5468441191314985E-3</v>
      </c>
      <c r="H964" s="8">
        <f t="shared" si="103"/>
        <v>1.0525828008731768E-2</v>
      </c>
      <c r="I964" s="7">
        <f t="shared" si="101"/>
        <v>3.9789838896002695E-3</v>
      </c>
      <c r="J964" s="9">
        <f t="shared" si="105"/>
        <v>0.6077712890662379</v>
      </c>
      <c r="K964" s="9">
        <f t="shared" si="104"/>
        <v>9.6827940781942123E-2</v>
      </c>
      <c r="AC964" s="11"/>
      <c r="AD964" s="12"/>
    </row>
    <row r="965" spans="1:30" x14ac:dyDescent="0.3">
      <c r="A965" s="15">
        <v>43878</v>
      </c>
      <c r="B965" s="16">
        <v>8.0805002345300889E-3</v>
      </c>
      <c r="C965" s="8">
        <f t="shared" si="99"/>
        <v>-5.7194997654699108E-3</v>
      </c>
      <c r="D965" s="5">
        <f t="shared" si="100"/>
        <v>3.2712677567210368E-5</v>
      </c>
      <c r="E965" s="5">
        <f t="shared" si="102"/>
        <v>6.2186211880520292E-4</v>
      </c>
      <c r="F965" s="5">
        <f>IF(C963&gt;0,B$6+B$7*E964+B$8*(H964*100)^2,B$6+B$7*E964+B$8*(H964*100)^2+E964*$B$9)</f>
        <v>1.0844646495299315</v>
      </c>
      <c r="G965" s="13">
        <v>6.4977111286501745E-3</v>
      </c>
      <c r="H965" s="8">
        <f t="shared" si="103"/>
        <v>1.0413763246444252E-2</v>
      </c>
      <c r="I965" s="7">
        <f t="shared" si="101"/>
        <v>3.9160521177940772E-3</v>
      </c>
      <c r="J965" s="9">
        <f t="shared" si="105"/>
        <v>0.60268178136253836</v>
      </c>
      <c r="K965" s="9">
        <f t="shared" si="104"/>
        <v>9.5632521551630711E-2</v>
      </c>
      <c r="AC965" s="11"/>
      <c r="AD965" s="12"/>
    </row>
    <row r="966" spans="1:30" x14ac:dyDescent="0.3">
      <c r="A966" s="15">
        <v>43879</v>
      </c>
      <c r="B966" s="16">
        <v>-2.8833731100998158E-3</v>
      </c>
      <c r="C966" s="8">
        <f t="shared" si="99"/>
        <v>-1.6683373110099816E-2</v>
      </c>
      <c r="D966" s="5">
        <f t="shared" si="100"/>
        <v>2.783349383308016E-4</v>
      </c>
      <c r="E966" s="5">
        <f t="shared" si="102"/>
        <v>3.2712677567210368E-5</v>
      </c>
      <c r="F966" s="5">
        <f>IF(C963&gt;0,B$6+B$7*E964+B$8*(H965*100)^2,B$6+B$7*E964+B$8*(H965*100)^2+E964*$B$9)</f>
        <v>1.0627633822837805</v>
      </c>
      <c r="G966" s="13">
        <v>1.3004214203278736E-2</v>
      </c>
      <c r="H966" s="8">
        <f t="shared" si="103"/>
        <v>1.0309041576615066E-2</v>
      </c>
      <c r="I966" s="7">
        <f t="shared" si="101"/>
        <v>2.6951726266636698E-3</v>
      </c>
      <c r="J966" s="9">
        <f t="shared" si="105"/>
        <v>0.2072537859291905</v>
      </c>
      <c r="K966" s="9">
        <f t="shared" si="104"/>
        <v>2.9185607978755579E-2</v>
      </c>
      <c r="AC966" s="11"/>
      <c r="AD966" s="12"/>
    </row>
    <row r="967" spans="1:30" x14ac:dyDescent="0.3">
      <c r="A967" s="15">
        <v>43880</v>
      </c>
      <c r="B967" s="16">
        <v>1.3313659148050109E-2</v>
      </c>
      <c r="C967" s="8">
        <f t="shared" si="99"/>
        <v>-4.8634085194989088E-4</v>
      </c>
      <c r="D967" s="5">
        <f t="shared" si="100"/>
        <v>2.3652742427534568E-7</v>
      </c>
      <c r="E967" s="5">
        <f t="shared" si="102"/>
        <v>2.783349383308016E-4</v>
      </c>
      <c r="F967" s="5">
        <f>IF(C963&gt;0,B$6+B$7*E964+B$8*(H966*100)^2,B$6+B$7*E964+B$8*(H966*100)^2+E964*$B$9)</f>
        <v>1.0426940503345401</v>
      </c>
      <c r="G967" s="13">
        <v>7.1823524266795783E-3</v>
      </c>
      <c r="H967" s="8">
        <f t="shared" si="103"/>
        <v>1.0211239152691216E-2</v>
      </c>
      <c r="I967" s="7">
        <f t="shared" si="101"/>
        <v>3.0288867260116377E-3</v>
      </c>
      <c r="J967" s="9">
        <f t="shared" si="105"/>
        <v>0.42171235078364161</v>
      </c>
      <c r="K967" s="9">
        <f t="shared" si="104"/>
        <v>5.5239189029378633E-2</v>
      </c>
      <c r="AC967" s="11"/>
      <c r="AD967" s="12"/>
    </row>
    <row r="968" spans="1:30" x14ac:dyDescent="0.3">
      <c r="A968" s="15">
        <v>43881</v>
      </c>
      <c r="B968" s="16">
        <v>-1.6720134739494803E-2</v>
      </c>
      <c r="C968" s="8">
        <f t="shared" si="99"/>
        <v>-3.0520134739494803E-2</v>
      </c>
      <c r="D968" s="5">
        <f t="shared" si="100"/>
        <v>9.3147862451691747E-4</v>
      </c>
      <c r="E968" s="5">
        <f t="shared" si="102"/>
        <v>2.3652742427534568E-7</v>
      </c>
      <c r="F968" s="5">
        <f>IF(C963&gt;0,B$6+B$7*E964+B$8*(H967*100)^2,B$6+B$7*E964+B$8*(H967*100)^2+E964*$B$9)</f>
        <v>1.0241339321478831</v>
      </c>
      <c r="G968" s="13">
        <v>8.5716115064732208E-3</v>
      </c>
      <c r="H968" s="8">
        <f t="shared" si="103"/>
        <v>1.0119950257525394E-2</v>
      </c>
      <c r="I968" s="7">
        <f t="shared" si="101"/>
        <v>1.5483387510521734E-3</v>
      </c>
      <c r="J968" s="9">
        <f t="shared" si="105"/>
        <v>0.18063566575350257</v>
      </c>
      <c r="K968" s="9">
        <f t="shared" si="104"/>
        <v>1.3054340891623273E-2</v>
      </c>
      <c r="AC968" s="11"/>
      <c r="AD968" s="12"/>
    </row>
    <row r="969" spans="1:30" x14ac:dyDescent="0.3">
      <c r="A969" s="15">
        <v>43882</v>
      </c>
      <c r="B969" s="16">
        <v>-7.929352396886153E-3</v>
      </c>
      <c r="C969" s="8">
        <f t="shared" si="99"/>
        <v>-2.1729352396886153E-2</v>
      </c>
      <c r="D969" s="5">
        <f t="shared" si="100"/>
        <v>4.7216475558806197E-4</v>
      </c>
      <c r="E969" s="5">
        <f t="shared" si="102"/>
        <v>9.3147862451691747E-4</v>
      </c>
      <c r="F969" s="5">
        <f>IF(C963&gt;0,B$6+B$7*E964+B$8*(H968*100)^2,B$6+B$7*E964+B$8*(H968*100)^2+E964*$B$9)</f>
        <v>1.0069695348488621</v>
      </c>
      <c r="G969" s="13">
        <v>1.1814001831294276E-2</v>
      </c>
      <c r="H969" s="8">
        <f t="shared" si="103"/>
        <v>1.003478716689528E-2</v>
      </c>
      <c r="I969" s="7">
        <f t="shared" si="101"/>
        <v>1.7792146643989953E-3</v>
      </c>
      <c r="J969" s="9">
        <f t="shared" si="105"/>
        <v>0.1506021998139537</v>
      </c>
      <c r="K969" s="9">
        <f t="shared" si="104"/>
        <v>1.4077022761463498E-2</v>
      </c>
      <c r="AC969" s="11"/>
      <c r="AD969" s="12"/>
    </row>
    <row r="970" spans="1:30" x14ac:dyDescent="0.3">
      <c r="A970" s="15">
        <v>43887</v>
      </c>
      <c r="B970" s="16">
        <v>-7.2621108711439356E-2</v>
      </c>
      <c r="C970" s="8">
        <f t="shared" si="99"/>
        <v>-8.6421108711439348E-2</v>
      </c>
      <c r="D970" s="5">
        <f t="shared" si="100"/>
        <v>7.4686080309144184E-3</v>
      </c>
      <c r="E970" s="5">
        <f t="shared" si="102"/>
        <v>4.7216475558806197E-4</v>
      </c>
      <c r="F970" s="5">
        <f>IF(C963&gt;0,B$6+B$7*E964+B$8*(H969*100)^2,B$6+B$7*E964+B$8*(H969*100)^2+E964*$B$9)</f>
        <v>0.99109590022672778</v>
      </c>
      <c r="G970" s="13">
        <v>3.4404844963348766E-2</v>
      </c>
      <c r="H970" s="8">
        <f t="shared" si="103"/>
        <v>9.9553799537070789E-3</v>
      </c>
      <c r="I970" s="7">
        <f t="shared" si="101"/>
        <v>2.4449465009641687E-2</v>
      </c>
      <c r="J970" s="9">
        <f t="shared" si="105"/>
        <v>0.71064017395478829</v>
      </c>
      <c r="K970" s="9">
        <f t="shared" si="104"/>
        <v>1.2158204668602819</v>
      </c>
      <c r="AC970" s="11"/>
      <c r="AD970" s="12"/>
    </row>
    <row r="971" spans="1:30" x14ac:dyDescent="0.3">
      <c r="A971" s="15">
        <v>43888</v>
      </c>
      <c r="B971" s="16">
        <v>-2.6201535303479608E-2</v>
      </c>
      <c r="C971" s="8">
        <f t="shared" si="99"/>
        <v>-4.0001535303479607E-2</v>
      </c>
      <c r="D971" s="5">
        <f t="shared" si="100"/>
        <v>1.6001228266355253E-3</v>
      </c>
      <c r="E971" s="5">
        <f t="shared" si="102"/>
        <v>7.4686080309144184E-3</v>
      </c>
      <c r="F971" s="5">
        <f>IF(C963&gt;0,B$6+B$7*E964+B$8*(H970*100)^2,B$6+B$7*E964+B$8*(H970*100)^2+E964*$B$9)</f>
        <v>0.97641596292817767</v>
      </c>
      <c r="G971" s="13">
        <v>1.9123637000578481E-2</v>
      </c>
      <c r="H971" s="8">
        <f t="shared" si="103"/>
        <v>9.8813762347568657E-3</v>
      </c>
      <c r="I971" s="7">
        <f t="shared" si="101"/>
        <v>9.2422607658216149E-3</v>
      </c>
      <c r="J971" s="9">
        <f t="shared" si="105"/>
        <v>0.48328990795746862</v>
      </c>
      <c r="K971" s="9">
        <f t="shared" si="104"/>
        <v>0.27504789677940256</v>
      </c>
      <c r="AC971" s="11"/>
      <c r="AD971" s="12"/>
    </row>
    <row r="972" spans="1:30" x14ac:dyDescent="0.3">
      <c r="A972" s="15">
        <v>43889</v>
      </c>
      <c r="B972" s="16">
        <v>1.1469742840338013E-2</v>
      </c>
      <c r="C972" s="8">
        <f t="shared" si="99"/>
        <v>-2.3302571596619873E-3</v>
      </c>
      <c r="D972" s="5">
        <f t="shared" si="100"/>
        <v>5.4300984301559527E-6</v>
      </c>
      <c r="E972" s="5">
        <f t="shared" si="102"/>
        <v>1.6001228266355253E-3</v>
      </c>
      <c r="F972" s="5">
        <f>IF(C963&gt;0,B$6+B$7*E964+B$8*(H971*100)^2,B$6+B$7*E964+B$8*(H971*100)^2+E964*$B$9)</f>
        <v>0.96283995691447877</v>
      </c>
      <c r="G972" s="13">
        <v>3.2803339239005407E-2</v>
      </c>
      <c r="H972" s="8">
        <f t="shared" si="103"/>
        <v>9.8124408630802899E-3</v>
      </c>
      <c r="I972" s="7">
        <f t="shared" si="101"/>
        <v>2.2990898375925117E-2</v>
      </c>
      <c r="J972" s="9">
        <f t="shared" si="105"/>
        <v>0.70087067076962006</v>
      </c>
      <c r="K972" s="9">
        <f t="shared" si="104"/>
        <v>1.13615635141764</v>
      </c>
      <c r="AC972" s="11"/>
      <c r="AD972" s="12"/>
    </row>
    <row r="973" spans="1:30" x14ac:dyDescent="0.3">
      <c r="A973" s="15">
        <v>43892</v>
      </c>
      <c r="B973" s="16">
        <v>2.3274626614172015E-2</v>
      </c>
      <c r="C973" s="8">
        <f t="shared" ref="C973:C1036" si="106">B973-B$5</f>
        <v>9.4746266141720152E-3</v>
      </c>
      <c r="D973" s="5">
        <f t="shared" ref="D973:D1036" si="107">C973^2</f>
        <v>8.9768549477976667E-5</v>
      </c>
      <c r="E973" s="5">
        <f t="shared" si="102"/>
        <v>5.4300984301559527E-6</v>
      </c>
      <c r="F973" s="5">
        <f>IF(C963&gt;0,B$6+B$7*E964+B$8*(H972*100)^2,B$6+B$7*E964+B$8*(H972*100)^2+E964*$B$9)</f>
        <v>0.95028486655300981</v>
      </c>
      <c r="G973" s="13">
        <v>1.7716374310482286E-2</v>
      </c>
      <c r="H973" s="8">
        <f t="shared" si="103"/>
        <v>9.7482555698597158E-3</v>
      </c>
      <c r="I973" s="7">
        <f t="shared" si="101"/>
        <v>7.9681187406225699E-3</v>
      </c>
      <c r="J973" s="9">
        <f t="shared" si="105"/>
        <v>0.44976012591402836</v>
      </c>
      <c r="K973" s="9">
        <f t="shared" si="104"/>
        <v>0.21998823055575811</v>
      </c>
      <c r="AC973" s="11"/>
      <c r="AD973" s="12"/>
    </row>
    <row r="974" spans="1:30" x14ac:dyDescent="0.3">
      <c r="A974" s="15">
        <v>43893</v>
      </c>
      <c r="B974" s="16">
        <v>-1.0256403479940755E-2</v>
      </c>
      <c r="C974" s="8">
        <f t="shared" si="106"/>
        <v>-2.4056403479940754E-2</v>
      </c>
      <c r="D974" s="5">
        <f t="shared" si="107"/>
        <v>5.7871054838970568E-4</v>
      </c>
      <c r="E974" s="5">
        <f t="shared" si="102"/>
        <v>8.9768549477976667E-5</v>
      </c>
      <c r="F974" s="5">
        <f>IF(C973&gt;0,B$6+B$7*E974+B$8*(G973*100)^2,B$6+B$7*E974+B$8*(G973*100)^2+E974*$B$9)</f>
        <v>2.9624700226065204</v>
      </c>
      <c r="G974" s="13">
        <v>2.7125162296104881E-2</v>
      </c>
      <c r="H974" s="8">
        <f t="shared" si="103"/>
        <v>1.7211827394575278E-2</v>
      </c>
      <c r="I974" s="7">
        <f t="shared" ref="I974:I1037" si="108">SQRT((G974-H974)^2)</f>
        <v>9.9133349015296038E-3</v>
      </c>
      <c r="J974" s="9">
        <f t="shared" si="105"/>
        <v>0.36546638111555702</v>
      </c>
      <c r="K974" s="9">
        <f t="shared" si="104"/>
        <v>0.1210956188194543</v>
      </c>
      <c r="AC974" s="11"/>
      <c r="AD974" s="12"/>
    </row>
    <row r="975" spans="1:30" x14ac:dyDescent="0.3">
      <c r="A975" s="15">
        <v>43894</v>
      </c>
      <c r="B975" s="16">
        <v>1.5858501844293167E-2</v>
      </c>
      <c r="C975" s="8">
        <f t="shared" si="106"/>
        <v>2.0585018442931674E-3</v>
      </c>
      <c r="D975" s="5">
        <f t="shared" si="107"/>
        <v>4.237429842958372E-6</v>
      </c>
      <c r="E975" s="5">
        <f t="shared" ref="E975:E1038" si="109">D974</f>
        <v>5.7871054838970568E-4</v>
      </c>
      <c r="F975" s="5">
        <f>IF(C973&gt;0,B$6+B$7*E974+B$8*(H974*100)^2,B$6+B$7*E974+B$8*(H974*100)^2+E974*$B$9)</f>
        <v>2.7994932912911192</v>
      </c>
      <c r="G975" s="13">
        <v>1.4779782907918471E-2</v>
      </c>
      <c r="H975" s="8">
        <f t="shared" ref="H975:H1038" si="110">SQRT(F975)/100</f>
        <v>1.6731686380311816E-2</v>
      </c>
      <c r="I975" s="7">
        <f t="shared" si="108"/>
        <v>1.9519034723933446E-3</v>
      </c>
      <c r="J975" s="9">
        <f t="shared" si="105"/>
        <v>0.13206577421022778</v>
      </c>
      <c r="K975" s="9">
        <f t="shared" ref="K975:K1038" si="111">G975/H975-LN(G975/H975)-1</f>
        <v>7.3849826514393868E-3</v>
      </c>
      <c r="AC975" s="11"/>
      <c r="AD975" s="12"/>
    </row>
    <row r="976" spans="1:30" x14ac:dyDescent="0.3">
      <c r="A976" s="15">
        <v>43895</v>
      </c>
      <c r="B976" s="16">
        <v>-4.7665582244576281E-2</v>
      </c>
      <c r="C976" s="8">
        <f t="shared" si="106"/>
        <v>-6.1465582244576281E-2</v>
      </c>
      <c r="D976" s="5">
        <f t="shared" si="107"/>
        <v>3.7780178006647709E-3</v>
      </c>
      <c r="E976" s="5">
        <f t="shared" si="109"/>
        <v>4.237429842958372E-6</v>
      </c>
      <c r="F976" s="5">
        <f>IF(C973&gt;0,B$6+B$7*E974+B$8*(H975*100)^2,B$6+B$7*E974+B$8*(H975*100)^2+E974*$B$9)</f>
        <v>2.6487724101706362</v>
      </c>
      <c r="G976" s="13">
        <v>3.5349279481491115E-2</v>
      </c>
      <c r="H976" s="8">
        <f t="shared" si="110"/>
        <v>1.6275049647145892E-2</v>
      </c>
      <c r="I976" s="7">
        <f t="shared" si="108"/>
        <v>1.9074229834345223E-2</v>
      </c>
      <c r="J976" s="9">
        <f t="shared" ref="J976:J1039" si="112">ABS(G976-H976)/G976</f>
        <v>0.53959317174576338</v>
      </c>
      <c r="K976" s="9">
        <f t="shared" si="111"/>
        <v>0.39634734245562164</v>
      </c>
      <c r="AC976" s="11"/>
      <c r="AD976" s="12"/>
    </row>
    <row r="977" spans="1:30" x14ac:dyDescent="0.3">
      <c r="A977" s="15">
        <v>43896</v>
      </c>
      <c r="B977" s="16">
        <v>-4.2317655974509635E-2</v>
      </c>
      <c r="C977" s="8">
        <f t="shared" si="106"/>
        <v>-5.6117655974509635E-2</v>
      </c>
      <c r="D977" s="5">
        <f t="shared" si="107"/>
        <v>3.149191312073417E-3</v>
      </c>
      <c r="E977" s="5">
        <f t="shared" si="109"/>
        <v>3.7780178006647709E-3</v>
      </c>
      <c r="F977" s="5">
        <f>IF(C973&gt;0,B$6+B$7*E974+B$8*(H976*100)^2,B$6+B$7*E974+B$8*(H976*100)^2+E974*$B$9)</f>
        <v>2.5093857393104138</v>
      </c>
      <c r="G977" s="13">
        <v>2.7984949804677025E-2</v>
      </c>
      <c r="H977" s="8">
        <f t="shared" si="110"/>
        <v>1.5841040809588283E-2</v>
      </c>
      <c r="I977" s="7">
        <f t="shared" si="108"/>
        <v>1.2143908995088742E-2</v>
      </c>
      <c r="J977" s="9">
        <f t="shared" si="112"/>
        <v>0.433944283618446</v>
      </c>
      <c r="K977" s="9">
        <f t="shared" si="111"/>
        <v>0.19754778242243987</v>
      </c>
      <c r="AC977" s="11"/>
      <c r="AD977" s="12"/>
    </row>
    <row r="978" spans="1:30" x14ac:dyDescent="0.3">
      <c r="A978" s="15">
        <v>43899</v>
      </c>
      <c r="B978" s="16">
        <v>-0.12981080325348465</v>
      </c>
      <c r="C978" s="8">
        <f t="shared" si="106"/>
        <v>-0.14361080325348466</v>
      </c>
      <c r="D978" s="5">
        <f t="shared" si="107"/>
        <v>2.062406281111108E-2</v>
      </c>
      <c r="E978" s="5">
        <f t="shared" si="109"/>
        <v>3.149191312073417E-3</v>
      </c>
      <c r="F978" s="5">
        <f>IF(C973&gt;0,B$6+B$7*E974+B$8*(H977*100)^2,B$6+B$7*E974+B$8*(H977*100)^2+E974*$B$9)</f>
        <v>2.3804809460988796</v>
      </c>
      <c r="G978" s="13">
        <v>5.1827773753143659E-2</v>
      </c>
      <c r="H978" s="8">
        <f t="shared" si="110"/>
        <v>1.5428807297062466E-2</v>
      </c>
      <c r="I978" s="7">
        <f t="shared" si="108"/>
        <v>3.6398966456081192E-2</v>
      </c>
      <c r="J978" s="9">
        <f t="shared" si="112"/>
        <v>0.70230619261112637</v>
      </c>
      <c r="K978" s="9">
        <f t="shared" si="111"/>
        <v>1.1474663913659269</v>
      </c>
      <c r="AC978" s="11"/>
      <c r="AD978" s="12"/>
    </row>
    <row r="979" spans="1:30" x14ac:dyDescent="0.3">
      <c r="A979" s="15">
        <v>43900</v>
      </c>
      <c r="B979" s="16">
        <v>6.8985900149604956E-2</v>
      </c>
      <c r="C979" s="8">
        <f t="shared" si="106"/>
        <v>5.5185900149604956E-2</v>
      </c>
      <c r="D979" s="5">
        <f t="shared" si="107"/>
        <v>3.0454835753221682E-3</v>
      </c>
      <c r="E979" s="5">
        <f t="shared" si="109"/>
        <v>2.062406281111108E-2</v>
      </c>
      <c r="F979" s="5">
        <f>IF(C973&gt;0,B$6+B$7*E974+B$8*(H978*100)^2,B$6+B$7*E974+B$8*(H978*100)^2+E974*$B$9)</f>
        <v>2.2612697933368535</v>
      </c>
      <c r="G979" s="13">
        <v>2.6463895340753857E-2</v>
      </c>
      <c r="H979" s="8">
        <f t="shared" si="110"/>
        <v>1.5037519055139559E-2</v>
      </c>
      <c r="I979" s="7">
        <f t="shared" si="108"/>
        <v>1.1426376285614298E-2</v>
      </c>
      <c r="J979" s="9">
        <f t="shared" si="112"/>
        <v>0.43177227458339862</v>
      </c>
      <c r="K979" s="9">
        <f t="shared" si="111"/>
        <v>0.1946247936573624</v>
      </c>
      <c r="AC979" s="11"/>
      <c r="AD979" s="12"/>
    </row>
    <row r="980" spans="1:30" x14ac:dyDescent="0.3">
      <c r="A980" s="15">
        <v>43901</v>
      </c>
      <c r="B980" s="16">
        <v>-7.9450962545732598E-2</v>
      </c>
      <c r="C980" s="8">
        <f t="shared" si="106"/>
        <v>-9.3250962545732591E-2</v>
      </c>
      <c r="D980" s="5">
        <f t="shared" si="107"/>
        <v>8.6957420157056219E-3</v>
      </c>
      <c r="E980" s="5">
        <f t="shared" si="109"/>
        <v>3.0454835753221682E-3</v>
      </c>
      <c r="F980" s="5">
        <f>IF(C973&gt;0,B$6+B$7*E974+B$8*(H979*100)^2,B$6+B$7*E974+B$8*(H979*100)^2+E974*$B$9)</f>
        <v>2.151023319262531</v>
      </c>
      <c r="G980" s="13">
        <v>8.2862239515081842E-2</v>
      </c>
      <c r="H980" s="8">
        <f t="shared" si="110"/>
        <v>1.4666367373220033E-2</v>
      </c>
      <c r="I980" s="7">
        <f t="shared" si="108"/>
        <v>6.8195872141861805E-2</v>
      </c>
      <c r="J980" s="9">
        <f t="shared" si="112"/>
        <v>0.82300300524039549</v>
      </c>
      <c r="K980" s="9">
        <f t="shared" si="111"/>
        <v>2.9181909156350332</v>
      </c>
      <c r="AC980" s="11"/>
      <c r="AD980" s="12"/>
    </row>
    <row r="981" spans="1:30" x14ac:dyDescent="0.3">
      <c r="A981" s="15">
        <v>43902</v>
      </c>
      <c r="B981" s="16">
        <v>-0.15993026567604299</v>
      </c>
      <c r="C981" s="8">
        <f t="shared" si="106"/>
        <v>-0.17373026567604299</v>
      </c>
      <c r="D981" s="5">
        <f t="shared" si="107"/>
        <v>3.0182205211868481E-2</v>
      </c>
      <c r="E981" s="5">
        <f t="shared" si="109"/>
        <v>8.6957420157056219E-3</v>
      </c>
      <c r="F981" s="5">
        <f>IF(C973&gt;0,B$6+B$7*E974+B$8*(H980*100)^2,B$6+B$7*E974+B$8*(H980*100)^2+E974*$B$9)</f>
        <v>2.0490673800385979</v>
      </c>
      <c r="G981" s="13">
        <v>0.12024781833779849</v>
      </c>
      <c r="H981" s="8">
        <f t="shared" si="110"/>
        <v>1.4314563842599598E-2</v>
      </c>
      <c r="I981" s="7">
        <f t="shared" si="108"/>
        <v>0.10593325449519889</v>
      </c>
      <c r="J981" s="9">
        <f t="shared" si="112"/>
        <v>0.88095780829563719</v>
      </c>
      <c r="K981" s="9">
        <f t="shared" si="111"/>
        <v>5.2721056742278174</v>
      </c>
      <c r="AC981" s="11"/>
      <c r="AD981" s="12"/>
    </row>
    <row r="982" spans="1:30" x14ac:dyDescent="0.3">
      <c r="A982" s="15">
        <v>43903</v>
      </c>
      <c r="B982" s="16">
        <v>0.13022281024270779</v>
      </c>
      <c r="C982" s="8">
        <f t="shared" si="106"/>
        <v>0.11642281024270779</v>
      </c>
      <c r="D982" s="5">
        <f t="shared" si="107"/>
        <v>1.3554270744809544E-2</v>
      </c>
      <c r="E982" s="5">
        <f t="shared" si="109"/>
        <v>3.0182205211868481E-2</v>
      </c>
      <c r="F982" s="5">
        <f>IF(C973&gt;0,B$6+B$7*E974+B$8*(H981*100)^2,B$6+B$7*E974+B$8*(H981*100)^2+E974*$B$9)</f>
        <v>1.9547785274443044</v>
      </c>
      <c r="G982" s="13">
        <v>6.344800852938598E-2</v>
      </c>
      <c r="H982" s="8">
        <f t="shared" si="110"/>
        <v>1.3981339447436016E-2</v>
      </c>
      <c r="I982" s="7">
        <f t="shared" si="108"/>
        <v>4.9466669081949965E-2</v>
      </c>
      <c r="J982" s="9">
        <f t="shared" si="112"/>
        <v>0.77964100416232052</v>
      </c>
      <c r="K982" s="9">
        <f t="shared" si="111"/>
        <v>2.0255520965519818</v>
      </c>
      <c r="AC982" s="11"/>
      <c r="AD982" s="12"/>
    </row>
    <row r="983" spans="1:30" x14ac:dyDescent="0.3">
      <c r="A983" s="15">
        <v>43906</v>
      </c>
      <c r="B983" s="16">
        <v>-0.14991026568609961</v>
      </c>
      <c r="C983" s="8">
        <f t="shared" si="106"/>
        <v>-0.16371026568609962</v>
      </c>
      <c r="D983" s="5">
        <f t="shared" si="107"/>
        <v>2.6801051091013325E-2</v>
      </c>
      <c r="E983" s="5">
        <f t="shared" si="109"/>
        <v>1.3554270744809544E-2</v>
      </c>
      <c r="F983" s="5">
        <f>IF(C973&gt;0,B$6+B$7*E974+B$8*(H982*100)^2,B$6+B$7*E974+B$8*(H982*100)^2+E974*$B$9)</f>
        <v>1.8675801965651018</v>
      </c>
      <c r="G983" s="13">
        <v>6.1497802857608135E-2</v>
      </c>
      <c r="H983" s="8">
        <f t="shared" si="110"/>
        <v>1.3665943789453773E-2</v>
      </c>
      <c r="I983" s="7">
        <f t="shared" si="108"/>
        <v>4.7831859068154362E-2</v>
      </c>
      <c r="J983" s="9">
        <f t="shared" si="112"/>
        <v>0.77778159292786664</v>
      </c>
      <c r="K983" s="9">
        <f t="shared" si="111"/>
        <v>1.9959826930166304</v>
      </c>
      <c r="AC983" s="11"/>
      <c r="AD983" s="12"/>
    </row>
    <row r="984" spans="1:30" x14ac:dyDescent="0.3">
      <c r="A984" s="15">
        <v>43907</v>
      </c>
      <c r="B984" s="16">
        <v>4.7325084098018708E-2</v>
      </c>
      <c r="C984" s="8">
        <f t="shared" si="106"/>
        <v>3.3525084098018708E-2</v>
      </c>
      <c r="D984" s="5">
        <f t="shared" si="107"/>
        <v>1.1239312637792269E-3</v>
      </c>
      <c r="E984" s="5">
        <f t="shared" si="109"/>
        <v>2.6801051091013325E-2</v>
      </c>
      <c r="F984" s="5">
        <f>IF(C983&gt;0,B$6+B$7*E984+B$8*(G983*100)^2,B$6+B$7*E984+B$8*(G983*100)^2+E984*$B$9)</f>
        <v>35.03821817107346</v>
      </c>
      <c r="G984" s="13">
        <v>5.4839338353372499E-2</v>
      </c>
      <c r="H984" s="8">
        <f t="shared" si="110"/>
        <v>5.919308926815145E-2</v>
      </c>
      <c r="I984" s="7">
        <f t="shared" si="108"/>
        <v>4.3537509147789505E-3</v>
      </c>
      <c r="J984" s="9">
        <f t="shared" si="112"/>
        <v>7.9391018300117841E-2</v>
      </c>
      <c r="K984" s="9">
        <f t="shared" si="111"/>
        <v>2.8453343000087727E-3</v>
      </c>
      <c r="AC984" s="11"/>
      <c r="AD984" s="12"/>
    </row>
    <row r="985" spans="1:30" x14ac:dyDescent="0.3">
      <c r="A985" s="15">
        <v>43908</v>
      </c>
      <c r="B985" s="16">
        <v>-0.10924413736049854</v>
      </c>
      <c r="C985" s="8">
        <f t="shared" si="106"/>
        <v>-0.12304413736049855</v>
      </c>
      <c r="D985" s="5">
        <f t="shared" si="107"/>
        <v>1.5139859738789233E-2</v>
      </c>
      <c r="E985" s="5">
        <f t="shared" si="109"/>
        <v>1.1239312637792269E-3</v>
      </c>
      <c r="F985" s="5">
        <f>IF(C983&gt;0,B$6+B$7*E984+B$8*(H984*100)^2,B$6+B$7*E984+B$8*(H984*100)^2+E984*$B$9)</f>
        <v>32.465813549297401</v>
      </c>
      <c r="G985" s="13">
        <v>9.3486651164313289E-2</v>
      </c>
      <c r="H985" s="8">
        <f t="shared" si="110"/>
        <v>5.6978779865224732E-2</v>
      </c>
      <c r="I985" s="7">
        <f t="shared" si="108"/>
        <v>3.6507871299088557E-2</v>
      </c>
      <c r="J985" s="9">
        <f t="shared" si="112"/>
        <v>0.39051426962467478</v>
      </c>
      <c r="K985" s="9">
        <f t="shared" si="111"/>
        <v>0.14558775980618122</v>
      </c>
      <c r="AC985" s="11"/>
      <c r="AD985" s="12"/>
    </row>
    <row r="986" spans="1:30" x14ac:dyDescent="0.3">
      <c r="A986" s="15">
        <v>43909</v>
      </c>
      <c r="B986" s="16">
        <v>2.1253952159228581E-2</v>
      </c>
      <c r="C986" s="8">
        <f t="shared" si="106"/>
        <v>7.4539521592285815E-3</v>
      </c>
      <c r="D986" s="5">
        <f t="shared" si="107"/>
        <v>5.5561402792068436E-5</v>
      </c>
      <c r="E986" s="5">
        <f t="shared" si="109"/>
        <v>1.5139859738789233E-2</v>
      </c>
      <c r="F986" s="5">
        <f>IF(C983&gt;0,B$6+B$7*E984+B$8*(H985*100)^2,B$6+B$7*E984+B$8*(H985*100)^2+E984*$B$9)</f>
        <v>30.086853755078895</v>
      </c>
      <c r="G986" s="13">
        <v>9.016159060737651E-2</v>
      </c>
      <c r="H986" s="8">
        <f t="shared" si="110"/>
        <v>5.4851484715619951E-2</v>
      </c>
      <c r="I986" s="7">
        <f t="shared" si="108"/>
        <v>3.5310105891756559E-2</v>
      </c>
      <c r="J986" s="9">
        <f t="shared" si="112"/>
        <v>0.39163135492496165</v>
      </c>
      <c r="K986" s="9">
        <f t="shared" si="111"/>
        <v>0.14676594612647142</v>
      </c>
      <c r="AC986" s="11"/>
      <c r="AD986" s="12"/>
    </row>
    <row r="987" spans="1:30" x14ac:dyDescent="0.3">
      <c r="A987" s="15">
        <v>43910</v>
      </c>
      <c r="B987" s="16">
        <v>-1.8656237880053186E-2</v>
      </c>
      <c r="C987" s="8">
        <f t="shared" si="106"/>
        <v>-3.2456237880053182E-2</v>
      </c>
      <c r="D987" s="5">
        <f t="shared" si="107"/>
        <v>1.0534073773265991E-3</v>
      </c>
      <c r="E987" s="5">
        <f t="shared" si="109"/>
        <v>5.5561402792068436E-5</v>
      </c>
      <c r="F987" s="5">
        <f>IF(C983&gt;0,B$6+B$7*E984+B$8*(H986*100)^2,B$6+B$7*E984+B$8*(H986*100)^2+E984*$B$9)</f>
        <v>27.886791737385625</v>
      </c>
      <c r="G987" s="13">
        <v>6.3127117094481891E-2</v>
      </c>
      <c r="H987" s="8">
        <f t="shared" si="110"/>
        <v>5.280794612308419E-2</v>
      </c>
      <c r="I987" s="7">
        <f t="shared" si="108"/>
        <v>1.0319170971397701E-2</v>
      </c>
      <c r="J987" s="9">
        <f t="shared" si="112"/>
        <v>0.16346653302657674</v>
      </c>
      <c r="K987" s="9">
        <f t="shared" si="111"/>
        <v>1.6920685040839212E-2</v>
      </c>
      <c r="AC987" s="11"/>
      <c r="AD987" s="12"/>
    </row>
    <row r="988" spans="1:30" x14ac:dyDescent="0.3">
      <c r="A988" s="15">
        <v>43913</v>
      </c>
      <c r="B988" s="16">
        <v>-5.3580279256440516E-2</v>
      </c>
      <c r="C988" s="8">
        <f t="shared" si="106"/>
        <v>-6.7380279256440523E-2</v>
      </c>
      <c r="D988" s="5">
        <f t="shared" si="107"/>
        <v>4.5401020326759087E-3</v>
      </c>
      <c r="E988" s="5">
        <f t="shared" si="109"/>
        <v>1.0534073773265991E-3</v>
      </c>
      <c r="F988" s="5">
        <f>IF(C983&gt;0,B$6+B$7*E984+B$8*(H987*100)^2,B$6+B$7*E984+B$8*(H987*100)^2+E984*$B$9)</f>
        <v>25.852174383422891</v>
      </c>
      <c r="G988" s="13">
        <v>4.7866856898844783E-2</v>
      </c>
      <c r="H988" s="8">
        <f t="shared" si="110"/>
        <v>5.0845033566143796E-2</v>
      </c>
      <c r="I988" s="7">
        <f t="shared" si="108"/>
        <v>2.9781766672990137E-3</v>
      </c>
      <c r="J988" s="9">
        <f t="shared" si="112"/>
        <v>6.2217928233572591E-2</v>
      </c>
      <c r="K988" s="9">
        <f t="shared" si="111"/>
        <v>1.7855070798644679E-3</v>
      </c>
      <c r="AC988" s="11"/>
      <c r="AD988" s="12"/>
    </row>
    <row r="989" spans="1:30" x14ac:dyDescent="0.3">
      <c r="A989" s="15">
        <v>43914</v>
      </c>
      <c r="B989" s="16">
        <v>9.2474639152082552E-2</v>
      </c>
      <c r="C989" s="8">
        <f t="shared" si="106"/>
        <v>7.8674639152082559E-2</v>
      </c>
      <c r="D989" s="5">
        <f t="shared" si="107"/>
        <v>6.1896988457104023E-3</v>
      </c>
      <c r="E989" s="5">
        <f t="shared" si="109"/>
        <v>4.5401020326759087E-3</v>
      </c>
      <c r="F989" s="5">
        <f>IF(C983&gt;0,B$6+B$7*E984+B$8*(H988*100)^2,B$6+B$7*E984+B$8*(H988*100)^2+E984*$B$9)</f>
        <v>23.970560254478155</v>
      </c>
      <c r="G989" s="13">
        <v>6.1613029401735672E-2</v>
      </c>
      <c r="H989" s="8">
        <f t="shared" si="110"/>
        <v>4.8959738821278603E-2</v>
      </c>
      <c r="I989" s="7">
        <f t="shared" si="108"/>
        <v>1.2653290580457069E-2</v>
      </c>
      <c r="J989" s="9">
        <f t="shared" si="112"/>
        <v>0.20536712288489778</v>
      </c>
      <c r="K989" s="9">
        <f t="shared" si="111"/>
        <v>2.8567710468239138E-2</v>
      </c>
      <c r="AC989" s="11"/>
      <c r="AD989" s="12"/>
    </row>
    <row r="990" spans="1:30" x14ac:dyDescent="0.3">
      <c r="A990" s="15">
        <v>43915</v>
      </c>
      <c r="B990" s="16">
        <v>7.2284974613019512E-2</v>
      </c>
      <c r="C990" s="8">
        <f t="shared" si="106"/>
        <v>5.8484974613019512E-2</v>
      </c>
      <c r="D990" s="5">
        <f t="shared" si="107"/>
        <v>3.420492255485537E-3</v>
      </c>
      <c r="E990" s="5">
        <f t="shared" si="109"/>
        <v>6.1896988457104023E-3</v>
      </c>
      <c r="F990" s="5">
        <f>IF(C983&gt;0,B$6+B$7*E984+B$8*(H989*100)^2,B$6+B$7*E984+B$8*(H989*100)^2+E984*$B$9)</f>
        <v>22.23044350803006</v>
      </c>
      <c r="G990" s="13">
        <v>5.478814788591093E-2</v>
      </c>
      <c r="H990" s="8">
        <f t="shared" si="110"/>
        <v>4.7149171263162259E-2</v>
      </c>
      <c r="I990" s="7">
        <f t="shared" si="108"/>
        <v>7.6389766227486708E-3</v>
      </c>
      <c r="J990" s="9">
        <f t="shared" si="112"/>
        <v>0.13942753893881993</v>
      </c>
      <c r="K990" s="9">
        <f t="shared" si="111"/>
        <v>1.1859739355291721E-2</v>
      </c>
      <c r="AC990" s="11"/>
      <c r="AD990" s="12"/>
    </row>
    <row r="991" spans="1:30" x14ac:dyDescent="0.3">
      <c r="A991" s="15">
        <v>43916</v>
      </c>
      <c r="B991" s="16">
        <v>3.6082674507731401E-2</v>
      </c>
      <c r="C991" s="8">
        <f t="shared" si="106"/>
        <v>2.2282674507731401E-2</v>
      </c>
      <c r="D991" s="5">
        <f t="shared" si="107"/>
        <v>4.9651758321750286E-4</v>
      </c>
      <c r="E991" s="5">
        <f t="shared" si="109"/>
        <v>3.420492255485537E-3</v>
      </c>
      <c r="F991" s="5">
        <f>IF(C983&gt;0,B$6+B$7*E984+B$8*(H990*100)^2,B$6+B$7*E984+B$8*(H990*100)^2+E984*$B$9)</f>
        <v>20.62118354091486</v>
      </c>
      <c r="G991" s="13">
        <v>2.881748727268749E-2</v>
      </c>
      <c r="H991" s="8">
        <f t="shared" si="110"/>
        <v>4.5410553333905618E-2</v>
      </c>
      <c r="I991" s="7">
        <f t="shared" si="108"/>
        <v>1.6593066061218128E-2</v>
      </c>
      <c r="J991" s="9">
        <f t="shared" si="112"/>
        <v>0.57579850401962807</v>
      </c>
      <c r="K991" s="9">
        <f t="shared" si="111"/>
        <v>8.9361032213267855E-2</v>
      </c>
      <c r="AC991" s="11"/>
      <c r="AD991" s="12"/>
    </row>
    <row r="992" spans="1:30" x14ac:dyDescent="0.3">
      <c r="A992" s="15">
        <v>43917</v>
      </c>
      <c r="B992" s="16">
        <v>-5.6664996262456337E-2</v>
      </c>
      <c r="C992" s="8">
        <f t="shared" si="106"/>
        <v>-7.0464996262456336E-2</v>
      </c>
      <c r="D992" s="5">
        <f t="shared" si="107"/>
        <v>4.9653156982679856E-3</v>
      </c>
      <c r="E992" s="5">
        <f t="shared" si="109"/>
        <v>4.9651758321750286E-4</v>
      </c>
      <c r="F992" s="5">
        <f>IF(C983&gt;0,B$6+B$7*E984+B$8*(H991*100)^2,B$6+B$7*E984+B$8*(H991*100)^2+E984*$B$9)</f>
        <v>19.132939923326731</v>
      </c>
      <c r="G992" s="13">
        <v>2.70879236254556E-2</v>
      </c>
      <c r="H992" s="8">
        <f t="shared" si="110"/>
        <v>4.3741216173452162E-2</v>
      </c>
      <c r="I992" s="7">
        <f t="shared" si="108"/>
        <v>1.6653292547996561E-2</v>
      </c>
      <c r="J992" s="9">
        <f t="shared" si="112"/>
        <v>0.61478660299923471</v>
      </c>
      <c r="K992" s="9">
        <f t="shared" si="111"/>
        <v>9.8479687774960967E-2</v>
      </c>
      <c r="AC992" s="11"/>
      <c r="AD992" s="12"/>
    </row>
    <row r="993" spans="1:30" x14ac:dyDescent="0.3">
      <c r="A993" s="15">
        <v>43920</v>
      </c>
      <c r="B993" s="16">
        <v>1.6357603580393877E-2</v>
      </c>
      <c r="C993" s="8">
        <f t="shared" si="106"/>
        <v>2.5576035803938774E-3</v>
      </c>
      <c r="D993" s="5">
        <f t="shared" si="107"/>
        <v>6.5413360744435807E-6</v>
      </c>
      <c r="E993" s="5">
        <f t="shared" si="109"/>
        <v>4.9653156982679856E-3</v>
      </c>
      <c r="F993" s="5">
        <f>IF(C983&gt;0,B$6+B$7*E984+B$8*(H992*100)^2,B$6+B$7*E984+B$8*(H992*100)^2+E984*$B$9)</f>
        <v>17.756612225781225</v>
      </c>
      <c r="G993" s="13">
        <v>1.836259012905864E-2</v>
      </c>
      <c r="H993" s="8">
        <f t="shared" si="110"/>
        <v>4.2138595403479251E-2</v>
      </c>
      <c r="I993" s="7">
        <f t="shared" si="108"/>
        <v>2.3776005274420611E-2</v>
      </c>
      <c r="J993" s="9">
        <f t="shared" si="112"/>
        <v>1.2948067297322772</v>
      </c>
      <c r="K993" s="9">
        <f t="shared" si="111"/>
        <v>0.26641517131670778</v>
      </c>
      <c r="AC993" s="11"/>
      <c r="AD993" s="12"/>
    </row>
    <row r="994" spans="1:30" x14ac:dyDescent="0.3">
      <c r="A994" s="15">
        <v>43921</v>
      </c>
      <c r="B994" s="16">
        <v>-2.1943180311597529E-2</v>
      </c>
      <c r="C994" s="8">
        <f t="shared" si="106"/>
        <v>-3.5743180311597525E-2</v>
      </c>
      <c r="D994" s="5">
        <f t="shared" si="107"/>
        <v>1.277574938787373E-3</v>
      </c>
      <c r="E994" s="5">
        <f t="shared" si="109"/>
        <v>6.5413360744435807E-6</v>
      </c>
      <c r="F994" s="5">
        <f>IF(C993&gt;0,B$6+B$7*E994+B$8*(G993*100)^2,B$6+B$7*E994+B$8*(G993*100)^2+E994*$B$9)</f>
        <v>3.1780843297767687</v>
      </c>
      <c r="G994" s="13">
        <v>2.5176135630122057E-2</v>
      </c>
      <c r="H994" s="8">
        <f t="shared" si="110"/>
        <v>1.7827182418365412E-2</v>
      </c>
      <c r="I994" s="7">
        <f t="shared" si="108"/>
        <v>7.3489532117566453E-3</v>
      </c>
      <c r="J994" s="9">
        <f t="shared" si="112"/>
        <v>0.29190155787705441</v>
      </c>
      <c r="K994" s="9">
        <f t="shared" si="111"/>
        <v>6.7060865648541634E-2</v>
      </c>
      <c r="AC994" s="11"/>
      <c r="AD994" s="12"/>
    </row>
    <row r="995" spans="1:30" x14ac:dyDescent="0.3">
      <c r="A995" s="15">
        <v>43922</v>
      </c>
      <c r="B995" s="16">
        <v>-2.851839596633348E-2</v>
      </c>
      <c r="C995" s="8">
        <f t="shared" si="106"/>
        <v>-4.231839596633348E-2</v>
      </c>
      <c r="D995" s="5">
        <f t="shared" si="107"/>
        <v>1.7908466371633898E-3</v>
      </c>
      <c r="E995" s="5">
        <f t="shared" si="109"/>
        <v>1.277574938787373E-3</v>
      </c>
      <c r="F995" s="5">
        <f>IF(C993&gt;0,B$6+B$7*E994+B$8*(H994*100)^2,B$6+B$7*E994+B$8*(H994*100)^2+E994*$B$9)</f>
        <v>2.9988924620946533</v>
      </c>
      <c r="G995" s="13">
        <v>3.063290259621931E-2</v>
      </c>
      <c r="H995" s="8">
        <f t="shared" si="110"/>
        <v>1.7317310594011572E-2</v>
      </c>
      <c r="I995" s="7">
        <f t="shared" si="108"/>
        <v>1.3315592002207739E-2</v>
      </c>
      <c r="J995" s="9">
        <f t="shared" si="112"/>
        <v>0.43468267365075419</v>
      </c>
      <c r="K995" s="9">
        <f t="shared" si="111"/>
        <v>0.19854994415868044</v>
      </c>
      <c r="AC995" s="11"/>
      <c r="AD995" s="12"/>
    </row>
    <row r="996" spans="1:30" x14ac:dyDescent="0.3">
      <c r="A996" s="15">
        <v>43923</v>
      </c>
      <c r="B996" s="16">
        <v>1.7958868360698932E-2</v>
      </c>
      <c r="C996" s="8">
        <f t="shared" si="106"/>
        <v>4.1588683606989321E-3</v>
      </c>
      <c r="D996" s="5">
        <f t="shared" si="107"/>
        <v>1.7296186041622624E-5</v>
      </c>
      <c r="E996" s="5">
        <f t="shared" si="109"/>
        <v>1.7908466371633898E-3</v>
      </c>
      <c r="F996" s="5">
        <f>IF(C993&gt;0,B$6+B$7*E994+B$8*(H995*100)^2,B$6+B$7*E994+B$8*(H995*100)^2+E994*$B$9)</f>
        <v>2.8331758228622341</v>
      </c>
      <c r="G996" s="13">
        <v>2.8298556070515467E-2</v>
      </c>
      <c r="H996" s="8">
        <f t="shared" si="110"/>
        <v>1.6832040348282899E-2</v>
      </c>
      <c r="I996" s="7">
        <f t="shared" si="108"/>
        <v>1.1466515722232569E-2</v>
      </c>
      <c r="J996" s="9">
        <f t="shared" si="112"/>
        <v>0.40519790810739065</v>
      </c>
      <c r="K996" s="9">
        <f t="shared" si="111"/>
        <v>0.16170493044789058</v>
      </c>
      <c r="AC996" s="11"/>
      <c r="AD996" s="12"/>
    </row>
    <row r="997" spans="1:30" x14ac:dyDescent="0.3">
      <c r="A997" s="15">
        <v>43924</v>
      </c>
      <c r="B997" s="16">
        <v>-3.8300482881384199E-2</v>
      </c>
      <c r="C997" s="8">
        <f t="shared" si="106"/>
        <v>-5.2100482881384198E-2</v>
      </c>
      <c r="D997" s="5">
        <f t="shared" si="107"/>
        <v>2.7144603164734079E-3</v>
      </c>
      <c r="E997" s="5">
        <f t="shared" si="109"/>
        <v>1.7296186041622624E-5</v>
      </c>
      <c r="F997" s="5">
        <f>IF(C993&gt;0,B$6+B$7*E994+B$8*(H996*100)^2,B$6+B$7*E994+B$8*(H996*100)^2+E994*$B$9)</f>
        <v>2.6799210749000926</v>
      </c>
      <c r="G997" s="13">
        <v>3.976998902608174E-2</v>
      </c>
      <c r="H997" s="8">
        <f t="shared" si="110"/>
        <v>1.6370464486080084E-2</v>
      </c>
      <c r="I997" s="7">
        <f t="shared" si="108"/>
        <v>2.3399524540001656E-2</v>
      </c>
      <c r="J997" s="9">
        <f t="shared" si="112"/>
        <v>0.58837141052907771</v>
      </c>
      <c r="K997" s="9">
        <f t="shared" si="111"/>
        <v>0.5417406850029034</v>
      </c>
      <c r="AC997" s="11"/>
      <c r="AD997" s="12"/>
    </row>
    <row r="998" spans="1:30" x14ac:dyDescent="0.3">
      <c r="A998" s="15">
        <v>43927</v>
      </c>
      <c r="B998" s="16">
        <v>6.3177727692155267E-2</v>
      </c>
      <c r="C998" s="8">
        <f t="shared" si="106"/>
        <v>4.9377727692155267E-2</v>
      </c>
      <c r="D998" s="5">
        <f t="shared" si="107"/>
        <v>2.4381599920406372E-3</v>
      </c>
      <c r="E998" s="5">
        <f t="shared" si="109"/>
        <v>2.7144603164734079E-3</v>
      </c>
      <c r="F998" s="5">
        <f>IF(C993&gt;0,B$6+B$7*E994+B$8*(H997*100)^2,B$6+B$7*E994+B$8*(H997*100)^2+E994*$B$9)</f>
        <v>2.5381910839847035</v>
      </c>
      <c r="G998" s="13">
        <v>4.0570314861343715E-2</v>
      </c>
      <c r="H998" s="8">
        <f t="shared" si="110"/>
        <v>1.5931701365468485E-2</v>
      </c>
      <c r="I998" s="7">
        <f t="shared" si="108"/>
        <v>2.463861349587523E-2</v>
      </c>
      <c r="J998" s="9">
        <f t="shared" si="112"/>
        <v>0.60730644019111224</v>
      </c>
      <c r="K998" s="9">
        <f t="shared" si="111"/>
        <v>0.61178917967003432</v>
      </c>
      <c r="AC998" s="11"/>
      <c r="AD998" s="12"/>
    </row>
    <row r="999" spans="1:30" x14ac:dyDescent="0.3">
      <c r="A999" s="15">
        <v>43928</v>
      </c>
      <c r="B999" s="16">
        <v>3.038171335849511E-2</v>
      </c>
      <c r="C999" s="8">
        <f t="shared" si="106"/>
        <v>1.658171335849511E-2</v>
      </c>
      <c r="D999" s="5">
        <f t="shared" si="107"/>
        <v>2.7495321790329516E-4</v>
      </c>
      <c r="E999" s="5">
        <f t="shared" si="109"/>
        <v>2.4381599920406372E-3</v>
      </c>
      <c r="F999" s="5">
        <f>IF(C993&gt;0,B$6+B$7*E994+B$8*(H998*100)^2,B$6+B$7*E994+B$8*(H998*100)^2+E994*$B$9)</f>
        <v>2.4071191883861518</v>
      </c>
      <c r="G999" s="13">
        <v>5.484391495092189E-2</v>
      </c>
      <c r="H999" s="8">
        <f t="shared" si="110"/>
        <v>1.5514893452377143E-2</v>
      </c>
      <c r="I999" s="7">
        <f t="shared" si="108"/>
        <v>3.9329021498544746E-2</v>
      </c>
      <c r="J999" s="9">
        <f t="shared" si="112"/>
        <v>0.71710820669419861</v>
      </c>
      <c r="K999" s="9">
        <f t="shared" si="111"/>
        <v>1.2722296917196605</v>
      </c>
      <c r="AC999" s="11"/>
      <c r="AD999" s="12"/>
    </row>
    <row r="1000" spans="1:30" x14ac:dyDescent="0.3">
      <c r="A1000" s="15">
        <v>43929</v>
      </c>
      <c r="B1000" s="16">
        <v>2.9256908229482369E-2</v>
      </c>
      <c r="C1000" s="8">
        <f t="shared" si="106"/>
        <v>1.5456908229482369E-2</v>
      </c>
      <c r="D1000" s="5">
        <f t="shared" si="107"/>
        <v>2.3891601201463979E-4</v>
      </c>
      <c r="E1000" s="5">
        <f t="shared" si="109"/>
        <v>2.7495321790329516E-4</v>
      </c>
      <c r="F1000" s="5">
        <f>IF(C993&gt;0,B$6+B$7*E994+B$8*(H999*100)^2,B$6+B$7*E994+B$8*(H999*100)^2+E994*$B$9)</f>
        <v>2.2859038993366103</v>
      </c>
      <c r="G1000" s="13">
        <v>1.9275396680190758E-2</v>
      </c>
      <c r="H1000" s="8">
        <f t="shared" si="110"/>
        <v>1.5119205995476781E-2</v>
      </c>
      <c r="I1000" s="7">
        <f t="shared" si="108"/>
        <v>4.1561906847139771E-3</v>
      </c>
      <c r="J1000" s="9">
        <f t="shared" si="112"/>
        <v>0.21562153836166062</v>
      </c>
      <c r="K1000" s="9">
        <f t="shared" si="111"/>
        <v>3.2031128556917698E-2</v>
      </c>
      <c r="AC1000" s="11"/>
      <c r="AD1000" s="12"/>
    </row>
    <row r="1001" spans="1:30" x14ac:dyDescent="0.3">
      <c r="A1001" s="15">
        <v>43930</v>
      </c>
      <c r="B1001" s="16">
        <v>-1.2066144716039355E-2</v>
      </c>
      <c r="C1001" s="8">
        <f t="shared" si="106"/>
        <v>-2.5866144716039353E-2</v>
      </c>
      <c r="D1001" s="5">
        <f t="shared" si="107"/>
        <v>6.6905744247109061E-4</v>
      </c>
      <c r="E1001" s="5">
        <f t="shared" si="109"/>
        <v>2.3891601201463979E-4</v>
      </c>
      <c r="F1001" s="5">
        <f>IF(C993&gt;0,B$6+B$7*E994+B$8*(H1000*100)^2,B$6+B$7*E994+B$8*(H1000*100)^2+E994*$B$9)</f>
        <v>2.173804000023595</v>
      </c>
      <c r="G1001" s="13">
        <v>2.6963421160265857E-2</v>
      </c>
      <c r="H1001" s="8">
        <f t="shared" si="110"/>
        <v>1.474382582650648E-2</v>
      </c>
      <c r="I1001" s="7">
        <f t="shared" si="108"/>
        <v>1.2219595333759378E-2</v>
      </c>
      <c r="J1001" s="9">
        <f t="shared" si="112"/>
        <v>0.45319157614044009</v>
      </c>
      <c r="K1001" s="9">
        <f t="shared" si="111"/>
        <v>0.22513729604013166</v>
      </c>
      <c r="AC1001" s="11"/>
      <c r="AD1001" s="12"/>
    </row>
    <row r="1002" spans="1:30" x14ac:dyDescent="0.3">
      <c r="A1002" s="15">
        <v>43934</v>
      </c>
      <c r="B1002" s="16">
        <v>1.474617502568267E-2</v>
      </c>
      <c r="C1002" s="8">
        <f t="shared" si="106"/>
        <v>9.4617502568267002E-4</v>
      </c>
      <c r="D1002" s="5">
        <f t="shared" si="107"/>
        <v>8.9524717922560125E-7</v>
      </c>
      <c r="E1002" s="5">
        <f t="shared" si="109"/>
        <v>6.6905744247109061E-4</v>
      </c>
      <c r="F1002" s="5">
        <f>IF(C993&gt;0,B$6+B$7*E994+B$8*(H1001*100)^2,B$6+B$7*E994+B$8*(H1001*100)^2+E994*$B$9)</f>
        <v>2.0701340131389183</v>
      </c>
      <c r="G1002" s="13">
        <v>2.1802737012240173E-2</v>
      </c>
      <c r="H1002" s="8">
        <f t="shared" si="110"/>
        <v>1.4387960290252815E-2</v>
      </c>
      <c r="I1002" s="7">
        <f t="shared" si="108"/>
        <v>7.4147767219873584E-3</v>
      </c>
      <c r="J1002" s="9">
        <f t="shared" si="112"/>
        <v>0.34008467459038116</v>
      </c>
      <c r="K1002" s="9">
        <f t="shared" si="111"/>
        <v>9.9702179179372408E-2</v>
      </c>
      <c r="AC1002" s="11"/>
      <c r="AD1002" s="12"/>
    </row>
    <row r="1003" spans="1:30" x14ac:dyDescent="0.3">
      <c r="A1003" s="15">
        <v>43935</v>
      </c>
      <c r="B1003" s="16">
        <v>1.3631363671893909E-2</v>
      </c>
      <c r="C1003" s="8">
        <f t="shared" si="106"/>
        <v>-1.6863632810609069E-4</v>
      </c>
      <c r="D1003" s="5">
        <f t="shared" si="107"/>
        <v>2.8438211157105074E-8</v>
      </c>
      <c r="E1003" s="5">
        <f t="shared" si="109"/>
        <v>8.9524717922560125E-7</v>
      </c>
      <c r="F1003" s="5">
        <f>IF(C993&gt;0,B$6+B$7*E994+B$8*(H1002*100)^2,B$6+B$7*E994+B$8*(H1002*100)^2+E994*$B$9)</f>
        <v>1.9742600092679696</v>
      </c>
      <c r="G1003" s="13">
        <v>2.6020371568193243E-2</v>
      </c>
      <c r="H1003" s="8">
        <f t="shared" si="110"/>
        <v>1.4050836307024467E-2</v>
      </c>
      <c r="I1003" s="7">
        <f t="shared" si="108"/>
        <v>1.1969535261168776E-2</v>
      </c>
      <c r="J1003" s="9">
        <f t="shared" si="112"/>
        <v>0.46000631581295653</v>
      </c>
      <c r="K1003" s="9">
        <f t="shared" si="111"/>
        <v>0.23567567582956217</v>
      </c>
      <c r="AC1003" s="11"/>
      <c r="AD1003" s="12"/>
    </row>
    <row r="1004" spans="1:30" x14ac:dyDescent="0.3">
      <c r="A1004" s="15">
        <v>43936</v>
      </c>
      <c r="B1004" s="16">
        <v>-1.3694788484970537E-2</v>
      </c>
      <c r="C1004" s="8">
        <f t="shared" si="106"/>
        <v>-2.7494788484970535E-2</v>
      </c>
      <c r="D1004" s="5">
        <f t="shared" si="107"/>
        <v>7.5596339383326831E-4</v>
      </c>
      <c r="E1004" s="5">
        <f t="shared" si="109"/>
        <v>2.8438211157105074E-8</v>
      </c>
      <c r="F1004" s="5">
        <f>IF(C1003&gt;0,B$6+B$7*E1004+B$8*(G1003*100)^2,B$6+B$7*E1004+B$8*(G1003*100)^2+E1004*$B$9)</f>
        <v>6.3212484464176155</v>
      </c>
      <c r="G1004" s="13">
        <v>2.165720187149224E-2</v>
      </c>
      <c r="H1004" s="8">
        <f t="shared" si="110"/>
        <v>2.5142093083945133E-2</v>
      </c>
      <c r="I1004" s="7">
        <f t="shared" si="108"/>
        <v>3.4848912124528925E-3</v>
      </c>
      <c r="J1004" s="9">
        <f t="shared" si="112"/>
        <v>0.1609114248983437</v>
      </c>
      <c r="K1004" s="9">
        <f t="shared" si="111"/>
        <v>1.0597567847133504E-2</v>
      </c>
      <c r="AC1004" s="11"/>
      <c r="AD1004" s="12"/>
    </row>
    <row r="1005" spans="1:30" x14ac:dyDescent="0.3">
      <c r="A1005" s="15">
        <v>43937</v>
      </c>
      <c r="B1005" s="16">
        <v>-1.3010659581600748E-2</v>
      </c>
      <c r="C1005" s="8">
        <f t="shared" si="106"/>
        <v>-2.6810659581600747E-2</v>
      </c>
      <c r="D1005" s="5">
        <f t="shared" si="107"/>
        <v>7.1881146720047999E-4</v>
      </c>
      <c r="E1005" s="5">
        <f t="shared" si="109"/>
        <v>7.5596339383326831E-4</v>
      </c>
      <c r="F1005" s="5">
        <f>IF(C1003&gt;0,B$6+B$7*E1004+B$8*(H1004*100)^2,B$6+B$7*E1004+B$8*(H1004*100)^2+E1004*$B$9)</f>
        <v>5.9056905660794579</v>
      </c>
      <c r="G1005" s="13">
        <v>2.2836705942454964E-2</v>
      </c>
      <c r="H1005" s="8">
        <f t="shared" si="110"/>
        <v>2.4301626624733289E-2</v>
      </c>
      <c r="I1005" s="7">
        <f t="shared" si="108"/>
        <v>1.4649206822783256E-3</v>
      </c>
      <c r="J1005" s="9">
        <f t="shared" si="112"/>
        <v>6.4147635213664511E-2</v>
      </c>
      <c r="K1005" s="9">
        <f t="shared" si="111"/>
        <v>1.8933696057756855E-3</v>
      </c>
      <c r="AC1005" s="11"/>
      <c r="AD1005" s="12"/>
    </row>
    <row r="1006" spans="1:30" x14ac:dyDescent="0.3">
      <c r="A1006" s="15">
        <v>43938</v>
      </c>
      <c r="B1006" s="16">
        <v>1.5025601240757082E-2</v>
      </c>
      <c r="C1006" s="8">
        <f t="shared" si="106"/>
        <v>1.2256012407570824E-3</v>
      </c>
      <c r="D1006" s="5">
        <f t="shared" si="107"/>
        <v>1.5020984013453E-6</v>
      </c>
      <c r="E1006" s="5">
        <f t="shared" si="109"/>
        <v>7.1881146720047999E-4</v>
      </c>
      <c r="F1006" s="5">
        <f>IF(C1003&gt;0,B$6+B$7*E1004+B$8*(H1005*100)^2,B$6+B$7*E1004+B$8*(H1005*100)^2+E1004*$B$9)</f>
        <v>5.5213826383427289</v>
      </c>
      <c r="G1006" s="13">
        <v>1.6750472200638501E-2</v>
      </c>
      <c r="H1006" s="8">
        <f t="shared" si="110"/>
        <v>2.3497622514507141E-2</v>
      </c>
      <c r="I1006" s="7">
        <f t="shared" si="108"/>
        <v>6.7471503138686398E-3</v>
      </c>
      <c r="J1006" s="9">
        <f t="shared" si="112"/>
        <v>0.4028035886422025</v>
      </c>
      <c r="K1006" s="9">
        <f t="shared" si="111"/>
        <v>5.1330968143806555E-2</v>
      </c>
      <c r="AC1006" s="11"/>
      <c r="AD1006" s="12"/>
    </row>
    <row r="1007" spans="1:30" x14ac:dyDescent="0.3">
      <c r="A1007" s="15">
        <v>43941</v>
      </c>
      <c r="B1007" s="16">
        <v>-2.152402786175305E-4</v>
      </c>
      <c r="C1007" s="8">
        <f t="shared" si="106"/>
        <v>-1.401524027861753E-2</v>
      </c>
      <c r="D1007" s="5">
        <f t="shared" si="107"/>
        <v>1.9642696006738318E-4</v>
      </c>
      <c r="E1007" s="5">
        <f t="shared" si="109"/>
        <v>1.5020984013453E-6</v>
      </c>
      <c r="F1007" s="5">
        <f>IF(C1003&gt;0,B$6+B$7*E1004+B$8*(H1006*100)^2,B$6+B$7*E1004+B$8*(H1006*100)^2+E1004*$B$9)</f>
        <v>5.1659746667718016</v>
      </c>
      <c r="G1007" s="13">
        <v>2.7480406061836889E-2</v>
      </c>
      <c r="H1007" s="8">
        <f t="shared" si="110"/>
        <v>2.2728780580514658E-2</v>
      </c>
      <c r="I1007" s="7">
        <f t="shared" si="108"/>
        <v>4.751625481322231E-3</v>
      </c>
      <c r="J1007" s="9">
        <f t="shared" si="112"/>
        <v>0.17290958039812224</v>
      </c>
      <c r="K1007" s="9">
        <f t="shared" si="111"/>
        <v>1.9216395664028108E-2</v>
      </c>
      <c r="AC1007" s="11"/>
      <c r="AD1007" s="12"/>
    </row>
    <row r="1008" spans="1:30" x14ac:dyDescent="0.3">
      <c r="A1008" s="15">
        <v>43943</v>
      </c>
      <c r="B1008" s="16">
        <v>2.1471449943243136E-2</v>
      </c>
      <c r="C1008" s="8">
        <f t="shared" si="106"/>
        <v>7.6714499432431367E-3</v>
      </c>
      <c r="D1008" s="5">
        <f t="shared" si="107"/>
        <v>5.8851144231685124E-5</v>
      </c>
      <c r="E1008" s="5">
        <f t="shared" si="109"/>
        <v>1.9642696006738318E-4</v>
      </c>
      <c r="F1008" s="5">
        <f>IF(C1003&gt;0,B$6+B$7*E1004+B$8*(H1007*100)^2,B$6+B$7*E1004+B$8*(H1007*100)^2+E1004*$B$9)</f>
        <v>4.8372933746630089</v>
      </c>
      <c r="G1008" s="13">
        <v>1.4556068708786228E-2</v>
      </c>
      <c r="H1008" s="8">
        <f t="shared" si="110"/>
        <v>2.1993847718539402E-2</v>
      </c>
      <c r="I1008" s="7">
        <f t="shared" si="108"/>
        <v>7.4377790097531742E-3</v>
      </c>
      <c r="J1008" s="9">
        <f t="shared" si="112"/>
        <v>0.51097443674909537</v>
      </c>
      <c r="K1008" s="9">
        <f t="shared" si="111"/>
        <v>7.4579330491312934E-2</v>
      </c>
      <c r="AC1008" s="11"/>
      <c r="AD1008" s="12"/>
    </row>
    <row r="1009" spans="1:30" x14ac:dyDescent="0.3">
      <c r="A1009" s="15">
        <v>43944</v>
      </c>
      <c r="B1009" s="16">
        <v>-1.2646713829393781E-2</v>
      </c>
      <c r="C1009" s="8">
        <f t="shared" si="106"/>
        <v>-2.644671382939378E-2</v>
      </c>
      <c r="D1009" s="5">
        <f t="shared" si="107"/>
        <v>6.9942867237384821E-4</v>
      </c>
      <c r="E1009" s="5">
        <f t="shared" si="109"/>
        <v>5.8851144231685124E-5</v>
      </c>
      <c r="F1009" s="5">
        <f>IF(C1003&gt;0,B$6+B$7*E1004+B$8*(H1008*100)^2,B$6+B$7*E1004+B$8*(H1008*100)^2+E1004*$B$9)</f>
        <v>4.5333289157207961</v>
      </c>
      <c r="G1009" s="13">
        <v>2.6154023119483692E-2</v>
      </c>
      <c r="H1009" s="8">
        <f t="shared" si="110"/>
        <v>2.1291615522831507E-2</v>
      </c>
      <c r="I1009" s="7">
        <f t="shared" si="108"/>
        <v>4.8624075966521851E-3</v>
      </c>
      <c r="J1009" s="9">
        <f t="shared" si="112"/>
        <v>0.18591432661959711</v>
      </c>
      <c r="K1009" s="9">
        <f t="shared" si="111"/>
        <v>2.268227386985644E-2</v>
      </c>
      <c r="AC1009" s="11"/>
      <c r="AD1009" s="12"/>
    </row>
    <row r="1010" spans="1:30" x14ac:dyDescent="0.3">
      <c r="A1010" s="15">
        <v>43945</v>
      </c>
      <c r="B1010" s="16">
        <v>-5.6039021338398096E-2</v>
      </c>
      <c r="C1010" s="8">
        <f t="shared" si="106"/>
        <v>-6.9839021338398088E-2</v>
      </c>
      <c r="D1010" s="5">
        <f t="shared" si="107"/>
        <v>4.8774889015052239E-3</v>
      </c>
      <c r="E1010" s="5">
        <f t="shared" si="109"/>
        <v>6.9942867237384821E-4</v>
      </c>
      <c r="F1010" s="5">
        <f>IF(C1003&gt;0,B$6+B$7*E1004+B$8*(H1009*100)^2,B$6+B$7*E1004+B$8*(H1009*100)^2+E1004*$B$9)</f>
        <v>4.2522225840910375</v>
      </c>
      <c r="G1010" s="13">
        <v>6.5541242176953257E-2</v>
      </c>
      <c r="H1010" s="8">
        <f t="shared" si="110"/>
        <v>2.06209179817268E-2</v>
      </c>
      <c r="I1010" s="7">
        <f t="shared" si="108"/>
        <v>4.4920324195226458E-2</v>
      </c>
      <c r="J1010" s="9">
        <f t="shared" si="112"/>
        <v>0.68537492887222262</v>
      </c>
      <c r="K1010" s="9">
        <f t="shared" si="111"/>
        <v>1.0220126506154799</v>
      </c>
      <c r="AC1010" s="11"/>
      <c r="AD1010" s="12"/>
    </row>
    <row r="1011" spans="1:30" x14ac:dyDescent="0.3">
      <c r="A1011" s="15">
        <v>43948</v>
      </c>
      <c r="B1011" s="16">
        <v>3.7876507785626186E-2</v>
      </c>
      <c r="C1011" s="8">
        <f t="shared" si="106"/>
        <v>2.4076507785626186E-2</v>
      </c>
      <c r="D1011" s="5">
        <f t="shared" si="107"/>
        <v>5.796782271513184E-4</v>
      </c>
      <c r="E1011" s="5">
        <f t="shared" si="109"/>
        <v>4.8774889015052239E-3</v>
      </c>
      <c r="F1011" s="5">
        <f>IF(C1003&gt;0,B$6+B$7*E1004+B$8*(H1010*100)^2,B$6+B$7*E1004+B$8*(H1010*100)^2+E1004*$B$9)</f>
        <v>3.9922554485998374</v>
      </c>
      <c r="G1011" s="13">
        <v>1.8951096298955302E-2</v>
      </c>
      <c r="H1011" s="8">
        <f t="shared" si="110"/>
        <v>1.9980629240841832E-2</v>
      </c>
      <c r="I1011" s="7">
        <f t="shared" si="108"/>
        <v>1.0295329418865302E-3</v>
      </c>
      <c r="J1011" s="9">
        <f t="shared" si="112"/>
        <v>5.4325772274360945E-2</v>
      </c>
      <c r="K1011" s="9">
        <f t="shared" si="111"/>
        <v>1.3749317011679807E-3</v>
      </c>
      <c r="AC1011" s="11"/>
      <c r="AD1011" s="12"/>
    </row>
    <row r="1012" spans="1:30" x14ac:dyDescent="0.3">
      <c r="A1012" s="15">
        <v>43949</v>
      </c>
      <c r="B1012" s="16">
        <v>3.8525362678965787E-2</v>
      </c>
      <c r="C1012" s="8">
        <f t="shared" si="106"/>
        <v>2.4725362678965787E-2</v>
      </c>
      <c r="D1012" s="5">
        <f t="shared" si="107"/>
        <v>6.1134355960639419E-4</v>
      </c>
      <c r="E1012" s="5">
        <f t="shared" si="109"/>
        <v>5.796782271513184E-4</v>
      </c>
      <c r="F1012" s="5">
        <f>IF(C1003&gt;0,B$6+B$7*E1004+B$8*(H1011*100)^2,B$6+B$7*E1004+B$8*(H1011*100)^2+E1004*$B$9)</f>
        <v>3.7518378416975744</v>
      </c>
      <c r="G1012" s="13">
        <v>1.6221155584806635E-2</v>
      </c>
      <c r="H1012" s="8">
        <f t="shared" si="110"/>
        <v>1.9369661436632223E-2</v>
      </c>
      <c r="I1012" s="7">
        <f t="shared" si="108"/>
        <v>3.1485058518255886E-3</v>
      </c>
      <c r="J1012" s="9">
        <f t="shared" si="112"/>
        <v>0.19409873947418405</v>
      </c>
      <c r="K1012" s="9">
        <f t="shared" si="111"/>
        <v>1.484339173154714E-2</v>
      </c>
      <c r="AC1012" s="11"/>
      <c r="AD1012" s="12"/>
    </row>
    <row r="1013" spans="1:30" x14ac:dyDescent="0.3">
      <c r="A1013" s="15">
        <v>43950</v>
      </c>
      <c r="B1013" s="16">
        <v>2.260512223674991E-2</v>
      </c>
      <c r="C1013" s="8">
        <f t="shared" si="106"/>
        <v>8.8051222367499099E-3</v>
      </c>
      <c r="D1013" s="5">
        <f t="shared" si="107"/>
        <v>7.7530177604107742E-5</v>
      </c>
      <c r="E1013" s="5">
        <f t="shared" si="109"/>
        <v>6.1134355960639419E-4</v>
      </c>
      <c r="F1013" s="5">
        <f>IF(C1003&gt;0,B$6+B$7*E1004+B$8*(H1012*100)^2,B$6+B$7*E1004+B$8*(H1012*100)^2+E1004*$B$9)</f>
        <v>3.5294996388343636</v>
      </c>
      <c r="G1013" s="13">
        <v>1.3979527211805481E-2</v>
      </c>
      <c r="H1013" s="8">
        <f t="shared" si="110"/>
        <v>1.8786962603982483E-2</v>
      </c>
      <c r="I1013" s="7">
        <f t="shared" si="108"/>
        <v>4.8074353921770015E-3</v>
      </c>
      <c r="J1013" s="9">
        <f t="shared" si="112"/>
        <v>0.34389112874412525</v>
      </c>
      <c r="K1013" s="9">
        <f t="shared" si="111"/>
        <v>3.9677129225533569E-2</v>
      </c>
      <c r="AC1013" s="11"/>
      <c r="AD1013" s="12"/>
    </row>
    <row r="1014" spans="1:30" x14ac:dyDescent="0.3">
      <c r="A1014" s="15">
        <v>43951</v>
      </c>
      <c r="B1014" s="16">
        <v>-3.2567013566027612E-2</v>
      </c>
      <c r="C1014" s="8">
        <f t="shared" si="106"/>
        <v>-4.6367013566027612E-2</v>
      </c>
      <c r="D1014" s="5">
        <f t="shared" si="107"/>
        <v>2.1498999470321886E-3</v>
      </c>
      <c r="E1014" s="5">
        <f t="shared" si="109"/>
        <v>7.7530177604107742E-5</v>
      </c>
      <c r="F1014" s="5">
        <f>IF(C1013&gt;0,B$6+B$7*E1014+B$8*(G1013*100)^2,B$6+B$7*E1014+B$8*(G1013*100)^2+E1014*$B$9)</f>
        <v>1.8671114465857679</v>
      </c>
      <c r="G1014" s="13">
        <v>1.6909828679048406E-2</v>
      </c>
      <c r="H1014" s="8">
        <f t="shared" si="110"/>
        <v>1.3664228652162434E-2</v>
      </c>
      <c r="I1014" s="7">
        <f t="shared" si="108"/>
        <v>3.2456000268859721E-3</v>
      </c>
      <c r="J1014" s="9">
        <f t="shared" si="112"/>
        <v>0.19193571315759878</v>
      </c>
      <c r="K1014" s="9">
        <f t="shared" si="111"/>
        <v>2.4411640542799429E-2</v>
      </c>
      <c r="AC1014" s="11"/>
      <c r="AD1014" s="12"/>
    </row>
    <row r="1015" spans="1:30" x14ac:dyDescent="0.3">
      <c r="A1015" s="15">
        <v>43955</v>
      </c>
      <c r="B1015" s="16">
        <v>-2.0454716739036261E-2</v>
      </c>
      <c r="C1015" s="8">
        <f t="shared" si="106"/>
        <v>-3.425471673903626E-2</v>
      </c>
      <c r="D1015" s="5">
        <f t="shared" si="107"/>
        <v>1.173385618871611E-3</v>
      </c>
      <c r="E1015" s="5">
        <f t="shared" si="109"/>
        <v>2.1498999470321886E-3</v>
      </c>
      <c r="F1015" s="5">
        <f>IF(C1013&gt;0,B$6+B$7*E1014+B$8*(H1014*100)^2,B$6+B$7*E1014+B$8*(H1014*100)^2+E1014*$B$9)</f>
        <v>1.786505541893525</v>
      </c>
      <c r="G1015" s="13">
        <v>2.3434136334597504E-2</v>
      </c>
      <c r="H1015" s="8">
        <f t="shared" si="110"/>
        <v>1.3366022377257661E-2</v>
      </c>
      <c r="I1015" s="7">
        <f t="shared" si="108"/>
        <v>1.0068113957339843E-2</v>
      </c>
      <c r="J1015" s="9">
        <f t="shared" si="112"/>
        <v>0.42963452177563555</v>
      </c>
      <c r="K1015" s="9">
        <f t="shared" si="111"/>
        <v>0.19178385745638682</v>
      </c>
      <c r="AC1015" s="11"/>
      <c r="AD1015" s="12"/>
    </row>
    <row r="1016" spans="1:30" x14ac:dyDescent="0.3">
      <c r="A1016" s="15">
        <v>43956</v>
      </c>
      <c r="B1016" s="16">
        <v>7.5151761682704767E-3</v>
      </c>
      <c r="C1016" s="8">
        <f t="shared" si="106"/>
        <v>-6.2848238317295231E-3</v>
      </c>
      <c r="D1016" s="5">
        <f t="shared" si="107"/>
        <v>3.9499010595875362E-5</v>
      </c>
      <c r="E1016" s="5">
        <f t="shared" si="109"/>
        <v>1.173385618871611E-3</v>
      </c>
      <c r="F1016" s="5">
        <f>IF(C1013&gt;0,B$6+B$7*E1014+B$8*(H1015*100)^2,B$6+B$7*E1014+B$8*(H1015*100)^2+E1014*$B$9)</f>
        <v>1.711961201234139</v>
      </c>
      <c r="G1016" s="13">
        <v>2.1698446159741321E-2</v>
      </c>
      <c r="H1016" s="8">
        <f t="shared" si="110"/>
        <v>1.3084193522086635E-2</v>
      </c>
      <c r="I1016" s="7">
        <f t="shared" si="108"/>
        <v>8.6142526376546853E-3</v>
      </c>
      <c r="J1016" s="9">
        <f t="shared" si="112"/>
        <v>0.39699859493337014</v>
      </c>
      <c r="K1016" s="9">
        <f t="shared" si="111"/>
        <v>0.15253517635755465</v>
      </c>
      <c r="AC1016" s="11"/>
      <c r="AD1016" s="12"/>
    </row>
    <row r="1017" spans="1:30" x14ac:dyDescent="0.3">
      <c r="A1017" s="15">
        <v>43957</v>
      </c>
      <c r="B1017" s="16">
        <v>-5.1345241638270965E-3</v>
      </c>
      <c r="C1017" s="8">
        <f t="shared" si="106"/>
        <v>-1.8934524163827095E-2</v>
      </c>
      <c r="D1017" s="5">
        <f t="shared" si="107"/>
        <v>3.5851620531055216E-4</v>
      </c>
      <c r="E1017" s="5">
        <f t="shared" si="109"/>
        <v>3.9499010595875362E-5</v>
      </c>
      <c r="F1017" s="5">
        <f>IF(C1013&gt;0,B$6+B$7*E1014+B$8*(H1016*100)^2,B$6+B$7*E1014+B$8*(H1016*100)^2+E1014*$B$9)</f>
        <v>1.6430225949923383</v>
      </c>
      <c r="G1017" s="13">
        <v>1.633699335329681E-2</v>
      </c>
      <c r="H1017" s="8">
        <f t="shared" si="110"/>
        <v>1.2818044293075048E-2</v>
      </c>
      <c r="I1017" s="7">
        <f t="shared" si="108"/>
        <v>3.518949060221762E-3</v>
      </c>
      <c r="J1017" s="9">
        <f t="shared" si="112"/>
        <v>0.21539759392211769</v>
      </c>
      <c r="K1017" s="9">
        <f t="shared" si="111"/>
        <v>3.1952707703864824E-2</v>
      </c>
      <c r="AC1017" s="11"/>
      <c r="AD1017" s="12"/>
    </row>
    <row r="1018" spans="1:30" x14ac:dyDescent="0.3">
      <c r="A1018" s="15">
        <v>43958</v>
      </c>
      <c r="B1018" s="16">
        <v>-1.2024345966588173E-2</v>
      </c>
      <c r="C1018" s="8">
        <f t="shared" si="106"/>
        <v>-2.5824345966588173E-2</v>
      </c>
      <c r="D1018" s="5">
        <f t="shared" si="107"/>
        <v>6.6689684460203885E-4</v>
      </c>
      <c r="E1018" s="5">
        <f t="shared" si="109"/>
        <v>3.5851620531055216E-4</v>
      </c>
      <c r="F1018" s="5">
        <f>IF(C1013&gt;0,B$6+B$7*E1014+B$8*(H1017*100)^2,B$6+B$7*E1014+B$8*(H1017*100)^2+E1014*$B$9)</f>
        <v>1.5792681719399211</v>
      </c>
      <c r="G1018" s="13">
        <v>1.7042168734711503E-2</v>
      </c>
      <c r="H1018" s="8">
        <f t="shared" si="110"/>
        <v>1.2566893697091264E-2</v>
      </c>
      <c r="I1018" s="7">
        <f t="shared" si="108"/>
        <v>4.4752750376202393E-3</v>
      </c>
      <c r="J1018" s="9">
        <f t="shared" si="112"/>
        <v>0.26260008965320214</v>
      </c>
      <c r="K1018" s="9">
        <f t="shared" si="111"/>
        <v>5.1491333651317195E-2</v>
      </c>
      <c r="AC1018" s="11"/>
      <c r="AD1018" s="12"/>
    </row>
    <row r="1019" spans="1:30" x14ac:dyDescent="0.3">
      <c r="A1019" s="15">
        <v>43959</v>
      </c>
      <c r="B1019" s="16">
        <v>2.7075437552727288E-2</v>
      </c>
      <c r="C1019" s="8">
        <f t="shared" si="106"/>
        <v>1.3275437552727289E-2</v>
      </c>
      <c r="D1019" s="5">
        <f t="shared" si="107"/>
        <v>1.7623724221636189E-4</v>
      </c>
      <c r="E1019" s="5">
        <f t="shared" si="109"/>
        <v>6.6689684460203885E-4</v>
      </c>
      <c r="F1019" s="5">
        <f>IF(C1013&gt;0,B$6+B$7*E1014+B$8*(H1018*100)^2,B$6+B$7*E1014+B$8*(H1018*100)^2+E1014*$B$9)</f>
        <v>1.5203080815010461</v>
      </c>
      <c r="G1019" s="13">
        <v>1.4073202327789443E-2</v>
      </c>
      <c r="H1019" s="8">
        <f t="shared" si="110"/>
        <v>1.2330077378106945E-2</v>
      </c>
      <c r="I1019" s="7">
        <f t="shared" si="108"/>
        <v>1.743124949682498E-3</v>
      </c>
      <c r="J1019" s="9">
        <f t="shared" si="112"/>
        <v>0.12386128679756574</v>
      </c>
      <c r="K1019" s="9">
        <f t="shared" si="111"/>
        <v>9.1409248386475905E-3</v>
      </c>
      <c r="AC1019" s="11"/>
      <c r="AD1019" s="12"/>
    </row>
    <row r="1020" spans="1:30" x14ac:dyDescent="0.3">
      <c r="A1020" s="15">
        <v>43962</v>
      </c>
      <c r="B1020" s="16">
        <v>-1.5038443684741925E-2</v>
      </c>
      <c r="C1020" s="8">
        <f t="shared" si="106"/>
        <v>-2.8838443684741925E-2</v>
      </c>
      <c r="D1020" s="5">
        <f t="shared" si="107"/>
        <v>8.3165583415803143E-4</v>
      </c>
      <c r="E1020" s="5">
        <f t="shared" si="109"/>
        <v>1.7623724221636189E-4</v>
      </c>
      <c r="F1020" s="5">
        <f>IF(C1013&gt;0,B$6+B$7*E1014+B$8*(H1019*100)^2,B$6+B$7*E1014+B$8*(H1019*100)^2+E1014*$B$9)</f>
        <v>1.4657817898631744</v>
      </c>
      <c r="G1020" s="13">
        <v>1.2101909609431598E-2</v>
      </c>
      <c r="H1020" s="8">
        <f t="shared" si="110"/>
        <v>1.2106947550324874E-2</v>
      </c>
      <c r="I1020" s="7">
        <f t="shared" si="108"/>
        <v>5.0379408932758885E-6</v>
      </c>
      <c r="J1020" s="9">
        <f t="shared" si="112"/>
        <v>4.1629305257325503E-4</v>
      </c>
      <c r="K1020" s="9">
        <f t="shared" si="111"/>
        <v>8.6601879667469461E-8</v>
      </c>
      <c r="AC1020" s="11"/>
      <c r="AD1020" s="12"/>
    </row>
    <row r="1021" spans="1:30" x14ac:dyDescent="0.3">
      <c r="A1021" s="15">
        <v>43963</v>
      </c>
      <c r="B1021" s="16">
        <v>-1.5203845884181427E-2</v>
      </c>
      <c r="C1021" s="8">
        <f t="shared" si="106"/>
        <v>-2.9003845884181426E-2</v>
      </c>
      <c r="D1021" s="5">
        <f t="shared" si="107"/>
        <v>8.4122307607334781E-4</v>
      </c>
      <c r="E1021" s="5">
        <f t="shared" si="109"/>
        <v>8.3165583415803143E-4</v>
      </c>
      <c r="F1021" s="5">
        <f>IF(C1013&gt;0,B$6+B$7*E1014+B$8*(H1020*100)^2,B$6+B$7*E1014+B$8*(H1020*100)^2+E1014*$B$9)</f>
        <v>1.4153558753564708</v>
      </c>
      <c r="G1021" s="13">
        <v>2.14996674222915E-2</v>
      </c>
      <c r="H1021" s="8">
        <f t="shared" si="110"/>
        <v>1.1896873015025717E-2</v>
      </c>
      <c r="I1021" s="7">
        <f t="shared" si="108"/>
        <v>9.6027944072657832E-3</v>
      </c>
      <c r="J1021" s="9">
        <f t="shared" si="112"/>
        <v>0.44664850942342105</v>
      </c>
      <c r="K1021" s="9">
        <f t="shared" si="111"/>
        <v>0.21540774212274694</v>
      </c>
      <c r="AC1021" s="11"/>
      <c r="AD1021" s="12"/>
    </row>
    <row r="1022" spans="1:30" x14ac:dyDescent="0.3">
      <c r="A1022" s="15">
        <v>43964</v>
      </c>
      <c r="B1022" s="16">
        <v>-1.2849838575192552E-3</v>
      </c>
      <c r="C1022" s="8">
        <f t="shared" si="106"/>
        <v>-1.5084983857519255E-2</v>
      </c>
      <c r="D1022" s="5">
        <f t="shared" si="107"/>
        <v>2.2755673798161651E-4</v>
      </c>
      <c r="E1022" s="5">
        <f t="shared" si="109"/>
        <v>8.4122307607334781E-4</v>
      </c>
      <c r="F1022" s="5">
        <f>IF(C1013&gt;0,B$6+B$7*E1014+B$8*(H1021*100)^2,B$6+B$7*E1014+B$8*(H1021*100)^2+E1014*$B$9)</f>
        <v>1.3687219896206713</v>
      </c>
      <c r="G1022" s="13">
        <v>1.5105850995134515E-2</v>
      </c>
      <c r="H1022" s="8">
        <f t="shared" si="110"/>
        <v>1.1699239247150524E-2</v>
      </c>
      <c r="I1022" s="7">
        <f t="shared" si="108"/>
        <v>3.4066117479839911E-3</v>
      </c>
      <c r="J1022" s="9">
        <f t="shared" si="112"/>
        <v>0.22551604335838055</v>
      </c>
      <c r="K1022" s="9">
        <f t="shared" si="111"/>
        <v>3.5623996596301666E-2</v>
      </c>
      <c r="AC1022" s="11"/>
      <c r="AD1022" s="12"/>
    </row>
    <row r="1023" spans="1:30" x14ac:dyDescent="0.3">
      <c r="A1023" s="15">
        <v>43965</v>
      </c>
      <c r="B1023" s="16">
        <v>1.5805614046711877E-2</v>
      </c>
      <c r="C1023" s="8">
        <f t="shared" si="106"/>
        <v>2.0056140467118767E-3</v>
      </c>
      <c r="D1023" s="5">
        <f t="shared" si="107"/>
        <v>4.0224877043679904E-6</v>
      </c>
      <c r="E1023" s="5">
        <f t="shared" si="109"/>
        <v>2.2755673798161651E-4</v>
      </c>
      <c r="F1023" s="5">
        <f>IF(C1013&gt;0,B$6+B$7*E1014+B$8*(H1022*100)^2,B$6+B$7*E1014+B$8*(H1022*100)^2+E1014*$B$9)</f>
        <v>1.3255949720922038</v>
      </c>
      <c r="G1023" s="13">
        <v>3.203045772850948E-2</v>
      </c>
      <c r="H1023" s="8">
        <f t="shared" si="110"/>
        <v>1.1513448536786031E-2</v>
      </c>
      <c r="I1023" s="7">
        <f t="shared" si="108"/>
        <v>2.0517009191723449E-2</v>
      </c>
      <c r="J1023" s="9">
        <f t="shared" si="112"/>
        <v>0.64054686216556278</v>
      </c>
      <c r="K1023" s="9">
        <f t="shared" si="111"/>
        <v>0.75883234881350492</v>
      </c>
      <c r="AC1023" s="11"/>
      <c r="AD1023" s="12"/>
    </row>
    <row r="1024" spans="1:30" x14ac:dyDescent="0.3">
      <c r="A1024" s="15">
        <v>43966</v>
      </c>
      <c r="B1024" s="16">
        <v>-1.8573933385740676E-2</v>
      </c>
      <c r="C1024" s="8">
        <f t="shared" si="106"/>
        <v>-3.2373933385740676E-2</v>
      </c>
      <c r="D1024" s="5">
        <f t="shared" si="107"/>
        <v>1.0480715628643747E-3</v>
      </c>
      <c r="E1024" s="5">
        <f t="shared" si="109"/>
        <v>4.0224877043679904E-6</v>
      </c>
      <c r="F1024" s="5">
        <f>IF(C1023&gt;0,B$6+B$7*E1024+B$8*(G1023*100)^2,B$6+B$7*E1024+B$8*(G1023*100)^2+E1024*$B$9)</f>
        <v>9.5477877012644665</v>
      </c>
      <c r="G1024" s="13">
        <v>1.4923123863772148E-2</v>
      </c>
      <c r="H1024" s="8">
        <f t="shared" si="110"/>
        <v>3.0899494658108029E-2</v>
      </c>
      <c r="I1024" s="7">
        <f t="shared" si="108"/>
        <v>1.5976370794335882E-2</v>
      </c>
      <c r="J1024" s="9">
        <f t="shared" si="112"/>
        <v>1.0705781805591408</v>
      </c>
      <c r="K1024" s="9">
        <f t="shared" si="111"/>
        <v>0.21078477323961309</v>
      </c>
      <c r="AC1024" s="11"/>
      <c r="AD1024" s="12"/>
    </row>
    <row r="1025" spans="1:30" x14ac:dyDescent="0.3">
      <c r="A1025" s="15">
        <v>43969</v>
      </c>
      <c r="B1025" s="16">
        <v>4.5828202917345469E-2</v>
      </c>
      <c r="C1025" s="8">
        <f t="shared" si="106"/>
        <v>3.2028202917345469E-2</v>
      </c>
      <c r="D1025" s="5">
        <f t="shared" si="107"/>
        <v>1.0258057821146568E-3</v>
      </c>
      <c r="E1025" s="5">
        <f t="shared" si="109"/>
        <v>1.0480715628643747E-3</v>
      </c>
      <c r="F1025" s="5">
        <f>IF(C1023&gt;0,B$6+B$7*E1024+B$8*(H1024*100)^2,B$6+B$7*E1024+B$8*(H1024*100)^2+E1024*$B$9)</f>
        <v>8.8895941115834898</v>
      </c>
      <c r="G1025" s="13">
        <v>2.0474055782390511E-2</v>
      </c>
      <c r="H1025" s="8">
        <f t="shared" si="110"/>
        <v>2.9815422370953408E-2</v>
      </c>
      <c r="I1025" s="7">
        <f t="shared" si="108"/>
        <v>9.3413665885628966E-3</v>
      </c>
      <c r="J1025" s="9">
        <f t="shared" si="112"/>
        <v>0.45625384085342258</v>
      </c>
      <c r="K1025" s="9">
        <f t="shared" si="111"/>
        <v>6.2560743643050643E-2</v>
      </c>
      <c r="AC1025" s="11"/>
      <c r="AD1025" s="12"/>
    </row>
    <row r="1026" spans="1:30" x14ac:dyDescent="0.3">
      <c r="A1026" s="15">
        <v>43970</v>
      </c>
      <c r="B1026" s="16">
        <v>-5.5824668244365463E-3</v>
      </c>
      <c r="C1026" s="8">
        <f t="shared" si="106"/>
        <v>-1.9382466824436548E-2</v>
      </c>
      <c r="D1026" s="5">
        <f t="shared" si="107"/>
        <v>3.7568002020038339E-4</v>
      </c>
      <c r="E1026" s="5">
        <f t="shared" si="109"/>
        <v>1.0258057821146568E-3</v>
      </c>
      <c r="F1026" s="5">
        <f>IF(C1023&gt;0,B$6+B$7*E1024+B$8*(H1025*100)^2,B$6+B$7*E1024+B$8*(H1025*100)^2+E1024*$B$9)</f>
        <v>8.2808966798465224</v>
      </c>
      <c r="G1026" s="13">
        <v>1.3837323235743592E-2</v>
      </c>
      <c r="H1026" s="8">
        <f t="shared" si="110"/>
        <v>2.8776547186635373E-2</v>
      </c>
      <c r="I1026" s="7">
        <f t="shared" si="108"/>
        <v>1.4939223950891782E-2</v>
      </c>
      <c r="J1026" s="9">
        <f t="shared" si="112"/>
        <v>1.0796325052450779</v>
      </c>
      <c r="K1026" s="9">
        <f t="shared" si="111"/>
        <v>0.21304538610205825</v>
      </c>
      <c r="AC1026" s="11"/>
      <c r="AD1026" s="12"/>
    </row>
    <row r="1027" spans="1:30" x14ac:dyDescent="0.3">
      <c r="A1027" s="15">
        <v>43971</v>
      </c>
      <c r="B1027" s="16">
        <v>7.1208055991915965E-3</v>
      </c>
      <c r="C1027" s="8">
        <f t="shared" si="106"/>
        <v>-6.6791944008084032E-3</v>
      </c>
      <c r="D1027" s="5">
        <f t="shared" si="107"/>
        <v>4.4611637843790322E-5</v>
      </c>
      <c r="E1027" s="5">
        <f t="shared" si="109"/>
        <v>3.7568002020038339E-4</v>
      </c>
      <c r="F1027" s="5">
        <f>IF(C1023&gt;0,B$6+B$7*E1024+B$8*(H1026*100)^2,B$6+B$7*E1024+B$8*(H1026*100)^2+E1024*$B$9)</f>
        <v>7.7179732949761748</v>
      </c>
      <c r="G1027" s="13">
        <v>1.4136023435358865E-2</v>
      </c>
      <c r="H1027" s="8">
        <f t="shared" si="110"/>
        <v>2.7781240604005025E-2</v>
      </c>
      <c r="I1027" s="7">
        <f t="shared" si="108"/>
        <v>1.3645217168646161E-2</v>
      </c>
      <c r="J1027" s="9">
        <f t="shared" si="112"/>
        <v>0.96527975006853517</v>
      </c>
      <c r="K1027" s="9">
        <f t="shared" si="111"/>
        <v>0.18446801324750539</v>
      </c>
      <c r="AC1027" s="11"/>
      <c r="AD1027" s="12"/>
    </row>
    <row r="1028" spans="1:30" x14ac:dyDescent="0.3">
      <c r="A1028" s="15">
        <v>43972</v>
      </c>
      <c r="B1028" s="16">
        <v>2.078616451580086E-2</v>
      </c>
      <c r="C1028" s="8">
        <f t="shared" si="106"/>
        <v>6.9861645158008599E-3</v>
      </c>
      <c r="D1028" s="5">
        <f t="shared" si="107"/>
        <v>4.8806494641835067E-5</v>
      </c>
      <c r="E1028" s="5">
        <f t="shared" si="109"/>
        <v>4.4611637843790322E-5</v>
      </c>
      <c r="F1028" s="5">
        <f>IF(C1023&gt;0,B$6+B$7*E1024+B$8*(H1027*100)^2,B$6+B$7*E1024+B$8*(H1027*100)^2+E1024*$B$9)</f>
        <v>7.1973817486480769</v>
      </c>
      <c r="G1028" s="13">
        <v>1.1548018424672282E-2</v>
      </c>
      <c r="H1028" s="8">
        <f t="shared" si="110"/>
        <v>2.682793646303807E-2</v>
      </c>
      <c r="I1028" s="7">
        <f t="shared" si="108"/>
        <v>1.5279918038365788E-2</v>
      </c>
      <c r="J1028" s="9">
        <f t="shared" si="112"/>
        <v>1.3231636352190366</v>
      </c>
      <c r="K1028" s="9">
        <f t="shared" si="111"/>
        <v>0.27337740173641301</v>
      </c>
      <c r="AC1028" s="11"/>
      <c r="AD1028" s="12"/>
    </row>
    <row r="1029" spans="1:30" x14ac:dyDescent="0.3">
      <c r="A1029" s="15">
        <v>43973</v>
      </c>
      <c r="B1029" s="16">
        <v>-1.0339075150753595E-2</v>
      </c>
      <c r="C1029" s="8">
        <f t="shared" si="106"/>
        <v>-2.4139075150753593E-2</v>
      </c>
      <c r="D1029" s="5">
        <f t="shared" si="107"/>
        <v>5.8269494913372965E-4</v>
      </c>
      <c r="E1029" s="5">
        <f t="shared" si="109"/>
        <v>4.8806494641835067E-5</v>
      </c>
      <c r="F1029" s="5">
        <f>IF(C1023&gt;0,B$6+B$7*E1024+B$8*(H1028*100)^2,B$6+B$7*E1024+B$8*(H1028*100)^2+E1024*$B$9)</f>
        <v>6.7159386866038524</v>
      </c>
      <c r="G1029" s="13">
        <v>1.0111827278669413E-2</v>
      </c>
      <c r="H1029" s="8">
        <f t="shared" si="110"/>
        <v>2.591512818143845E-2</v>
      </c>
      <c r="I1029" s="7">
        <f t="shared" si="108"/>
        <v>1.5803300902769039E-2</v>
      </c>
      <c r="J1029" s="9">
        <f t="shared" si="112"/>
        <v>1.5628531290388648</v>
      </c>
      <c r="K1029" s="9">
        <f t="shared" si="111"/>
        <v>0.33131127314479203</v>
      </c>
      <c r="AC1029" s="11"/>
      <c r="AD1029" s="12"/>
    </row>
    <row r="1030" spans="1:30" x14ac:dyDescent="0.3">
      <c r="A1030" s="15">
        <v>43976</v>
      </c>
      <c r="B1030" s="16">
        <v>4.159421280297862E-2</v>
      </c>
      <c r="C1030" s="8">
        <f t="shared" si="106"/>
        <v>2.779421280297862E-2</v>
      </c>
      <c r="D1030" s="5">
        <f t="shared" si="107"/>
        <v>7.7251826533726066E-4</v>
      </c>
      <c r="E1030" s="5">
        <f t="shared" si="109"/>
        <v>5.8269494913372965E-4</v>
      </c>
      <c r="F1030" s="5">
        <f>IF(C1023&gt;0,B$6+B$7*E1024+B$8*(H1029*100)^2,B$6+B$7*E1024+B$8*(H1029*100)^2+E1024*$B$9)</f>
        <v>6.2707001428253539</v>
      </c>
      <c r="G1030" s="13">
        <v>1.8512499347758605E-2</v>
      </c>
      <c r="H1030" s="8">
        <f t="shared" si="110"/>
        <v>2.5041366062627957E-2</v>
      </c>
      <c r="I1030" s="7">
        <f t="shared" si="108"/>
        <v>6.5288667148693524E-3</v>
      </c>
      <c r="J1030" s="9">
        <f t="shared" si="112"/>
        <v>0.35267343389048289</v>
      </c>
      <c r="K1030" s="9">
        <f t="shared" si="111"/>
        <v>4.1359690800391924E-2</v>
      </c>
      <c r="AC1030" s="11"/>
      <c r="AD1030" s="12"/>
    </row>
    <row r="1031" spans="1:30" x14ac:dyDescent="0.3">
      <c r="A1031" s="15">
        <v>43977</v>
      </c>
      <c r="B1031" s="16">
        <v>-2.2672566568962241E-3</v>
      </c>
      <c r="C1031" s="8">
        <f t="shared" si="106"/>
        <v>-1.6067256656896223E-2</v>
      </c>
      <c r="D1031" s="5">
        <f t="shared" si="107"/>
        <v>2.5815673647857599E-4</v>
      </c>
      <c r="E1031" s="5">
        <f t="shared" si="109"/>
        <v>7.7251826533726066E-4</v>
      </c>
      <c r="F1031" s="5">
        <f>IF(C1023&gt;0,B$6+B$7*E1024+B$8*(H1030*100)^2,B$6+B$7*E1024+B$8*(H1030*100)^2+E1024*$B$9)</f>
        <v>5.8589435375389973</v>
      </c>
      <c r="G1031" s="13">
        <v>1.8923595503102027E-2</v>
      </c>
      <c r="H1031" s="8">
        <f t="shared" si="110"/>
        <v>2.4205254672361943E-2</v>
      </c>
      <c r="I1031" s="7">
        <f t="shared" si="108"/>
        <v>5.2816591692599162E-3</v>
      </c>
      <c r="J1031" s="9">
        <f t="shared" si="112"/>
        <v>0.27910442116531853</v>
      </c>
      <c r="K1031" s="9">
        <f t="shared" si="111"/>
        <v>2.7957162744539632E-2</v>
      </c>
      <c r="AC1031" s="11"/>
      <c r="AD1031" s="12"/>
    </row>
    <row r="1032" spans="1:30" x14ac:dyDescent="0.3">
      <c r="A1032" s="15">
        <v>43978</v>
      </c>
      <c r="B1032" s="16">
        <v>2.8569252664938861E-2</v>
      </c>
      <c r="C1032" s="8">
        <f t="shared" si="106"/>
        <v>1.4769252664938861E-2</v>
      </c>
      <c r="D1032" s="5">
        <f t="shared" si="107"/>
        <v>2.1813082428080363E-4</v>
      </c>
      <c r="E1032" s="5">
        <f t="shared" si="109"/>
        <v>2.5815673647857599E-4</v>
      </c>
      <c r="F1032" s="5">
        <f>IF(C1023&gt;0,B$6+B$7*E1024+B$8*(H1031*100)^2,B$6+B$7*E1024+B$8*(H1031*100)^2+E1024*$B$9)</f>
        <v>5.4781510289701743</v>
      </c>
      <c r="G1032" s="13">
        <v>1.089082763481068E-2</v>
      </c>
      <c r="H1032" s="8">
        <f t="shared" si="110"/>
        <v>2.3405450281868481E-2</v>
      </c>
      <c r="I1032" s="7">
        <f t="shared" si="108"/>
        <v>1.2514622647057801E-2</v>
      </c>
      <c r="J1032" s="9">
        <f t="shared" si="112"/>
        <v>1.1490974852137901</v>
      </c>
      <c r="K1032" s="9">
        <f t="shared" si="111"/>
        <v>0.23035958462242889</v>
      </c>
      <c r="AC1032" s="11"/>
      <c r="AD1032" s="12"/>
    </row>
    <row r="1033" spans="1:30" x14ac:dyDescent="0.3">
      <c r="A1033" s="15">
        <v>43979</v>
      </c>
      <c r="B1033" s="16">
        <v>-1.1401249891127839E-2</v>
      </c>
      <c r="C1033" s="8">
        <f t="shared" si="106"/>
        <v>-2.520124989112784E-2</v>
      </c>
      <c r="D1033" s="5">
        <f t="shared" si="107"/>
        <v>6.3510299607507097E-4</v>
      </c>
      <c r="E1033" s="5">
        <f t="shared" si="109"/>
        <v>2.1813082428080363E-4</v>
      </c>
      <c r="F1033" s="5">
        <f>IF(C1023&gt;0,B$6+B$7*E1024+B$8*(H1032*100)^2,B$6+B$7*E1024+B$8*(H1032*100)^2+E1024*$B$9)</f>
        <v>5.1259941170457273</v>
      </c>
      <c r="G1033" s="13">
        <v>7.8373060448130964E-3</v>
      </c>
      <c r="H1033" s="8">
        <f t="shared" si="110"/>
        <v>2.2640658376128834E-2</v>
      </c>
      <c r="I1033" s="7">
        <f t="shared" si="108"/>
        <v>1.4803352331315738E-2</v>
      </c>
      <c r="J1033" s="9">
        <f t="shared" si="112"/>
        <v>1.8888317295090098</v>
      </c>
      <c r="K1033" s="9">
        <f t="shared" si="111"/>
        <v>0.40701286981864171</v>
      </c>
      <c r="AC1033" s="11"/>
      <c r="AD1033" s="12"/>
    </row>
    <row r="1034" spans="1:30" x14ac:dyDescent="0.3">
      <c r="A1034" s="15">
        <v>43980</v>
      </c>
      <c r="B1034" s="16">
        <v>5.2078671436022435E-3</v>
      </c>
      <c r="C1034" s="8">
        <f t="shared" si="106"/>
        <v>-8.5921328563977571E-3</v>
      </c>
      <c r="D1034" s="5">
        <f t="shared" si="107"/>
        <v>7.3824747021989883E-5</v>
      </c>
      <c r="E1034" s="5">
        <f t="shared" si="109"/>
        <v>6.3510299607507097E-4</v>
      </c>
      <c r="F1034" s="5">
        <f>IF(C1033&gt;0,B$6+B$7*E1034+B$8*(G1033*100)^2,B$6+B$7*E1034+B$8*(G1033*100)^2+E1034*$B$9)</f>
        <v>0.62790654539691992</v>
      </c>
      <c r="G1034" s="13">
        <v>1.9172216420240577E-2</v>
      </c>
      <c r="H1034" s="8">
        <f t="shared" si="110"/>
        <v>7.9240554351728259E-3</v>
      </c>
      <c r="I1034" s="7">
        <f t="shared" si="108"/>
        <v>1.1248160985067751E-2</v>
      </c>
      <c r="J1034" s="9">
        <f t="shared" si="112"/>
        <v>0.58669069545828789</v>
      </c>
      <c r="K1034" s="9">
        <f t="shared" si="111"/>
        <v>0.53593644916567573</v>
      </c>
      <c r="AC1034" s="11"/>
      <c r="AD1034" s="12"/>
    </row>
    <row r="1035" spans="1:30" x14ac:dyDescent="0.3">
      <c r="A1035" s="15">
        <v>43983</v>
      </c>
      <c r="B1035" s="16">
        <v>1.3827958756149313E-2</v>
      </c>
      <c r="C1035" s="8">
        <f t="shared" si="106"/>
        <v>2.7958756149313105E-5</v>
      </c>
      <c r="D1035" s="5">
        <f t="shared" si="107"/>
        <v>7.8169204541675337E-10</v>
      </c>
      <c r="E1035" s="5">
        <f t="shared" si="109"/>
        <v>7.3824747021989883E-5</v>
      </c>
      <c r="F1035" s="5">
        <f>IF(C1033&gt;0,B$6+B$7*E1034+B$8*(H1034*100)^2,B$6+B$7*E1034+B$8*(H1034*100)^2+E1034*$B$9)</f>
        <v>0.64055122944148057</v>
      </c>
      <c r="G1035" s="13">
        <v>1.4495684664758698E-2</v>
      </c>
      <c r="H1035" s="8">
        <f t="shared" si="110"/>
        <v>8.0034444424977452E-3</v>
      </c>
      <c r="I1035" s="7">
        <f t="shared" si="108"/>
        <v>6.4922402222609525E-3</v>
      </c>
      <c r="J1035" s="9">
        <f t="shared" si="112"/>
        <v>0.44787399646217579</v>
      </c>
      <c r="K1035" s="9">
        <f t="shared" si="111"/>
        <v>0.21720177811771557</v>
      </c>
      <c r="AC1035" s="11"/>
      <c r="AD1035" s="12"/>
    </row>
    <row r="1036" spans="1:30" x14ac:dyDescent="0.3">
      <c r="A1036" s="15">
        <v>43984</v>
      </c>
      <c r="B1036" s="16">
        <v>2.7007307531692646E-2</v>
      </c>
      <c r="C1036" s="8">
        <f t="shared" si="106"/>
        <v>1.3207307531692646E-2</v>
      </c>
      <c r="D1036" s="5">
        <f t="shared" si="107"/>
        <v>1.7443297223670529E-4</v>
      </c>
      <c r="E1036" s="5">
        <f t="shared" si="109"/>
        <v>7.8169204541675337E-10</v>
      </c>
      <c r="F1036" s="5">
        <f>IF(C1033&gt;0,B$6+B$7*E1034+B$8*(H1035*100)^2,B$6+B$7*E1034+B$8*(H1035*100)^2+E1034*$B$9)</f>
        <v>0.65224503324589</v>
      </c>
      <c r="G1036" s="13">
        <v>1.0282606262434709E-2</v>
      </c>
      <c r="H1036" s="8">
        <f t="shared" si="110"/>
        <v>8.0761688519117164E-3</v>
      </c>
      <c r="I1036" s="7">
        <f t="shared" si="108"/>
        <v>2.2064374105229927E-3</v>
      </c>
      <c r="J1036" s="9">
        <f t="shared" si="112"/>
        <v>0.21457958752964579</v>
      </c>
      <c r="K1036" s="9">
        <f t="shared" si="111"/>
        <v>3.1667329646203335E-2</v>
      </c>
      <c r="AC1036" s="11"/>
      <c r="AD1036" s="12"/>
    </row>
    <row r="1037" spans="1:30" x14ac:dyDescent="0.3">
      <c r="A1037" s="15">
        <v>43985</v>
      </c>
      <c r="B1037" s="16">
        <v>2.1256124995326541E-2</v>
      </c>
      <c r="C1037" s="8">
        <f t="shared" ref="C1037:C1100" si="113">B1037-B$5</f>
        <v>7.4561249953265414E-3</v>
      </c>
      <c r="D1037" s="5">
        <f t="shared" ref="D1037:D1100" si="114">C1037^2</f>
        <v>5.5593799945933219E-5</v>
      </c>
      <c r="E1037" s="5">
        <f t="shared" si="109"/>
        <v>1.7443297223670529E-4</v>
      </c>
      <c r="F1037" s="5">
        <f>IF(C1033&gt;0,B$6+B$7*E1034+B$8*(H1036*100)^2,B$6+B$7*E1034+B$8*(H1036*100)^2+E1034*$B$9)</f>
        <v>0.66305946300420815</v>
      </c>
      <c r="G1037" s="13">
        <v>1.5883618727545217E-2</v>
      </c>
      <c r="H1037" s="8">
        <f t="shared" si="110"/>
        <v>8.1428463267103849E-3</v>
      </c>
      <c r="I1037" s="7">
        <f t="shared" si="108"/>
        <v>7.7407724008348323E-3</v>
      </c>
      <c r="J1037" s="9">
        <f t="shared" si="112"/>
        <v>0.48734312587161638</v>
      </c>
      <c r="K1037" s="9">
        <f t="shared" si="111"/>
        <v>0.28247391579582226</v>
      </c>
      <c r="AC1037" s="11"/>
      <c r="AD1037" s="12"/>
    </row>
    <row r="1038" spans="1:30" x14ac:dyDescent="0.3">
      <c r="A1038" s="15">
        <v>43986</v>
      </c>
      <c r="B1038" s="16">
        <v>8.8529783745981416E-3</v>
      </c>
      <c r="C1038" s="8">
        <f t="shared" si="113"/>
        <v>-4.9470216254018581E-3</v>
      </c>
      <c r="D1038" s="5">
        <f t="shared" si="114"/>
        <v>2.4473022962193644E-5</v>
      </c>
      <c r="E1038" s="5">
        <f t="shared" si="109"/>
        <v>5.5593799945933219E-5</v>
      </c>
      <c r="F1038" s="5">
        <f>IF(C1033&gt;0,B$6+B$7*E1034+B$8*(H1037*100)^2,B$6+B$7*E1034+B$8*(H1037*100)^2+E1034*$B$9)</f>
        <v>0.67306064764470064</v>
      </c>
      <c r="G1038" s="13">
        <v>1.2975716055466088E-2</v>
      </c>
      <c r="H1038" s="8">
        <f t="shared" si="110"/>
        <v>8.2040273502999774E-3</v>
      </c>
      <c r="I1038" s="7">
        <f t="shared" ref="I1038:I1101" si="115">SQRT((G1038-H1038)^2)</f>
        <v>4.7716887051661109E-3</v>
      </c>
      <c r="J1038" s="9">
        <f t="shared" si="112"/>
        <v>0.36773991391064786</v>
      </c>
      <c r="K1038" s="9">
        <f t="shared" si="111"/>
        <v>0.12317315511937754</v>
      </c>
      <c r="AC1038" s="11"/>
      <c r="AD1038" s="12"/>
    </row>
    <row r="1039" spans="1:30" x14ac:dyDescent="0.3">
      <c r="A1039" s="15">
        <v>43987</v>
      </c>
      <c r="B1039" s="16">
        <v>8.5745434245837176E-3</v>
      </c>
      <c r="C1039" s="8">
        <f t="shared" si="113"/>
        <v>-5.2254565754162822E-3</v>
      </c>
      <c r="D1039" s="5">
        <f t="shared" si="114"/>
        <v>2.7305396421561261E-5</v>
      </c>
      <c r="E1039" s="5">
        <f t="shared" ref="E1039:E1102" si="116">D1038</f>
        <v>2.4473022962193644E-5</v>
      </c>
      <c r="F1039" s="5">
        <f>IF(C1033&gt;0,B$6+B$7*E1034+B$8*(H1038*100)^2,B$6+B$7*E1034+B$8*(H1038*100)^2+E1034*$B$9)</f>
        <v>0.68230974320022819</v>
      </c>
      <c r="G1039" s="13">
        <v>3.0021806177149578E-2</v>
      </c>
      <c r="H1039" s="8">
        <f t="shared" ref="H1039:H1102" si="117">SQRT(F1039)/100</f>
        <v>8.2602042541345677E-3</v>
      </c>
      <c r="I1039" s="7">
        <f t="shared" si="115"/>
        <v>2.176160192301501E-2</v>
      </c>
      <c r="J1039" s="9">
        <f t="shared" si="112"/>
        <v>0.72485985002389242</v>
      </c>
      <c r="K1039" s="9">
        <f t="shared" ref="K1039:K1102" si="118">G1039/H1039-LN(G1039/H1039)-1</f>
        <v>1.3440366826682904</v>
      </c>
      <c r="AC1039" s="11"/>
      <c r="AD1039" s="12"/>
    </row>
    <row r="1040" spans="1:30" x14ac:dyDescent="0.3">
      <c r="A1040" s="15">
        <v>43990</v>
      </c>
      <c r="B1040" s="16">
        <v>3.1289932637201069E-2</v>
      </c>
      <c r="C1040" s="8">
        <f t="shared" si="113"/>
        <v>1.7489932637201069E-2</v>
      </c>
      <c r="D1040" s="5">
        <f t="shared" si="114"/>
        <v>3.0589774365383113E-4</v>
      </c>
      <c r="E1040" s="5">
        <f t="shared" si="116"/>
        <v>2.7305396421561261E-5</v>
      </c>
      <c r="F1040" s="5">
        <f>IF(C1033&gt;0,B$6+B$7*E1034+B$8*(H1039*100)^2,B$6+B$7*E1034+B$8*(H1039*100)^2+E1034*$B$9)</f>
        <v>0.69086330676997998</v>
      </c>
      <c r="G1040" s="13">
        <v>1.2514991005962614E-2</v>
      </c>
      <c r="H1040" s="8">
        <f t="shared" si="117"/>
        <v>8.311818734609051E-3</v>
      </c>
      <c r="I1040" s="7">
        <f t="shared" si="115"/>
        <v>4.2031722713535627E-3</v>
      </c>
      <c r="J1040" s="9">
        <f t="shared" ref="J1040:J1103" si="119">ABS(G1040-H1040)/G1040</f>
        <v>0.33585100215821273</v>
      </c>
      <c r="K1040" s="9">
        <f t="shared" si="118"/>
        <v>9.6437468579588792E-2</v>
      </c>
      <c r="AC1040" s="11"/>
      <c r="AD1040" s="12"/>
    </row>
    <row r="1041" spans="1:30" x14ac:dyDescent="0.3">
      <c r="A1041" s="15">
        <v>43991</v>
      </c>
      <c r="B1041" s="16">
        <v>-9.2391290575427783E-3</v>
      </c>
      <c r="C1041" s="8">
        <f t="shared" si="113"/>
        <v>-2.3039129057542778E-2</v>
      </c>
      <c r="D1041" s="5">
        <f t="shared" si="114"/>
        <v>5.3080146773011193E-4</v>
      </c>
      <c r="E1041" s="5">
        <f t="shared" si="116"/>
        <v>3.0589774365383113E-4</v>
      </c>
      <c r="F1041" s="5">
        <f>IF(C1033&gt;0,B$6+B$7*E1034+B$8*(H1040*100)^2,B$6+B$7*E1034+B$8*(H1040*100)^2+E1034*$B$9)</f>
        <v>0.69877364235928663</v>
      </c>
      <c r="G1041" s="13">
        <v>1.7196114784384306E-2</v>
      </c>
      <c r="H1041" s="8">
        <f t="shared" si="117"/>
        <v>8.3592681638962069E-3</v>
      </c>
      <c r="I1041" s="7">
        <f t="shared" si="115"/>
        <v>8.836846620488099E-3</v>
      </c>
      <c r="J1041" s="9">
        <f t="shared" si="119"/>
        <v>0.51388623135458422</v>
      </c>
      <c r="K1041" s="9">
        <f t="shared" si="118"/>
        <v>0.33581902033917244</v>
      </c>
      <c r="AC1041" s="11"/>
      <c r="AD1041" s="12"/>
    </row>
    <row r="1042" spans="1:30" x14ac:dyDescent="0.3">
      <c r="A1042" s="15">
        <v>43992</v>
      </c>
      <c r="B1042" s="16">
        <v>-2.1533169683152276E-2</v>
      </c>
      <c r="C1042" s="8">
        <f t="shared" si="113"/>
        <v>-3.5333169683152275E-2</v>
      </c>
      <c r="D1042" s="5">
        <f t="shared" si="114"/>
        <v>1.248432879858431E-3</v>
      </c>
      <c r="E1042" s="5">
        <f t="shared" si="116"/>
        <v>5.3080146773011193E-4</v>
      </c>
      <c r="F1042" s="5">
        <f>IF(C1033&gt;0,B$6+B$7*E1034+B$8*(H1041*100)^2,B$6+B$7*E1034+B$8*(H1041*100)^2+E1034*$B$9)</f>
        <v>0.70608912071227736</v>
      </c>
      <c r="G1042" s="13">
        <v>1.7743414033280391E-2</v>
      </c>
      <c r="H1042" s="8">
        <f t="shared" si="117"/>
        <v>8.4029109284359145E-3</v>
      </c>
      <c r="I1042" s="7">
        <f t="shared" si="115"/>
        <v>9.3405031048444769E-3</v>
      </c>
      <c r="J1042" s="9">
        <f t="shared" si="119"/>
        <v>0.52642085042512032</v>
      </c>
      <c r="K1042" s="9">
        <f t="shared" si="118"/>
        <v>0.36414322782476094</v>
      </c>
      <c r="AC1042" s="11"/>
      <c r="AD1042" s="12"/>
    </row>
    <row r="1043" spans="1:30" x14ac:dyDescent="0.3">
      <c r="A1043" s="15">
        <v>43994</v>
      </c>
      <c r="B1043" s="16">
        <v>-2.0173394963782815E-2</v>
      </c>
      <c r="C1043" s="8">
        <f t="shared" si="113"/>
        <v>-3.3973394963782814E-2</v>
      </c>
      <c r="D1043" s="5">
        <f t="shared" si="114"/>
        <v>1.1541915653651834E-3</v>
      </c>
      <c r="E1043" s="5">
        <f t="shared" si="116"/>
        <v>1.248432879858431E-3</v>
      </c>
      <c r="F1043" s="5">
        <f>IF(C1033&gt;0,B$6+B$7*E1034+B$8*(H1042*100)^2,B$6+B$7*E1034+B$8*(H1042*100)^2+E1034*$B$9)</f>
        <v>0.71285447509312305</v>
      </c>
      <c r="G1043" s="13">
        <v>2.8870826928954579E-2</v>
      </c>
      <c r="H1043" s="8">
        <f t="shared" si="117"/>
        <v>8.4430709762095633E-3</v>
      </c>
      <c r="I1043" s="7">
        <f t="shared" si="115"/>
        <v>2.0427755952745014E-2</v>
      </c>
      <c r="J1043" s="9">
        <f t="shared" si="119"/>
        <v>0.70755700912252006</v>
      </c>
      <c r="K1043" s="9">
        <f t="shared" si="118"/>
        <v>1.189984349394686</v>
      </c>
      <c r="AC1043" s="11"/>
      <c r="AD1043" s="12"/>
    </row>
    <row r="1044" spans="1:30" x14ac:dyDescent="0.3">
      <c r="A1044" s="15">
        <v>43997</v>
      </c>
      <c r="B1044" s="16">
        <v>-4.5255543807131877E-3</v>
      </c>
      <c r="C1044" s="8">
        <f t="shared" si="113"/>
        <v>-1.8325554380713188E-2</v>
      </c>
      <c r="D1044" s="5">
        <f t="shared" si="114"/>
        <v>3.3582594336047631E-4</v>
      </c>
      <c r="E1044" s="5">
        <f t="shared" si="116"/>
        <v>1.1541915653651834E-3</v>
      </c>
      <c r="F1044" s="5">
        <f>IF(C1043&gt;0,B$6+B$7*E1044+B$8*(G1043*100)^2,B$6+B$7*E1044+B$8*(G1043*100)^2+E1044*$B$9)</f>
        <v>7.7683508981300387</v>
      </c>
      <c r="G1044" s="13">
        <v>2.5052148098000854E-2</v>
      </c>
      <c r="H1044" s="8">
        <f t="shared" si="117"/>
        <v>2.7871761512559698E-2</v>
      </c>
      <c r="I1044" s="7">
        <f t="shared" si="115"/>
        <v>2.8196134145588442E-3</v>
      </c>
      <c r="J1044" s="9">
        <f t="shared" si="119"/>
        <v>0.11254976633256641</v>
      </c>
      <c r="K1044" s="9">
        <f t="shared" si="118"/>
        <v>5.4906639916703082E-3</v>
      </c>
      <c r="AC1044" s="11"/>
      <c r="AD1044" s="12"/>
    </row>
    <row r="1045" spans="1:30" x14ac:dyDescent="0.3">
      <c r="A1045" s="15">
        <v>43998</v>
      </c>
      <c r="B1045" s="16">
        <v>1.2425727496404084E-2</v>
      </c>
      <c r="C1045" s="8">
        <f t="shared" si="113"/>
        <v>-1.374272503595916E-3</v>
      </c>
      <c r="D1045" s="5">
        <f t="shared" si="114"/>
        <v>1.8886249141397869E-6</v>
      </c>
      <c r="E1045" s="5">
        <f t="shared" si="116"/>
        <v>3.3582594336047631E-4</v>
      </c>
      <c r="F1045" s="5">
        <f>IF(C1043&gt;0,B$6+B$7*E1044+B$8*(H1044*100)^2,B$6+B$7*E1044+B$8*(H1044*100)^2+E1044*$B$9)</f>
        <v>7.2440858680705711</v>
      </c>
      <c r="G1045" s="13">
        <v>2.196243542874959E-2</v>
      </c>
      <c r="H1045" s="8">
        <f t="shared" si="117"/>
        <v>2.6914839527796875E-2</v>
      </c>
      <c r="I1045" s="7">
        <f t="shared" si="115"/>
        <v>4.9524040990472848E-3</v>
      </c>
      <c r="J1045" s="9">
        <f t="shared" si="119"/>
        <v>0.22549430435954365</v>
      </c>
      <c r="K1045" s="9">
        <f t="shared" si="118"/>
        <v>1.9341540855340567E-2</v>
      </c>
      <c r="AC1045" s="11"/>
      <c r="AD1045" s="12"/>
    </row>
    <row r="1046" spans="1:30" x14ac:dyDescent="0.3">
      <c r="A1046" s="15">
        <v>43999</v>
      </c>
      <c r="B1046" s="16">
        <v>2.1325340873167377E-2</v>
      </c>
      <c r="C1046" s="8">
        <f t="shared" si="113"/>
        <v>7.5253408731673771E-3</v>
      </c>
      <c r="D1046" s="5">
        <f t="shared" si="114"/>
        <v>5.6630755257363545E-5</v>
      </c>
      <c r="E1046" s="5">
        <f t="shared" si="116"/>
        <v>1.8886249141397869E-6</v>
      </c>
      <c r="F1046" s="5">
        <f>IF(C1043&gt;0,B$6+B$7*E1044+B$8*(H1045*100)^2,B$6+B$7*E1044+B$8*(H1045*100)^2+E1044*$B$9)</f>
        <v>6.7592455682715746</v>
      </c>
      <c r="G1046" s="13">
        <v>1.9306449817893104E-2</v>
      </c>
      <c r="H1046" s="8">
        <f t="shared" si="117"/>
        <v>2.5998549129271763E-2</v>
      </c>
      <c r="I1046" s="7">
        <f t="shared" si="115"/>
        <v>6.6920993113786589E-3</v>
      </c>
      <c r="J1046" s="9">
        <f t="shared" si="119"/>
        <v>0.34662505921603776</v>
      </c>
      <c r="K1046" s="9">
        <f t="shared" si="118"/>
        <v>4.0198707376467357E-2</v>
      </c>
      <c r="AC1046" s="11"/>
      <c r="AD1046" s="12"/>
    </row>
    <row r="1047" spans="1:30" x14ac:dyDescent="0.3">
      <c r="A1047" s="15">
        <v>44000</v>
      </c>
      <c r="B1047" s="16">
        <v>6.0311548066819196E-3</v>
      </c>
      <c r="C1047" s="8">
        <f t="shared" si="113"/>
        <v>-7.7688451933180802E-3</v>
      </c>
      <c r="D1047" s="5">
        <f t="shared" si="114"/>
        <v>6.0354955637741437E-5</v>
      </c>
      <c r="E1047" s="5">
        <f t="shared" si="116"/>
        <v>5.6630755257363545E-5</v>
      </c>
      <c r="F1047" s="5">
        <f>IF(C1043&gt;0,B$6+B$7*E1044+B$8*(H1046*100)^2,B$6+B$7*E1044+B$8*(H1046*100)^2+E1044*$B$9)</f>
        <v>6.3108652590174623</v>
      </c>
      <c r="G1047" s="13">
        <v>1.6149167549017865E-2</v>
      </c>
      <c r="H1047" s="8">
        <f t="shared" si="117"/>
        <v>2.5121435586003962E-2</v>
      </c>
      <c r="I1047" s="7">
        <f t="shared" si="115"/>
        <v>8.9722680369860967E-3</v>
      </c>
      <c r="J1047" s="9">
        <f t="shared" si="119"/>
        <v>0.55558703009009025</v>
      </c>
      <c r="K1047" s="9">
        <f t="shared" si="118"/>
        <v>8.4697121490859395E-2</v>
      </c>
      <c r="AC1047" s="11"/>
      <c r="AD1047" s="12"/>
    </row>
    <row r="1048" spans="1:30" x14ac:dyDescent="0.3">
      <c r="A1048" s="15">
        <v>44001</v>
      </c>
      <c r="B1048" s="16">
        <v>4.6394163040997805E-3</v>
      </c>
      <c r="C1048" s="8">
        <f t="shared" si="113"/>
        <v>-9.1605836959002193E-3</v>
      </c>
      <c r="D1048" s="5">
        <f t="shared" si="114"/>
        <v>8.3916293649592924E-5</v>
      </c>
      <c r="E1048" s="5">
        <f t="shared" si="116"/>
        <v>6.0354955637741437E-5</v>
      </c>
      <c r="F1048" s="5">
        <f>IF(C1043&gt;0,B$6+B$7*E1044+B$8*(H1047*100)^2,B$6+B$7*E1044+B$8*(H1047*100)^2+E1044*$B$9)</f>
        <v>5.896203149019259</v>
      </c>
      <c r="G1048" s="13">
        <v>1.1976917975541445E-2</v>
      </c>
      <c r="H1048" s="8">
        <f t="shared" si="117"/>
        <v>2.4282098651103569E-2</v>
      </c>
      <c r="I1048" s="7">
        <f t="shared" si="115"/>
        <v>1.2305180675562124E-2</v>
      </c>
      <c r="J1048" s="9">
        <f t="shared" si="119"/>
        <v>1.027407944238329</v>
      </c>
      <c r="K1048" s="9">
        <f t="shared" si="118"/>
        <v>0.19999874636210535</v>
      </c>
      <c r="AC1048" s="11"/>
      <c r="AD1048" s="12"/>
    </row>
    <row r="1049" spans="1:30" x14ac:dyDescent="0.3">
      <c r="A1049" s="15">
        <v>44004</v>
      </c>
      <c r="B1049" s="16">
        <v>-1.2881350341402774E-2</v>
      </c>
      <c r="C1049" s="8">
        <f t="shared" si="113"/>
        <v>-2.6681350341402774E-2</v>
      </c>
      <c r="D1049" s="5">
        <f t="shared" si="114"/>
        <v>7.1189445604067389E-4</v>
      </c>
      <c r="E1049" s="5">
        <f t="shared" si="116"/>
        <v>8.3916293649592924E-5</v>
      </c>
      <c r="F1049" s="5">
        <f>IF(C1043&gt;0,B$6+B$7*E1044+B$8*(H1048*100)^2,B$6+B$7*E1044+B$8*(H1048*100)^2+E1044*$B$9)</f>
        <v>5.5127236296929203</v>
      </c>
      <c r="G1049" s="13">
        <v>1.1866495070298312E-2</v>
      </c>
      <c r="H1049" s="8">
        <f t="shared" si="117"/>
        <v>2.3479189998151385E-2</v>
      </c>
      <c r="I1049" s="7">
        <f t="shared" si="115"/>
        <v>1.1612694927853074E-2</v>
      </c>
      <c r="J1049" s="9">
        <f t="shared" si="119"/>
        <v>0.9786120382689496</v>
      </c>
      <c r="K1049" s="9">
        <f t="shared" si="118"/>
        <v>0.18780039726872966</v>
      </c>
      <c r="AC1049" s="11"/>
      <c r="AD1049" s="12"/>
    </row>
    <row r="1050" spans="1:30" x14ac:dyDescent="0.3">
      <c r="A1050" s="15">
        <v>44005</v>
      </c>
      <c r="B1050" s="16">
        <v>6.6802470983563554E-3</v>
      </c>
      <c r="C1050" s="8">
        <f t="shared" si="113"/>
        <v>-7.1197529016436443E-3</v>
      </c>
      <c r="D1050" s="5">
        <f t="shared" si="114"/>
        <v>5.0690881380463091E-5</v>
      </c>
      <c r="E1050" s="5">
        <f t="shared" si="116"/>
        <v>7.1189445604067389E-4</v>
      </c>
      <c r="F1050" s="5">
        <f>IF(C1043&gt;0,B$6+B$7*E1044+B$8*(H1049*100)^2,B$6+B$7*E1044+B$8*(H1049*100)^2+E1044*$B$9)</f>
        <v>5.1580817702199235</v>
      </c>
      <c r="G1050" s="13">
        <v>1.7406617901434478E-2</v>
      </c>
      <c r="H1050" s="8">
        <f t="shared" si="117"/>
        <v>2.2711410722850142E-2</v>
      </c>
      <c r="I1050" s="7">
        <f t="shared" si="115"/>
        <v>5.3047928214156638E-3</v>
      </c>
      <c r="J1050" s="9">
        <f t="shared" si="119"/>
        <v>0.3047572395426969</v>
      </c>
      <c r="K1050" s="9">
        <f t="shared" si="118"/>
        <v>3.2443098177255658E-2</v>
      </c>
      <c r="AC1050" s="11"/>
      <c r="AD1050" s="12"/>
    </row>
    <row r="1051" spans="1:30" x14ac:dyDescent="0.3">
      <c r="A1051" s="15">
        <v>44006</v>
      </c>
      <c r="B1051" s="16">
        <v>-1.6790341489240919E-2</v>
      </c>
      <c r="C1051" s="8">
        <f t="shared" si="113"/>
        <v>-3.0590341489240919E-2</v>
      </c>
      <c r="D1051" s="5">
        <f t="shared" si="114"/>
        <v>9.3576899242837431E-4</v>
      </c>
      <c r="E1051" s="5">
        <f t="shared" si="116"/>
        <v>5.0690881380463091E-5</v>
      </c>
      <c r="F1051" s="5">
        <f>IF(C1043&gt;0,B$6+B$7*E1044+B$8*(H1050*100)^2,B$6+B$7*E1044+B$8*(H1050*100)^2+E1044*$B$9)</f>
        <v>4.8301089785792959</v>
      </c>
      <c r="G1051" s="13">
        <v>1.8253851859741651E-2</v>
      </c>
      <c r="H1051" s="8">
        <f t="shared" si="117"/>
        <v>2.1977508909290188E-2</v>
      </c>
      <c r="I1051" s="7">
        <f t="shared" si="115"/>
        <v>3.7236570495485372E-3</v>
      </c>
      <c r="J1051" s="9">
        <f t="shared" si="119"/>
        <v>0.20399294779864827</v>
      </c>
      <c r="K1051" s="9">
        <f t="shared" si="118"/>
        <v>1.621313851652606E-2</v>
      </c>
      <c r="AC1051" s="11"/>
      <c r="AD1051" s="12"/>
    </row>
    <row r="1052" spans="1:30" x14ac:dyDescent="0.3">
      <c r="A1052" s="15">
        <v>44007</v>
      </c>
      <c r="B1052" s="16">
        <v>1.6873693055777697E-2</v>
      </c>
      <c r="C1052" s="8">
        <f t="shared" si="113"/>
        <v>3.0736930557776973E-3</v>
      </c>
      <c r="D1052" s="5">
        <f t="shared" si="114"/>
        <v>9.4475890011360379E-6</v>
      </c>
      <c r="E1052" s="5">
        <f t="shared" si="116"/>
        <v>9.3576899242837431E-4</v>
      </c>
      <c r="F1052" s="5">
        <f>IF(C1043&gt;0,B$6+B$7*E1044+B$8*(H1051*100)^2,B$6+B$7*E1044+B$8*(H1051*100)^2+E1044*$B$9)</f>
        <v>4.5267997408700422</v>
      </c>
      <c r="G1052" s="13">
        <v>1.1392506917520735E-2</v>
      </c>
      <c r="H1052" s="8">
        <f t="shared" si="117"/>
        <v>2.1276277261001376E-2</v>
      </c>
      <c r="I1052" s="7">
        <f t="shared" si="115"/>
        <v>9.8837703434806416E-3</v>
      </c>
      <c r="J1052" s="9">
        <f t="shared" si="119"/>
        <v>0.86756764029523814</v>
      </c>
      <c r="K1052" s="9">
        <f t="shared" si="118"/>
        <v>0.16009269729080189</v>
      </c>
      <c r="AC1052" s="11"/>
      <c r="AD1052" s="12"/>
    </row>
    <row r="1053" spans="1:30" x14ac:dyDescent="0.3">
      <c r="A1053" s="15">
        <v>44008</v>
      </c>
      <c r="B1053" s="16">
        <v>-2.2643828771264623E-2</v>
      </c>
      <c r="C1053" s="8">
        <f t="shared" si="113"/>
        <v>-3.6443828771264619E-2</v>
      </c>
      <c r="D1053" s="5">
        <f t="shared" si="114"/>
        <v>1.3281526555092549E-3</v>
      </c>
      <c r="E1053" s="5">
        <f t="shared" si="116"/>
        <v>9.4475890011360379E-6</v>
      </c>
      <c r="F1053" s="5">
        <f>IF(C1043&gt;0,B$6+B$7*E1044+B$8*(H1052*100)^2,B$6+B$7*E1044+B$8*(H1052*100)^2+E1044*$B$9)</f>
        <v>4.2462993578365262</v>
      </c>
      <c r="G1053" s="13">
        <v>1.2253733847180065E-2</v>
      </c>
      <c r="H1053" s="8">
        <f t="shared" si="117"/>
        <v>2.0606550797832534E-2</v>
      </c>
      <c r="I1053" s="7">
        <f t="shared" si="115"/>
        <v>8.352816950652469E-3</v>
      </c>
      <c r="J1053" s="9">
        <f t="shared" si="119"/>
        <v>0.68165483719680198</v>
      </c>
      <c r="K1053" s="9">
        <f t="shared" si="118"/>
        <v>0.11443068024781566</v>
      </c>
      <c r="AC1053" s="11"/>
      <c r="AD1053" s="12"/>
    </row>
    <row r="1054" spans="1:30" x14ac:dyDescent="0.3">
      <c r="A1054" s="15">
        <v>44011</v>
      </c>
      <c r="B1054" s="16">
        <v>2.0056694143034844E-2</v>
      </c>
      <c r="C1054" s="8">
        <f t="shared" si="113"/>
        <v>6.2566941430348445E-3</v>
      </c>
      <c r="D1054" s="5">
        <f t="shared" si="114"/>
        <v>3.914622159948653E-5</v>
      </c>
      <c r="E1054" s="5">
        <f t="shared" si="116"/>
        <v>1.3281526555092549E-3</v>
      </c>
      <c r="F1054" s="5">
        <f>IF(C1053&gt;0,B$6+B$7*E1054+B$8*(G1053*100)^2,B$6+B$7*E1054+B$8*(G1053*100)^2+E1054*$B$9)</f>
        <v>1.4485564130952127</v>
      </c>
      <c r="G1054" s="13">
        <v>7.7735417972229449E-3</v>
      </c>
      <c r="H1054" s="8">
        <f t="shared" si="117"/>
        <v>1.2035598917773942E-2</v>
      </c>
      <c r="I1054" s="7">
        <f t="shared" si="115"/>
        <v>4.2620571205509968E-3</v>
      </c>
      <c r="J1054" s="9">
        <f t="shared" si="119"/>
        <v>0.54827737879708749</v>
      </c>
      <c r="K1054" s="9">
        <f t="shared" si="118"/>
        <v>8.3022044405991924E-2</v>
      </c>
      <c r="AC1054" s="11"/>
      <c r="AD1054" s="12"/>
    </row>
    <row r="1055" spans="1:30" x14ac:dyDescent="0.3">
      <c r="A1055" s="15">
        <v>44012</v>
      </c>
      <c r="B1055" s="16">
        <v>-7.1177662117828519E-3</v>
      </c>
      <c r="C1055" s="8">
        <f t="shared" si="113"/>
        <v>-2.0917766211782853E-2</v>
      </c>
      <c r="D1055" s="5">
        <f t="shared" si="114"/>
        <v>4.3755294329080437E-4</v>
      </c>
      <c r="E1055" s="5">
        <f t="shared" si="116"/>
        <v>3.914622159948653E-5</v>
      </c>
      <c r="F1055" s="5">
        <f>IF(C1053&gt;0,B$6+B$7*E1054+B$8*(H1054*100)^2,B$6+B$7*E1054+B$8*(H1054*100)^2+E1054*$B$9)</f>
        <v>1.3995572548349415</v>
      </c>
      <c r="G1055" s="13">
        <v>9.3884369879964052E-3</v>
      </c>
      <c r="H1055" s="8">
        <f t="shared" si="117"/>
        <v>1.1830288478456227E-2</v>
      </c>
      <c r="I1055" s="7">
        <f t="shared" si="115"/>
        <v>2.4418514904598222E-3</v>
      </c>
      <c r="J1055" s="9">
        <f t="shared" si="119"/>
        <v>0.26009137554865136</v>
      </c>
      <c r="K1055" s="9">
        <f t="shared" si="118"/>
        <v>2.4777480659913032E-2</v>
      </c>
      <c r="AC1055" s="11"/>
      <c r="AD1055" s="12"/>
    </row>
    <row r="1056" spans="1:30" x14ac:dyDescent="0.3">
      <c r="A1056" s="15">
        <v>44013</v>
      </c>
      <c r="B1056" s="16">
        <v>1.1994350603217225E-2</v>
      </c>
      <c r="C1056" s="8">
        <f t="shared" si="113"/>
        <v>-1.8056493967827745E-3</v>
      </c>
      <c r="D1056" s="5">
        <f t="shared" si="114"/>
        <v>3.2603697441019973E-6</v>
      </c>
      <c r="E1056" s="5">
        <f t="shared" si="116"/>
        <v>4.3755294329080437E-4</v>
      </c>
      <c r="F1056" s="5">
        <f>IF(C1053&gt;0,B$6+B$7*E1054+B$8*(H1055*100)^2,B$6+B$7*E1054+B$8*(H1055*100)^2+E1054*$B$9)</f>
        <v>1.3542428332758427</v>
      </c>
      <c r="G1056" s="13">
        <v>1.1308720364519935E-2</v>
      </c>
      <c r="H1056" s="8">
        <f t="shared" si="117"/>
        <v>1.1637193962789496E-2</v>
      </c>
      <c r="I1056" s="7">
        <f t="shared" si="115"/>
        <v>3.2847359826956163E-4</v>
      </c>
      <c r="J1056" s="9">
        <f t="shared" si="119"/>
        <v>2.904604479390234E-2</v>
      </c>
      <c r="K1056" s="9">
        <f t="shared" si="118"/>
        <v>4.0601723942423895E-4</v>
      </c>
      <c r="AC1056" s="11"/>
      <c r="AD1056" s="12"/>
    </row>
    <row r="1057" spans="1:30" x14ac:dyDescent="0.3">
      <c r="A1057" s="15">
        <v>44014</v>
      </c>
      <c r="B1057" s="16">
        <v>3.3257465048436568E-4</v>
      </c>
      <c r="C1057" s="8">
        <f t="shared" si="113"/>
        <v>-1.3467425349515633E-2</v>
      </c>
      <c r="D1057" s="5">
        <f t="shared" si="114"/>
        <v>1.8137154554477629E-4</v>
      </c>
      <c r="E1057" s="5">
        <f t="shared" si="116"/>
        <v>3.2603697441019973E-6</v>
      </c>
      <c r="F1057" s="5">
        <f>IF(C1053&gt;0,B$6+B$7*E1054+B$8*(H1056*100)^2,B$6+B$7*E1054+B$8*(H1056*100)^2+E1054*$B$9)</f>
        <v>1.3123360562179882</v>
      </c>
      <c r="G1057" s="13">
        <v>1.5741398013190223E-2</v>
      </c>
      <c r="H1057" s="8">
        <f t="shared" si="117"/>
        <v>1.145572370572016E-2</v>
      </c>
      <c r="I1057" s="7">
        <f t="shared" si="115"/>
        <v>4.285674307470063E-3</v>
      </c>
      <c r="J1057" s="9">
        <f t="shared" si="119"/>
        <v>0.27225499945296844</v>
      </c>
      <c r="K1057" s="9">
        <f t="shared" si="118"/>
        <v>5.630312166711704E-2</v>
      </c>
      <c r="AC1057" s="11"/>
      <c r="AD1057" s="12"/>
    </row>
    <row r="1058" spans="1:30" x14ac:dyDescent="0.3">
      <c r="A1058" s="15">
        <v>44015</v>
      </c>
      <c r="B1058" s="16">
        <v>5.4922417852275654E-3</v>
      </c>
      <c r="C1058" s="8">
        <f t="shared" si="113"/>
        <v>-8.3077582147724344E-3</v>
      </c>
      <c r="D1058" s="5">
        <f t="shared" si="114"/>
        <v>6.9018846555118861E-5</v>
      </c>
      <c r="E1058" s="5">
        <f t="shared" si="116"/>
        <v>1.8137154554477629E-4</v>
      </c>
      <c r="F1058" s="5">
        <f>IF(C1053&gt;0,B$6+B$7*E1054+B$8*(H1057*100)^2,B$6+B$7*E1054+B$8*(H1057*100)^2+E1054*$B$9)</f>
        <v>1.2735806687948843</v>
      </c>
      <c r="G1058" s="13">
        <v>6.5536229079477927E-3</v>
      </c>
      <c r="H1058" s="8">
        <f t="shared" si="117"/>
        <v>1.1285303136357854E-2</v>
      </c>
      <c r="I1058" s="7">
        <f t="shared" si="115"/>
        <v>4.7316802284100611E-3</v>
      </c>
      <c r="J1058" s="9">
        <f t="shared" si="119"/>
        <v>0.72199458145078776</v>
      </c>
      <c r="K1058" s="9">
        <f t="shared" si="118"/>
        <v>0.12420517959007205</v>
      </c>
      <c r="AC1058" s="11"/>
      <c r="AD1058" s="12"/>
    </row>
    <row r="1059" spans="1:30" x14ac:dyDescent="0.3">
      <c r="A1059" s="15">
        <v>44018</v>
      </c>
      <c r="B1059" s="16">
        <v>2.2197925280631494E-2</v>
      </c>
      <c r="C1059" s="8">
        <f t="shared" si="113"/>
        <v>8.3979252806314943E-3</v>
      </c>
      <c r="D1059" s="5">
        <f t="shared" si="114"/>
        <v>7.0525149019069565E-5</v>
      </c>
      <c r="E1059" s="5">
        <f t="shared" si="116"/>
        <v>6.9018846555118861E-5</v>
      </c>
      <c r="F1059" s="5">
        <f>IF(C1053&gt;0,B$6+B$7*E1054+B$8*(H1058*100)^2,B$6+B$7*E1054+B$8*(H1058*100)^2+E1054*$B$9)</f>
        <v>1.2377396865059975</v>
      </c>
      <c r="G1059" s="13">
        <v>1.1927612692934976E-2</v>
      </c>
      <c r="H1059" s="8">
        <f t="shared" si="117"/>
        <v>1.1125374989212712E-2</v>
      </c>
      <c r="I1059" s="7">
        <f t="shared" si="115"/>
        <v>8.0223770372226354E-4</v>
      </c>
      <c r="J1059" s="9">
        <f t="shared" si="119"/>
        <v>6.7258865992307834E-2</v>
      </c>
      <c r="K1059" s="9">
        <f t="shared" si="118"/>
        <v>2.4812515583039207E-3</v>
      </c>
      <c r="AC1059" s="11"/>
      <c r="AD1059" s="12"/>
    </row>
    <row r="1060" spans="1:30" x14ac:dyDescent="0.3">
      <c r="A1060" s="15">
        <v>44019</v>
      </c>
      <c r="B1060" s="16">
        <v>-1.1957559429408557E-2</v>
      </c>
      <c r="C1060" s="8">
        <f t="shared" si="113"/>
        <v>-2.5757559429408557E-2</v>
      </c>
      <c r="D1060" s="5">
        <f t="shared" si="114"/>
        <v>6.6345186775951367E-4</v>
      </c>
      <c r="E1060" s="5">
        <f t="shared" si="116"/>
        <v>7.0525149019069565E-5</v>
      </c>
      <c r="F1060" s="5">
        <f>IF(C1053&gt;0,B$6+B$7*E1054+B$8*(H1059*100)^2,B$6+B$7*E1054+B$8*(H1059*100)^2+E1054*$B$9)</f>
        <v>1.2045939460852353</v>
      </c>
      <c r="G1060" s="13">
        <v>9.6754537292909996E-3</v>
      </c>
      <c r="H1060" s="8">
        <f t="shared" si="117"/>
        <v>1.097539951931243E-2</v>
      </c>
      <c r="I1060" s="7">
        <f t="shared" si="115"/>
        <v>1.2999457900214305E-3</v>
      </c>
      <c r="J1060" s="9">
        <f t="shared" si="119"/>
        <v>0.13435502110728281</v>
      </c>
      <c r="K1060" s="9">
        <f t="shared" si="118"/>
        <v>7.6224520147165631E-3</v>
      </c>
      <c r="AC1060" s="11"/>
      <c r="AD1060" s="12"/>
    </row>
    <row r="1061" spans="1:30" x14ac:dyDescent="0.3">
      <c r="A1061" s="15">
        <v>44020</v>
      </c>
      <c r="B1061" s="16">
        <v>2.0341812421878259E-2</v>
      </c>
      <c r="C1061" s="8">
        <f t="shared" si="113"/>
        <v>6.541812421878259E-3</v>
      </c>
      <c r="D1061" s="5">
        <f t="shared" si="114"/>
        <v>4.2795309763040691E-5</v>
      </c>
      <c r="E1061" s="5">
        <f t="shared" si="116"/>
        <v>6.6345186775951367E-4</v>
      </c>
      <c r="F1061" s="5">
        <f>IF(C1053&gt;0,B$6+B$7*E1054+B$8*(H1060*100)^2,B$6+B$7*E1054+B$8*(H1060*100)^2+E1054*$B$9)</f>
        <v>1.1739407653441141</v>
      </c>
      <c r="G1061" s="13">
        <v>9.9320968937983943E-3</v>
      </c>
      <c r="H1061" s="8">
        <f t="shared" si="117"/>
        <v>1.0834854707581981E-2</v>
      </c>
      <c r="I1061" s="7">
        <f t="shared" si="115"/>
        <v>9.0275781378358622E-4</v>
      </c>
      <c r="J1061" s="9">
        <f t="shared" si="119"/>
        <v>9.0892972897522642E-2</v>
      </c>
      <c r="K1061" s="9">
        <f t="shared" si="118"/>
        <v>3.6768125102601967E-3</v>
      </c>
      <c r="AC1061" s="11"/>
      <c r="AD1061" s="12"/>
    </row>
    <row r="1062" spans="1:30" x14ac:dyDescent="0.3">
      <c r="A1062" s="15">
        <v>44021</v>
      </c>
      <c r="B1062" s="16">
        <v>-6.1328297584260756E-3</v>
      </c>
      <c r="C1062" s="8">
        <f t="shared" si="113"/>
        <v>-1.9932829758426075E-2</v>
      </c>
      <c r="D1062" s="5">
        <f t="shared" si="114"/>
        <v>3.9731770217839611E-4</v>
      </c>
      <c r="E1062" s="5">
        <f t="shared" si="116"/>
        <v>4.2795309763040691E-5</v>
      </c>
      <c r="F1062" s="5">
        <f>IF(C1053&gt;0,B$6+B$7*E1054+B$8*(H1061*100)^2,B$6+B$7*E1054+B$8*(H1061*100)^2+E1054*$B$9)</f>
        <v>1.1455927037947251</v>
      </c>
      <c r="G1062" s="13">
        <v>8.1436535858871745E-3</v>
      </c>
      <c r="H1062" s="8">
        <f t="shared" si="117"/>
        <v>1.0703236444154288E-2</v>
      </c>
      <c r="I1062" s="7">
        <f t="shared" si="115"/>
        <v>2.5595828582671131E-3</v>
      </c>
      <c r="J1062" s="9">
        <f t="shared" si="119"/>
        <v>0.31430399528570696</v>
      </c>
      <c r="K1062" s="9">
        <f t="shared" si="118"/>
        <v>3.4166226441926906E-2</v>
      </c>
      <c r="AC1062" s="11"/>
      <c r="AD1062" s="12"/>
    </row>
    <row r="1063" spans="1:30" x14ac:dyDescent="0.3">
      <c r="A1063" s="15">
        <v>44022</v>
      </c>
      <c r="B1063" s="16">
        <v>8.7554276320216395E-3</v>
      </c>
      <c r="C1063" s="8">
        <f t="shared" si="113"/>
        <v>-5.0445723679783602E-3</v>
      </c>
      <c r="D1063" s="5">
        <f t="shared" si="114"/>
        <v>2.5447710375770799E-5</v>
      </c>
      <c r="E1063" s="5">
        <f t="shared" si="116"/>
        <v>3.9731770217839611E-4</v>
      </c>
      <c r="F1063" s="5">
        <f>IF(C1053&gt;0,B$6+B$7*E1054+B$8*(H1062*100)^2,B$6+B$7*E1054+B$8*(H1062*100)^2+E1054*$B$9)</f>
        <v>1.1193764164738504</v>
      </c>
      <c r="G1063" s="13">
        <v>8.0009075975799471E-3</v>
      </c>
      <c r="H1063" s="8">
        <f t="shared" si="117"/>
        <v>1.0580058678825228E-2</v>
      </c>
      <c r="I1063" s="7">
        <f t="shared" si="115"/>
        <v>2.5791510812452813E-3</v>
      </c>
      <c r="J1063" s="9">
        <f t="shared" si="119"/>
        <v>0.32235731381592297</v>
      </c>
      <c r="K1063" s="9">
        <f t="shared" si="118"/>
        <v>3.5641245063627647E-2</v>
      </c>
      <c r="AC1063" s="11"/>
      <c r="AD1063" s="12"/>
    </row>
    <row r="1064" spans="1:30" x14ac:dyDescent="0.3">
      <c r="A1064" s="15">
        <v>44025</v>
      </c>
      <c r="B1064" s="16">
        <v>-1.3435583958295194E-2</v>
      </c>
      <c r="C1064" s="8">
        <f t="shared" si="113"/>
        <v>-2.7235583958295194E-2</v>
      </c>
      <c r="D1064" s="5">
        <f t="shared" si="114"/>
        <v>7.4177703354934646E-4</v>
      </c>
      <c r="E1064" s="5">
        <f t="shared" si="116"/>
        <v>2.5447710375770799E-5</v>
      </c>
      <c r="F1064" s="5">
        <f>IF(C1063&gt;0,B$6+B$7*E1064+B$8*(G1063*100)^2,B$6+B$7*E1064+B$8*(G1063*100)^2+E1064*$B$9)</f>
        <v>0.65180883760854913</v>
      </c>
      <c r="G1064" s="13">
        <v>1.3386344271481524E-2</v>
      </c>
      <c r="H1064" s="8">
        <f t="shared" si="117"/>
        <v>8.0734678893803064E-3</v>
      </c>
      <c r="I1064" s="7">
        <f t="shared" si="115"/>
        <v>5.3128763821012181E-3</v>
      </c>
      <c r="J1064" s="9">
        <f t="shared" si="119"/>
        <v>0.39688777416399279</v>
      </c>
      <c r="K1064" s="9">
        <f t="shared" si="118"/>
        <v>0.15241421878630801</v>
      </c>
      <c r="AC1064" s="11"/>
      <c r="AD1064" s="12"/>
    </row>
    <row r="1065" spans="1:30" x14ac:dyDescent="0.3">
      <c r="A1065" s="15">
        <v>44026</v>
      </c>
      <c r="B1065" s="16">
        <v>1.7505983448667956E-2</v>
      </c>
      <c r="C1065" s="8">
        <f t="shared" si="113"/>
        <v>3.7059834486679565E-3</v>
      </c>
      <c r="D1065" s="5">
        <f t="shared" si="114"/>
        <v>1.3734313321800839E-5</v>
      </c>
      <c r="E1065" s="5">
        <f t="shared" si="116"/>
        <v>7.4177703354934646E-4</v>
      </c>
      <c r="F1065" s="5">
        <f>IF(C1063&gt;0,B$6+B$7*E1064+B$8*(H1064*100)^2,B$6+B$7*E1064+B$8*(H1064*100)^2+E1064*$B$9)</f>
        <v>0.6625953476123394</v>
      </c>
      <c r="G1065" s="13">
        <v>1.2372909293311965E-2</v>
      </c>
      <c r="H1065" s="8">
        <f t="shared" si="117"/>
        <v>8.1399959927038017E-3</v>
      </c>
      <c r="I1065" s="7">
        <f t="shared" si="115"/>
        <v>4.232913300608163E-3</v>
      </c>
      <c r="J1065" s="9">
        <f t="shared" si="119"/>
        <v>0.34211139839974547</v>
      </c>
      <c r="K1065" s="9">
        <f t="shared" si="118"/>
        <v>0.10129451452568028</v>
      </c>
      <c r="AC1065" s="11"/>
      <c r="AD1065" s="12"/>
    </row>
    <row r="1066" spans="1:30" x14ac:dyDescent="0.3">
      <c r="A1066" s="15">
        <v>44027</v>
      </c>
      <c r="B1066" s="16">
        <v>1.3361157274362875E-2</v>
      </c>
      <c r="C1066" s="8">
        <f t="shared" si="113"/>
        <v>-4.3884272563712509E-4</v>
      </c>
      <c r="D1066" s="5">
        <f t="shared" si="114"/>
        <v>1.9258293784462106E-7</v>
      </c>
      <c r="E1066" s="5">
        <f t="shared" si="116"/>
        <v>1.3734313321800839E-5</v>
      </c>
      <c r="F1066" s="5">
        <f>IF(C1063&gt;0,B$6+B$7*E1064+B$8*(H1065*100)^2,B$6+B$7*E1064+B$8*(H1065*100)^2+E1064*$B$9)</f>
        <v>0.67257071206384489</v>
      </c>
      <c r="G1066" s="13">
        <v>8.3919115375153969E-3</v>
      </c>
      <c r="H1066" s="8">
        <f t="shared" si="117"/>
        <v>8.2010408611580821E-3</v>
      </c>
      <c r="I1066" s="7">
        <f t="shared" si="115"/>
        <v>1.9087067635731488E-4</v>
      </c>
      <c r="J1066" s="9">
        <f t="shared" si="119"/>
        <v>2.2744600619780387E-2</v>
      </c>
      <c r="K1066" s="9">
        <f t="shared" si="118"/>
        <v>2.6670823903485186E-4</v>
      </c>
      <c r="AC1066" s="11"/>
      <c r="AD1066" s="12"/>
    </row>
    <row r="1067" spans="1:30" x14ac:dyDescent="0.3">
      <c r="A1067" s="15">
        <v>44028</v>
      </c>
      <c r="B1067" s="16">
        <v>-1.2236739887631623E-2</v>
      </c>
      <c r="C1067" s="8">
        <f t="shared" si="113"/>
        <v>-2.6036739887631624E-2</v>
      </c>
      <c r="D1067" s="5">
        <f t="shared" si="114"/>
        <v>6.7791182397618764E-4</v>
      </c>
      <c r="E1067" s="5">
        <f t="shared" si="116"/>
        <v>1.9258293784462106E-7</v>
      </c>
      <c r="F1067" s="5">
        <f>IF(C1063&gt;0,B$6+B$7*E1064+B$8*(H1066*100)^2,B$6+B$7*E1064+B$8*(H1066*100)^2+E1064*$B$9)</f>
        <v>0.68179592910859721</v>
      </c>
      <c r="G1067" s="13">
        <v>8.7129327056978661E-3</v>
      </c>
      <c r="H1067" s="8">
        <f t="shared" si="117"/>
        <v>8.2570934905001354E-3</v>
      </c>
      <c r="I1067" s="7">
        <f t="shared" si="115"/>
        <v>4.5583921519773071E-4</v>
      </c>
      <c r="J1067" s="9">
        <f t="shared" si="119"/>
        <v>5.231754113051193E-2</v>
      </c>
      <c r="K1067" s="9">
        <f t="shared" si="118"/>
        <v>1.4699795065713506E-3</v>
      </c>
      <c r="AC1067" s="11"/>
      <c r="AD1067" s="12"/>
    </row>
    <row r="1068" spans="1:30" x14ac:dyDescent="0.3">
      <c r="A1068" s="15">
        <v>44029</v>
      </c>
      <c r="B1068" s="16">
        <v>2.2956066287670295E-2</v>
      </c>
      <c r="C1068" s="8">
        <f t="shared" si="113"/>
        <v>9.1560662876702947E-3</v>
      </c>
      <c r="D1068" s="5">
        <f t="shared" si="114"/>
        <v>8.3833549864212493E-5</v>
      </c>
      <c r="E1068" s="5">
        <f t="shared" si="116"/>
        <v>6.7791182397618764E-4</v>
      </c>
      <c r="F1068" s="5">
        <f>IF(C1063&gt;0,B$6+B$7*E1064+B$8*(H1067*100)^2,B$6+B$7*E1064+B$8*(H1067*100)^2+E1064*$B$9)</f>
        <v>0.69032740983158403</v>
      </c>
      <c r="G1068" s="13">
        <v>1.0117835275192151E-2</v>
      </c>
      <c r="H1068" s="8">
        <f t="shared" si="117"/>
        <v>8.308594404781015E-3</v>
      </c>
      <c r="I1068" s="7">
        <f t="shared" si="115"/>
        <v>1.8092408704111357E-3</v>
      </c>
      <c r="J1068" s="9">
        <f t="shared" si="119"/>
        <v>0.17881699209387217</v>
      </c>
      <c r="K1068" s="9">
        <f t="shared" si="118"/>
        <v>2.0746062693964618E-2</v>
      </c>
      <c r="AC1068" s="11"/>
      <c r="AD1068" s="12"/>
    </row>
    <row r="1069" spans="1:30" x14ac:dyDescent="0.3">
      <c r="A1069" s="15">
        <v>44032</v>
      </c>
      <c r="B1069" s="16">
        <v>1.4837668624499162E-2</v>
      </c>
      <c r="C1069" s="8">
        <f t="shared" si="113"/>
        <v>1.0376686244991627E-3</v>
      </c>
      <c r="D1069" s="5">
        <f t="shared" si="114"/>
        <v>1.0767561742699844E-6</v>
      </c>
      <c r="E1069" s="5">
        <f t="shared" si="116"/>
        <v>8.3833549864212493E-5</v>
      </c>
      <c r="F1069" s="5">
        <f>IF(C1063&gt;0,B$6+B$7*E1064+B$8*(H1068*100)^2,B$6+B$7*E1064+B$8*(H1068*100)^2+E1064*$B$9)</f>
        <v>0.69821732320420204</v>
      </c>
      <c r="G1069" s="13">
        <v>7.2800597400160868E-3</v>
      </c>
      <c r="H1069" s="8">
        <f t="shared" si="117"/>
        <v>8.355939942365562E-3</v>
      </c>
      <c r="I1069" s="7">
        <f t="shared" si="115"/>
        <v>1.0758802023494753E-3</v>
      </c>
      <c r="J1069" s="9">
        <f t="shared" si="119"/>
        <v>0.14778452935430142</v>
      </c>
      <c r="K1069" s="9">
        <f t="shared" si="118"/>
        <v>9.0772530940230745E-3</v>
      </c>
      <c r="AC1069" s="11"/>
      <c r="AD1069" s="12"/>
    </row>
    <row r="1070" spans="1:30" x14ac:dyDescent="0.3">
      <c r="A1070" s="15">
        <v>44033</v>
      </c>
      <c r="B1070" s="16">
        <v>-1.1114519004050809E-3</v>
      </c>
      <c r="C1070" s="8">
        <f t="shared" si="113"/>
        <v>-1.4911451900405081E-2</v>
      </c>
      <c r="D1070" s="5">
        <f t="shared" si="114"/>
        <v>2.2235139777809432E-4</v>
      </c>
      <c r="E1070" s="5">
        <f t="shared" si="116"/>
        <v>1.0767561742699844E-6</v>
      </c>
      <c r="F1070" s="5">
        <f>IF(C1063&gt;0,B$6+B$7*E1064+B$8*(H1069*100)^2,B$6+B$7*E1064+B$8*(H1069*100)^2+E1064*$B$9)</f>
        <v>0.70551391509119932</v>
      </c>
      <c r="G1070" s="13">
        <v>1.1061251735008592E-2</v>
      </c>
      <c r="H1070" s="8">
        <f t="shared" si="117"/>
        <v>8.3994875741987933E-3</v>
      </c>
      <c r="I1070" s="7">
        <f t="shared" si="115"/>
        <v>2.6617641608097983E-3</v>
      </c>
      <c r="J1070" s="9">
        <f t="shared" si="119"/>
        <v>0.24063860262626333</v>
      </c>
      <c r="K1070" s="9">
        <f t="shared" si="118"/>
        <v>4.1618551903986667E-2</v>
      </c>
      <c r="AC1070" s="11"/>
      <c r="AD1070" s="12"/>
    </row>
    <row r="1071" spans="1:30" x14ac:dyDescent="0.3">
      <c r="A1071" s="15">
        <v>44034</v>
      </c>
      <c r="B1071" s="16">
        <v>-1.9175455475819547E-4</v>
      </c>
      <c r="C1071" s="8">
        <f t="shared" si="113"/>
        <v>-1.3991754554758195E-2</v>
      </c>
      <c r="D1071" s="5">
        <f t="shared" si="114"/>
        <v>1.9576919552059669E-4</v>
      </c>
      <c r="E1071" s="5">
        <f t="shared" si="116"/>
        <v>2.2235139777809432E-4</v>
      </c>
      <c r="F1071" s="5">
        <f>IF(C1063&gt;0,B$6+B$7*E1064+B$8*(H1070*100)^2,B$6+B$7*E1064+B$8*(H1070*100)^2+E1064*$B$9)</f>
        <v>0.71226180326829436</v>
      </c>
      <c r="G1071" s="13">
        <v>1.0917351486520717E-2</v>
      </c>
      <c r="H1071" s="8">
        <f t="shared" si="117"/>
        <v>8.4395604344556611E-3</v>
      </c>
      <c r="I1071" s="7">
        <f t="shared" si="115"/>
        <v>2.4777910520650554E-3</v>
      </c>
      <c r="J1071" s="9">
        <f t="shared" si="119"/>
        <v>0.22695898864521308</v>
      </c>
      <c r="K1071" s="9">
        <f t="shared" si="118"/>
        <v>3.6169252514500982E-2</v>
      </c>
      <c r="AC1071" s="11"/>
      <c r="AD1071" s="12"/>
    </row>
    <row r="1072" spans="1:30" x14ac:dyDescent="0.3">
      <c r="A1072" s="15">
        <v>44035</v>
      </c>
      <c r="B1072" s="16">
        <v>-1.9334235714178225E-2</v>
      </c>
      <c r="C1072" s="8">
        <f t="shared" si="113"/>
        <v>-3.3134235714178228E-2</v>
      </c>
      <c r="D1072" s="5">
        <f t="shared" si="114"/>
        <v>1.097877576362724E-3</v>
      </c>
      <c r="E1072" s="5">
        <f t="shared" si="116"/>
        <v>1.9576919552059669E-4</v>
      </c>
      <c r="F1072" s="5">
        <f>IF(C1063&gt;0,B$6+B$7*E1064+B$8*(H1071*100)^2,B$6+B$7*E1064+B$8*(H1071*100)^2+E1064*$B$9)</f>
        <v>0.7185022502544719</v>
      </c>
      <c r="G1072" s="13">
        <v>1.4925459290811318E-2</v>
      </c>
      <c r="H1072" s="8">
        <f t="shared" si="117"/>
        <v>8.4764512046874418E-3</v>
      </c>
      <c r="I1072" s="7">
        <f t="shared" si="115"/>
        <v>6.4490080861238763E-3</v>
      </c>
      <c r="J1072" s="9">
        <f t="shared" si="119"/>
        <v>0.43208104758921095</v>
      </c>
      <c r="K1072" s="9">
        <f t="shared" si="118"/>
        <v>0.19503807003606122</v>
      </c>
      <c r="AC1072" s="11"/>
      <c r="AD1072" s="12"/>
    </row>
    <row r="1073" spans="1:30" x14ac:dyDescent="0.3">
      <c r="A1073" s="15">
        <v>44036</v>
      </c>
      <c r="B1073" s="16">
        <v>8.6967148512941009E-4</v>
      </c>
      <c r="C1073" s="8">
        <f t="shared" si="113"/>
        <v>-1.293032851487059E-2</v>
      </c>
      <c r="D1073" s="5">
        <f t="shared" si="114"/>
        <v>1.6719339550247549E-4</v>
      </c>
      <c r="E1073" s="5">
        <f t="shared" si="116"/>
        <v>1.097877576362724E-3</v>
      </c>
      <c r="F1073" s="5">
        <f>IF(C1063&gt;0,B$6+B$7*E1064+B$8*(H1072*100)^2,B$6+B$7*E1064+B$8*(H1072*100)^2+E1064*$B$9)</f>
        <v>0.72427341562728886</v>
      </c>
      <c r="G1073" s="13">
        <v>1.3822244491519271E-2</v>
      </c>
      <c r="H1073" s="8">
        <f t="shared" si="117"/>
        <v>8.5104254630851972E-3</v>
      </c>
      <c r="I1073" s="7">
        <f t="shared" si="115"/>
        <v>5.3118190284340734E-3</v>
      </c>
      <c r="J1073" s="9">
        <f t="shared" si="119"/>
        <v>0.38429496972746902</v>
      </c>
      <c r="K1073" s="9">
        <f t="shared" si="118"/>
        <v>0.13916706765485198</v>
      </c>
      <c r="AC1073" s="11"/>
      <c r="AD1073" s="12"/>
    </row>
    <row r="1074" spans="1:30" x14ac:dyDescent="0.3">
      <c r="A1074" s="15">
        <v>44039</v>
      </c>
      <c r="B1074" s="16">
        <v>2.0256035582401223E-2</v>
      </c>
      <c r="C1074" s="8">
        <f t="shared" si="113"/>
        <v>6.4560355824012233E-3</v>
      </c>
      <c r="D1074" s="5">
        <f t="shared" si="114"/>
        <v>4.1680395441230705E-5</v>
      </c>
      <c r="E1074" s="5">
        <f t="shared" si="116"/>
        <v>1.6719339550247549E-4</v>
      </c>
      <c r="F1074" s="5">
        <f>IF(C1073&gt;0,B$6+B$7*E1074+B$8*(G1073*100)^2,B$6+B$7*E1074+B$8*(G1073*100)^2+E1074*$B$9)</f>
        <v>1.8266881393224723</v>
      </c>
      <c r="G1074" s="13">
        <v>8.8569114156999192E-3</v>
      </c>
      <c r="H1074" s="8">
        <f t="shared" si="117"/>
        <v>1.3515502725842175E-2</v>
      </c>
      <c r="I1074" s="7">
        <f t="shared" si="115"/>
        <v>4.6585913101422557E-3</v>
      </c>
      <c r="J1074" s="9">
        <f t="shared" si="119"/>
        <v>0.52598373083921257</v>
      </c>
      <c r="K1074" s="9">
        <f t="shared" si="118"/>
        <v>7.7954252768742016E-2</v>
      </c>
      <c r="AC1074" s="11"/>
      <c r="AD1074" s="12"/>
    </row>
    <row r="1075" spans="1:30" x14ac:dyDescent="0.3">
      <c r="A1075" s="15">
        <v>44040</v>
      </c>
      <c r="B1075" s="16">
        <v>-3.5285242711854438E-3</v>
      </c>
      <c r="C1075" s="8">
        <f t="shared" si="113"/>
        <v>-1.7328524271185444E-2</v>
      </c>
      <c r="D1075" s="5">
        <f t="shared" si="114"/>
        <v>3.00277753417063E-4</v>
      </c>
      <c r="E1075" s="5">
        <f t="shared" si="116"/>
        <v>4.1680395441230705E-5</v>
      </c>
      <c r="F1075" s="5">
        <f>IF(C1073&gt;0,B$6+B$7*E1074+B$8*(H1074*100)^2,B$6+B$7*E1074+B$8*(H1074*100)^2+E1074*$B$9)</f>
        <v>1.7491378437076144</v>
      </c>
      <c r="G1075" s="13">
        <v>6.7880601218277001E-3</v>
      </c>
      <c r="H1075" s="8">
        <f t="shared" si="117"/>
        <v>1.3225497509385476E-2</v>
      </c>
      <c r="I1075" s="7">
        <f t="shared" si="115"/>
        <v>6.4374373875577756E-3</v>
      </c>
      <c r="J1075" s="9">
        <f t="shared" si="119"/>
        <v>0.94834713777173818</v>
      </c>
      <c r="K1075" s="9">
        <f t="shared" si="118"/>
        <v>0.18023695083320845</v>
      </c>
      <c r="AC1075" s="11"/>
      <c r="AD1075" s="12"/>
    </row>
    <row r="1076" spans="1:30" x14ac:dyDescent="0.3">
      <c r="A1076" s="15">
        <v>44041</v>
      </c>
      <c r="B1076" s="16">
        <v>1.4267291420816845E-2</v>
      </c>
      <c r="C1076" s="8">
        <f t="shared" si="113"/>
        <v>4.672914208168448E-4</v>
      </c>
      <c r="D1076" s="5">
        <f t="shared" si="114"/>
        <v>2.1836127196902553E-7</v>
      </c>
      <c r="E1076" s="5">
        <f t="shared" si="116"/>
        <v>3.00277753417063E-4</v>
      </c>
      <c r="F1076" s="5">
        <f>IF(C1073&gt;0,B$6+B$7*E1074+B$8*(H1075*100)^2,B$6+B$7*E1074+B$8*(H1075*100)^2+E1074*$B$9)</f>
        <v>1.6774193303229934</v>
      </c>
      <c r="G1076" s="13">
        <v>6.4492559122248799E-3</v>
      </c>
      <c r="H1076" s="8">
        <f t="shared" si="117"/>
        <v>1.2951522421410518E-2</v>
      </c>
      <c r="I1076" s="7">
        <f t="shared" si="115"/>
        <v>6.5022665091856377E-3</v>
      </c>
      <c r="J1076" s="9">
        <f t="shared" si="119"/>
        <v>1.0082196454416197</v>
      </c>
      <c r="K1076" s="9">
        <f t="shared" si="118"/>
        <v>0.19520208042173226</v>
      </c>
      <c r="AC1076" s="11"/>
      <c r="AD1076" s="12"/>
    </row>
    <row r="1077" spans="1:30" x14ac:dyDescent="0.3">
      <c r="A1077" s="15">
        <v>44042</v>
      </c>
      <c r="B1077" s="16">
        <v>-5.6596578661272674E-3</v>
      </c>
      <c r="C1077" s="8">
        <f t="shared" si="113"/>
        <v>-1.9459657866127265E-2</v>
      </c>
      <c r="D1077" s="5">
        <f t="shared" si="114"/>
        <v>3.7867828426672878E-4</v>
      </c>
      <c r="E1077" s="5">
        <f t="shared" si="116"/>
        <v>2.1836127196902553E-7</v>
      </c>
      <c r="F1077" s="5">
        <f>IF(C1073&gt;0,B$6+B$7*E1074+B$8*(H1076*100)^2,B$6+B$7*E1074+B$8*(H1076*100)^2+E1074*$B$9)</f>
        <v>1.6110940491448962</v>
      </c>
      <c r="G1077" s="13">
        <v>1.2168437376826559E-2</v>
      </c>
      <c r="H1077" s="8">
        <f t="shared" si="117"/>
        <v>1.2692887965884265E-2</v>
      </c>
      <c r="I1077" s="7">
        <f t="shared" si="115"/>
        <v>5.2445058905770635E-4</v>
      </c>
      <c r="J1077" s="9">
        <f t="shared" si="119"/>
        <v>4.309925529603862E-2</v>
      </c>
      <c r="K1077" s="9">
        <f t="shared" si="118"/>
        <v>8.778743442261483E-4</v>
      </c>
      <c r="AC1077" s="11"/>
      <c r="AD1077" s="12"/>
    </row>
    <row r="1078" spans="1:30" x14ac:dyDescent="0.3">
      <c r="A1078" s="15">
        <v>44043</v>
      </c>
      <c r="B1078" s="16">
        <v>-2.0171806653531656E-2</v>
      </c>
      <c r="C1078" s="8">
        <f t="shared" si="113"/>
        <v>-3.3971806653531653E-2</v>
      </c>
      <c r="D1078" s="5">
        <f t="shared" si="114"/>
        <v>1.1540836473049375E-3</v>
      </c>
      <c r="E1078" s="5">
        <f t="shared" si="116"/>
        <v>3.7867828426672878E-4</v>
      </c>
      <c r="F1078" s="5">
        <f>IF(C1073&gt;0,B$6+B$7*E1074+B$8*(H1077*100)^2,B$6+B$7*E1074+B$8*(H1077*100)^2+E1074*$B$9)</f>
        <v>1.5497564291113917</v>
      </c>
      <c r="G1078" s="13">
        <v>1.4149948071268634E-2</v>
      </c>
      <c r="H1078" s="8">
        <f t="shared" si="117"/>
        <v>1.2448921355327904E-2</v>
      </c>
      <c r="I1078" s="7">
        <f t="shared" si="115"/>
        <v>1.7010267159407299E-3</v>
      </c>
      <c r="J1078" s="9">
        <f t="shared" si="119"/>
        <v>0.12021434335823834</v>
      </c>
      <c r="K1078" s="9">
        <f t="shared" si="118"/>
        <v>8.563516982470043E-3</v>
      </c>
      <c r="AC1078" s="11"/>
      <c r="AD1078" s="12"/>
    </row>
    <row r="1079" spans="1:30" x14ac:dyDescent="0.3">
      <c r="A1079" s="15">
        <v>44046</v>
      </c>
      <c r="B1079" s="16">
        <v>-7.971148753471868E-4</v>
      </c>
      <c r="C1079" s="8">
        <f t="shared" si="113"/>
        <v>-1.4597114875347187E-2</v>
      </c>
      <c r="D1079" s="5">
        <f t="shared" si="114"/>
        <v>2.1307576268408211E-4</v>
      </c>
      <c r="E1079" s="5">
        <f t="shared" si="116"/>
        <v>1.1540836473049375E-3</v>
      </c>
      <c r="F1079" s="5">
        <f>IF(C1073&gt;0,B$6+B$7*E1074+B$8*(H1078*100)^2,B$6+B$7*E1074+B$8*(H1078*100)^2+E1074*$B$9)</f>
        <v>1.4930313981044065</v>
      </c>
      <c r="G1079" s="13">
        <v>1.0228568917563135E-2</v>
      </c>
      <c r="H1079" s="8">
        <f t="shared" si="117"/>
        <v>1.2218966396976491E-2</v>
      </c>
      <c r="I1079" s="7">
        <f t="shared" si="115"/>
        <v>1.9903974794133559E-3</v>
      </c>
      <c r="J1079" s="9">
        <f t="shared" si="119"/>
        <v>0.19459198011519585</v>
      </c>
      <c r="K1079" s="9">
        <f t="shared" si="118"/>
        <v>1.4910592326614402E-2</v>
      </c>
      <c r="AC1079" s="11"/>
      <c r="AD1079" s="12"/>
    </row>
    <row r="1080" spans="1:30" x14ac:dyDescent="0.3">
      <c r="A1080" s="15">
        <v>44047</v>
      </c>
      <c r="B1080" s="16">
        <v>-1.5820292117860905E-2</v>
      </c>
      <c r="C1080" s="8">
        <f t="shared" si="113"/>
        <v>-2.9620292117860905E-2</v>
      </c>
      <c r="D1080" s="5">
        <f t="shared" si="114"/>
        <v>8.773617051474128E-4</v>
      </c>
      <c r="E1080" s="5">
        <f t="shared" si="116"/>
        <v>2.1307576268408211E-4</v>
      </c>
      <c r="F1080" s="5">
        <f>IF(C1073&gt;0,B$6+B$7*E1074+B$8*(H1079*100)^2,B$6+B$7*E1074+B$8*(H1079*100)^2+E1074*$B$9)</f>
        <v>1.4405720894291472</v>
      </c>
      <c r="G1080" s="13">
        <v>1.8696354492931191E-2</v>
      </c>
      <c r="H1080" s="8">
        <f t="shared" si="117"/>
        <v>1.2002383469249544E-2</v>
      </c>
      <c r="I1080" s="7">
        <f t="shared" si="115"/>
        <v>6.6939710236816469E-3</v>
      </c>
      <c r="J1080" s="9">
        <f t="shared" si="119"/>
        <v>0.35803616294355867</v>
      </c>
      <c r="K1080" s="9">
        <f t="shared" si="118"/>
        <v>0.11449683745472083</v>
      </c>
      <c r="AC1080" s="11"/>
      <c r="AD1080" s="12"/>
    </row>
    <row r="1081" spans="1:30" x14ac:dyDescent="0.3">
      <c r="A1081" s="15">
        <v>44048</v>
      </c>
      <c r="B1081" s="16">
        <v>1.5547960961493787E-2</v>
      </c>
      <c r="C1081" s="8">
        <f t="shared" si="113"/>
        <v>1.7479609614937872E-3</v>
      </c>
      <c r="D1081" s="5">
        <f t="shared" si="114"/>
        <v>3.0553675229062847E-6</v>
      </c>
      <c r="E1081" s="5">
        <f t="shared" si="116"/>
        <v>8.773617051474128E-4</v>
      </c>
      <c r="F1081" s="5">
        <f>IF(C1073&gt;0,B$6+B$7*E1074+B$8*(H1080*100)^2,B$6+B$7*E1074+B$8*(H1080*100)^2+E1074*$B$9)</f>
        <v>1.3920577207662674</v>
      </c>
      <c r="G1081" s="13">
        <v>1.5240652588781309E-2</v>
      </c>
      <c r="H1081" s="8">
        <f t="shared" si="117"/>
        <v>1.1798549575122646E-2</v>
      </c>
      <c r="I1081" s="7">
        <f t="shared" si="115"/>
        <v>3.4421030136586629E-3</v>
      </c>
      <c r="J1081" s="9">
        <f t="shared" si="119"/>
        <v>0.22585010671999739</v>
      </c>
      <c r="K1081" s="9">
        <f t="shared" si="118"/>
        <v>3.5749741502089538E-2</v>
      </c>
      <c r="AC1081" s="11"/>
      <c r="AD1081" s="12"/>
    </row>
    <row r="1082" spans="1:30" x14ac:dyDescent="0.3">
      <c r="A1082" s="15">
        <v>44049</v>
      </c>
      <c r="B1082" s="16">
        <v>1.2796896197694837E-2</v>
      </c>
      <c r="C1082" s="8">
        <f t="shared" si="113"/>
        <v>-1.0031038023051633E-3</v>
      </c>
      <c r="D1082" s="5">
        <f t="shared" si="114"/>
        <v>1.0062172381990761E-6</v>
      </c>
      <c r="E1082" s="5">
        <f t="shared" si="116"/>
        <v>3.0553675229062847E-6</v>
      </c>
      <c r="F1082" s="5">
        <f>IF(C1073&gt;0,B$6+B$7*E1074+B$8*(H1081*100)^2,B$6+B$7*E1074+B$8*(H1081*100)^2+E1074*$B$9)</f>
        <v>1.3471916326268363</v>
      </c>
      <c r="G1082" s="13">
        <v>9.1092852835026362E-3</v>
      </c>
      <c r="H1082" s="8">
        <f t="shared" si="117"/>
        <v>1.1606858457941304E-2</v>
      </c>
      <c r="I1082" s="7">
        <f t="shared" si="115"/>
        <v>2.4975731744386678E-3</v>
      </c>
      <c r="J1082" s="9">
        <f t="shared" si="119"/>
        <v>0.27417882926137965</v>
      </c>
      <c r="K1082" s="9">
        <f t="shared" si="118"/>
        <v>2.7121108229283264E-2</v>
      </c>
      <c r="AC1082" s="11"/>
      <c r="AD1082" s="12"/>
    </row>
    <row r="1083" spans="1:30" x14ac:dyDescent="0.3">
      <c r="A1083" s="15">
        <v>44050</v>
      </c>
      <c r="B1083" s="16">
        <v>-1.3049841553118283E-2</v>
      </c>
      <c r="C1083" s="8">
        <f t="shared" si="113"/>
        <v>-2.6849841553118283E-2</v>
      </c>
      <c r="D1083" s="5">
        <f t="shared" si="114"/>
        <v>7.2091399142755724E-4</v>
      </c>
      <c r="E1083" s="5">
        <f t="shared" si="116"/>
        <v>1.0062172381990761E-6</v>
      </c>
      <c r="F1083" s="5">
        <f>IF(C1073&gt;0,B$6+B$7*E1074+B$8*(H1082*100)^2,B$6+B$7*E1074+B$8*(H1082*100)^2+E1074*$B$9)</f>
        <v>1.3056994743154899</v>
      </c>
      <c r="G1083" s="13">
        <v>1.2990505260237333E-2</v>
      </c>
      <c r="H1083" s="8">
        <f t="shared" si="117"/>
        <v>1.1426720764574103E-2</v>
      </c>
      <c r="I1083" s="7">
        <f t="shared" si="115"/>
        <v>1.5637844956632296E-3</v>
      </c>
      <c r="J1083" s="9">
        <f t="shared" si="119"/>
        <v>0.12037903563688328</v>
      </c>
      <c r="K1083" s="9">
        <f t="shared" si="118"/>
        <v>8.5891178383095124E-3</v>
      </c>
      <c r="AC1083" s="11"/>
      <c r="AD1083" s="12"/>
    </row>
    <row r="1084" spans="1:30" x14ac:dyDescent="0.3">
      <c r="A1084" s="15">
        <v>44053</v>
      </c>
      <c r="B1084" s="16">
        <v>6.4785407468851168E-3</v>
      </c>
      <c r="C1084" s="8">
        <f t="shared" si="113"/>
        <v>-7.321459253114883E-3</v>
      </c>
      <c r="D1084" s="5">
        <f t="shared" si="114"/>
        <v>5.3603765595021537E-5</v>
      </c>
      <c r="E1084" s="5">
        <f t="shared" si="116"/>
        <v>7.2091399142755724E-4</v>
      </c>
      <c r="F1084" s="5">
        <f>IF(C1083&gt;0,B$6+B$7*E1084+B$8*(G1083*100)^2,B$6+B$7*E1084+B$8*(G1083*100)^2+E1084*$B$9)</f>
        <v>1.6205016455550612</v>
      </c>
      <c r="G1084" s="13">
        <v>1.7073185342194621E-2</v>
      </c>
      <c r="H1084" s="8">
        <f t="shared" si="117"/>
        <v>1.2729892558678808E-2</v>
      </c>
      <c r="I1084" s="7">
        <f t="shared" si="115"/>
        <v>4.3432927835158133E-3</v>
      </c>
      <c r="J1084" s="9">
        <f t="shared" si="119"/>
        <v>0.25439264533618178</v>
      </c>
      <c r="K1084" s="9">
        <f t="shared" si="118"/>
        <v>4.763233556561941E-2</v>
      </c>
      <c r="AC1084" s="11"/>
      <c r="AD1084" s="12"/>
    </row>
    <row r="1085" spans="1:30" x14ac:dyDescent="0.3">
      <c r="A1085" s="15">
        <v>44054</v>
      </c>
      <c r="B1085" s="16">
        <v>-1.2353161203671007E-2</v>
      </c>
      <c r="C1085" s="8">
        <f t="shared" si="113"/>
        <v>-2.6153161203671005E-2</v>
      </c>
      <c r="D1085" s="5">
        <f t="shared" si="114"/>
        <v>6.839878409452022E-4</v>
      </c>
      <c r="E1085" s="5">
        <f t="shared" si="116"/>
        <v>5.3603765595021537E-5</v>
      </c>
      <c r="F1085" s="5">
        <f>IF(C1083&gt;0,B$6+B$7*E1084+B$8*(H1084*100)^2,B$6+B$7*E1084+B$8*(H1084*100)^2+E1084*$B$9)</f>
        <v>1.5585117248428664</v>
      </c>
      <c r="G1085" s="13">
        <v>1.3899292737099412E-2</v>
      </c>
      <c r="H1085" s="8">
        <f t="shared" si="117"/>
        <v>1.2484036706301637E-2</v>
      </c>
      <c r="I1085" s="7">
        <f t="shared" si="115"/>
        <v>1.4152560307977742E-3</v>
      </c>
      <c r="J1085" s="9">
        <f t="shared" si="119"/>
        <v>0.10182216157087129</v>
      </c>
      <c r="K1085" s="9">
        <f t="shared" si="118"/>
        <v>5.9780651482044256E-3</v>
      </c>
      <c r="AC1085" s="11"/>
      <c r="AD1085" s="12"/>
    </row>
    <row r="1086" spans="1:30" x14ac:dyDescent="0.3">
      <c r="A1086" s="15">
        <v>44055</v>
      </c>
      <c r="B1086" s="16">
        <v>-5.482348932177324E-4</v>
      </c>
      <c r="C1086" s="8">
        <f t="shared" si="113"/>
        <v>-1.4348234893217732E-2</v>
      </c>
      <c r="D1086" s="5">
        <f t="shared" si="114"/>
        <v>2.0587184455095087E-4</v>
      </c>
      <c r="E1086" s="5">
        <f t="shared" si="116"/>
        <v>6.839878409452022E-4</v>
      </c>
      <c r="F1086" s="5">
        <f>IF(C1083&gt;0,B$6+B$7*E1084+B$8*(H1085*100)^2,B$6+B$7*E1084+B$8*(H1085*100)^2+E1084*$B$9)</f>
        <v>1.501183446168229</v>
      </c>
      <c r="G1086" s="13">
        <v>1.5830036198850053E-2</v>
      </c>
      <c r="H1086" s="8">
        <f t="shared" si="117"/>
        <v>1.2252279160091925E-2</v>
      </c>
      <c r="I1086" s="7">
        <f t="shared" si="115"/>
        <v>3.5777570387581278E-3</v>
      </c>
      <c r="J1086" s="9">
        <f t="shared" si="119"/>
        <v>0.22601066692557709</v>
      </c>
      <c r="K1086" s="9">
        <f t="shared" si="118"/>
        <v>3.5810282913075753E-2</v>
      </c>
      <c r="AC1086" s="11"/>
      <c r="AD1086" s="12"/>
    </row>
    <row r="1087" spans="1:30" x14ac:dyDescent="0.3">
      <c r="A1087" s="15">
        <v>44056</v>
      </c>
      <c r="B1087" s="16">
        <v>-1.6359414896317905E-2</v>
      </c>
      <c r="C1087" s="8">
        <f t="shared" si="113"/>
        <v>-3.0159414896317904E-2</v>
      </c>
      <c r="D1087" s="5">
        <f t="shared" si="114"/>
        <v>9.095903068882423E-4</v>
      </c>
      <c r="E1087" s="5">
        <f t="shared" si="116"/>
        <v>2.0587184455095087E-4</v>
      </c>
      <c r="F1087" s="5">
        <f>IF(C1083&gt;0,B$6+B$7*E1084+B$8*(H1086*100)^2,B$6+B$7*E1084+B$8*(H1086*100)^2+E1084*$B$9)</f>
        <v>1.4481662540499243</v>
      </c>
      <c r="G1087" s="13">
        <v>1.8367309708318031E-2</v>
      </c>
      <c r="H1087" s="8">
        <f t="shared" si="117"/>
        <v>1.2033977954317201E-2</v>
      </c>
      <c r="I1087" s="7">
        <f t="shared" si="115"/>
        <v>6.3333317540008299E-3</v>
      </c>
      <c r="J1087" s="9">
        <f t="shared" si="119"/>
        <v>0.34481542776690072</v>
      </c>
      <c r="K1087" s="9">
        <f t="shared" si="118"/>
        <v>0.10344917183922719</v>
      </c>
      <c r="AC1087" s="11"/>
      <c r="AD1087" s="12"/>
    </row>
    <row r="1088" spans="1:30" x14ac:dyDescent="0.3">
      <c r="A1088" s="15">
        <v>44057</v>
      </c>
      <c r="B1088" s="16">
        <v>8.8398803716110003E-3</v>
      </c>
      <c r="C1088" s="8">
        <f t="shared" si="113"/>
        <v>-4.9601196283889995E-3</v>
      </c>
      <c r="D1088" s="5">
        <f t="shared" si="114"/>
        <v>2.4602786727929828E-5</v>
      </c>
      <c r="E1088" s="5">
        <f t="shared" si="116"/>
        <v>9.095903068882423E-4</v>
      </c>
      <c r="F1088" s="5">
        <f>IF(C1083&gt;0,B$6+B$7*E1084+B$8*(H1087*100)^2,B$6+B$7*E1084+B$8*(H1087*100)^2+E1084*$B$9)</f>
        <v>1.3991359547789157</v>
      </c>
      <c r="G1088" s="13">
        <v>7.1286915202298257E-3</v>
      </c>
      <c r="H1088" s="8">
        <f t="shared" si="117"/>
        <v>1.1828507745184579E-2</v>
      </c>
      <c r="I1088" s="7">
        <f t="shared" si="115"/>
        <v>4.6998162249547535E-3</v>
      </c>
      <c r="J1088" s="9">
        <f t="shared" si="119"/>
        <v>0.65928175060143912</v>
      </c>
      <c r="K1088" s="9">
        <f t="shared" si="118"/>
        <v>0.10905523057586741</v>
      </c>
      <c r="AC1088" s="11"/>
      <c r="AD1088" s="12"/>
    </row>
    <row r="1089" spans="1:30" x14ac:dyDescent="0.3">
      <c r="A1089" s="15">
        <v>44060</v>
      </c>
      <c r="B1089" s="16">
        <v>-1.7497510327360747E-2</v>
      </c>
      <c r="C1089" s="8">
        <f t="shared" si="113"/>
        <v>-3.129751032736075E-2</v>
      </c>
      <c r="D1089" s="5">
        <f t="shared" si="114"/>
        <v>9.7953415269125287E-4</v>
      </c>
      <c r="E1089" s="5">
        <f t="shared" si="116"/>
        <v>2.4602786727929828E-5</v>
      </c>
      <c r="F1089" s="5">
        <f>IF(C1083&gt;0,B$6+B$7*E1084+B$8*(H1088*100)^2,B$6+B$7*E1084+B$8*(H1088*100)^2+E1084*$B$9)</f>
        <v>1.3537927340130875</v>
      </c>
      <c r="G1089" s="13">
        <v>1.9205883493469252E-2</v>
      </c>
      <c r="H1089" s="8">
        <f t="shared" si="117"/>
        <v>1.1635259919800191E-2</v>
      </c>
      <c r="I1089" s="7">
        <f t="shared" si="115"/>
        <v>7.5706235736690605E-3</v>
      </c>
      <c r="J1089" s="9">
        <f t="shared" si="119"/>
        <v>0.39418252100942752</v>
      </c>
      <c r="K1089" s="9">
        <f t="shared" si="118"/>
        <v>0.14948565102359868</v>
      </c>
      <c r="AC1089" s="11"/>
      <c r="AD1089" s="12"/>
    </row>
    <row r="1090" spans="1:30" x14ac:dyDescent="0.3">
      <c r="A1090" s="15">
        <v>44061</v>
      </c>
      <c r="B1090" s="16">
        <v>2.4497902698310179E-2</v>
      </c>
      <c r="C1090" s="8">
        <f t="shared" si="113"/>
        <v>1.0697902698310179E-2</v>
      </c>
      <c r="D1090" s="5">
        <f t="shared" si="114"/>
        <v>1.1444512214251222E-4</v>
      </c>
      <c r="E1090" s="5">
        <f t="shared" si="116"/>
        <v>9.7953415269125287E-4</v>
      </c>
      <c r="F1090" s="5">
        <f>IF(C1083&gt;0,B$6+B$7*E1084+B$8*(H1089*100)^2,B$6+B$7*E1084+B$8*(H1089*100)^2+E1084*$B$9)</f>
        <v>1.3118593234488494</v>
      </c>
      <c r="G1090" s="13">
        <v>1.1268972240638612E-2</v>
      </c>
      <c r="H1090" s="8">
        <f t="shared" si="117"/>
        <v>1.1453642754376658E-2</v>
      </c>
      <c r="I1090" s="7">
        <f t="shared" si="115"/>
        <v>1.8467051373804652E-4</v>
      </c>
      <c r="J1090" s="9">
        <f t="shared" si="119"/>
        <v>1.6387520511593812E-2</v>
      </c>
      <c r="K1090" s="9">
        <f t="shared" si="118"/>
        <v>1.3139465282963059E-4</v>
      </c>
      <c r="AC1090" s="11"/>
      <c r="AD1090" s="12"/>
    </row>
    <row r="1091" spans="1:30" x14ac:dyDescent="0.3">
      <c r="A1091" s="15">
        <v>44062</v>
      </c>
      <c r="B1091" s="16">
        <v>-1.1935938746235226E-2</v>
      </c>
      <c r="C1091" s="8">
        <f t="shared" si="113"/>
        <v>-2.5735938746235226E-2</v>
      </c>
      <c r="D1091" s="5">
        <f t="shared" si="114"/>
        <v>6.6233854314997156E-4</v>
      </c>
      <c r="E1091" s="5">
        <f t="shared" si="116"/>
        <v>1.1444512214251222E-4</v>
      </c>
      <c r="F1091" s="5">
        <f>IF(C1083&gt;0,B$6+B$7*E1084+B$8*(H1090*100)^2,B$6+B$7*E1084+B$8*(H1090*100)^2+E1084*$B$9)</f>
        <v>1.2730793053590417</v>
      </c>
      <c r="G1091" s="13">
        <v>7.6546215332692763E-3</v>
      </c>
      <c r="H1091" s="8">
        <f t="shared" si="117"/>
        <v>1.1283081606365531E-2</v>
      </c>
      <c r="I1091" s="7">
        <f t="shared" si="115"/>
        <v>3.6284600730962548E-3</v>
      </c>
      <c r="J1091" s="9">
        <f t="shared" si="119"/>
        <v>0.47402213908628682</v>
      </c>
      <c r="K1091" s="9">
        <f t="shared" si="118"/>
        <v>6.6410675322586599E-2</v>
      </c>
      <c r="AC1091" s="11"/>
      <c r="AD1091" s="12"/>
    </row>
    <row r="1092" spans="1:30" x14ac:dyDescent="0.3">
      <c r="A1092" s="15">
        <v>44063</v>
      </c>
      <c r="B1092" s="16">
        <v>6.0695513582397238E-3</v>
      </c>
      <c r="C1092" s="8">
        <f t="shared" si="113"/>
        <v>-7.730448641760276E-3</v>
      </c>
      <c r="D1092" s="5">
        <f t="shared" si="114"/>
        <v>5.9759836202893293E-5</v>
      </c>
      <c r="E1092" s="5">
        <f t="shared" si="116"/>
        <v>6.6233854314997156E-4</v>
      </c>
      <c r="F1092" s="5">
        <f>IF(C1083&gt;0,B$6+B$7*E1084+B$8*(H1091*100)^2,B$6+B$7*E1084+B$8*(H1091*100)^2+E1084*$B$9)</f>
        <v>1.2372155446295878</v>
      </c>
      <c r="G1092" s="13">
        <v>1.9217136935601717E-2</v>
      </c>
      <c r="H1092" s="8">
        <f t="shared" si="117"/>
        <v>1.1123019125352558E-2</v>
      </c>
      <c r="I1092" s="7">
        <f t="shared" si="115"/>
        <v>8.0941178102491591E-3</v>
      </c>
      <c r="J1092" s="9">
        <f t="shared" si="119"/>
        <v>0.42119270094048067</v>
      </c>
      <c r="K1092" s="9">
        <f t="shared" si="118"/>
        <v>0.1809050476620111</v>
      </c>
      <c r="AC1092" s="11"/>
      <c r="AD1092" s="12"/>
    </row>
    <row r="1093" spans="1:30" x14ac:dyDescent="0.3">
      <c r="A1093" s="15">
        <v>44064</v>
      </c>
      <c r="B1093" s="16">
        <v>5.2219579587428665E-4</v>
      </c>
      <c r="C1093" s="8">
        <f t="shared" si="113"/>
        <v>-1.3277804204125714E-2</v>
      </c>
      <c r="D1093" s="5">
        <f t="shared" si="114"/>
        <v>1.7630008448309847E-4</v>
      </c>
      <c r="E1093" s="5">
        <f t="shared" si="116"/>
        <v>5.9759836202893293E-5</v>
      </c>
      <c r="F1093" s="5">
        <f>IF(C1083&gt;0,B$6+B$7*E1084+B$8*(H1092*100)^2,B$6+B$7*E1084+B$8*(H1092*100)^2+E1084*$B$9)</f>
        <v>1.2040487387069889</v>
      </c>
      <c r="G1093" s="13">
        <v>9.8964727332521308E-3</v>
      </c>
      <c r="H1093" s="8">
        <f t="shared" si="117"/>
        <v>1.0972915468128737E-2</v>
      </c>
      <c r="I1093" s="7">
        <f t="shared" si="115"/>
        <v>1.0764427348766061E-3</v>
      </c>
      <c r="J1093" s="9">
        <f t="shared" si="119"/>
        <v>0.10877034312030795</v>
      </c>
      <c r="K1093" s="9">
        <f t="shared" si="118"/>
        <v>5.1516271088209997E-3</v>
      </c>
      <c r="AC1093" s="11"/>
      <c r="AD1093" s="12"/>
    </row>
    <row r="1094" spans="1:30" x14ac:dyDescent="0.3">
      <c r="A1094" s="15">
        <v>44067</v>
      </c>
      <c r="B1094" s="16">
        <v>7.6244487909131074E-3</v>
      </c>
      <c r="C1094" s="8">
        <f t="shared" si="113"/>
        <v>-6.1755512090868924E-3</v>
      </c>
      <c r="D1094" s="5">
        <f t="shared" si="114"/>
        <v>3.8137432736054581E-5</v>
      </c>
      <c r="E1094" s="5">
        <f t="shared" si="116"/>
        <v>1.7630008448309847E-4</v>
      </c>
      <c r="F1094" s="5">
        <f>IF(C1093&gt;0,B$6+B$7*E1094+B$8*(G1093*100)^2,B$6+B$7*E1094+B$8*(G1093*100)^2+E1094*$B$9)</f>
        <v>0.96556827532332135</v>
      </c>
      <c r="G1094" s="13">
        <v>5.0924035246619872E-3</v>
      </c>
      <c r="H1094" s="8">
        <f t="shared" si="117"/>
        <v>9.8263333717278356E-3</v>
      </c>
      <c r="I1094" s="7">
        <f t="shared" si="115"/>
        <v>4.7339298470658485E-3</v>
      </c>
      <c r="J1094" s="9">
        <f t="shared" si="119"/>
        <v>0.92960619168137648</v>
      </c>
      <c r="K1094" s="9">
        <f t="shared" si="118"/>
        <v>0.17555639613055884</v>
      </c>
      <c r="AC1094" s="11"/>
      <c r="AD1094" s="12"/>
    </row>
    <row r="1095" spans="1:30" x14ac:dyDescent="0.3">
      <c r="A1095" s="15">
        <v>44068</v>
      </c>
      <c r="B1095" s="16">
        <v>-1.7611150450345394E-3</v>
      </c>
      <c r="C1095" s="8">
        <f t="shared" si="113"/>
        <v>-1.5561115045034539E-2</v>
      </c>
      <c r="D1095" s="5">
        <f t="shared" si="114"/>
        <v>2.4214830144480027E-4</v>
      </c>
      <c r="E1095" s="5">
        <f t="shared" si="116"/>
        <v>3.8137432736054581E-5</v>
      </c>
      <c r="F1095" s="5">
        <f>IF(C1093&gt;0,B$6+B$7*E1094+B$8*(H1094*100)^2,B$6+B$7*E1094+B$8*(H1094*100)^2+E1094*$B$9)</f>
        <v>0.95277510050742198</v>
      </c>
      <c r="G1095" s="13">
        <v>6.9036844478873437E-3</v>
      </c>
      <c r="H1095" s="8">
        <f t="shared" si="117"/>
        <v>9.761019928815954E-3</v>
      </c>
      <c r="I1095" s="7">
        <f t="shared" si="115"/>
        <v>2.8573354809286102E-3</v>
      </c>
      <c r="J1095" s="9">
        <f t="shared" si="119"/>
        <v>0.41388558566042344</v>
      </c>
      <c r="K1095" s="9">
        <f t="shared" si="118"/>
        <v>5.3612456409024123E-2</v>
      </c>
      <c r="AC1095" s="11"/>
      <c r="AD1095" s="12"/>
    </row>
    <row r="1096" spans="1:30" x14ac:dyDescent="0.3">
      <c r="A1096" s="15">
        <v>44069</v>
      </c>
      <c r="B1096" s="16">
        <v>-1.4708396061700523E-2</v>
      </c>
      <c r="C1096" s="8">
        <f t="shared" si="113"/>
        <v>-2.8508396061700525E-2</v>
      </c>
      <c r="D1096" s="5">
        <f t="shared" si="114"/>
        <v>8.1272864601078195E-4</v>
      </c>
      <c r="E1096" s="5">
        <f t="shared" si="116"/>
        <v>2.4214830144480027E-4</v>
      </c>
      <c r="F1096" s="5">
        <f>IF(C1093&gt;0,B$6+B$7*E1094+B$8*(H1095*100)^2,B$6+B$7*E1094+B$8*(H1095*100)^2+E1094*$B$9)</f>
        <v>0.94094397243767836</v>
      </c>
      <c r="G1096" s="13">
        <v>1.9775727932881407E-2</v>
      </c>
      <c r="H1096" s="8">
        <f t="shared" si="117"/>
        <v>9.70022665940172E-3</v>
      </c>
      <c r="I1096" s="7">
        <f t="shared" si="115"/>
        <v>1.0075501273479687E-2</v>
      </c>
      <c r="J1096" s="9">
        <f t="shared" si="119"/>
        <v>0.50948826296942507</v>
      </c>
      <c r="K1096" s="9">
        <f t="shared" si="118"/>
        <v>0.32638112898586114</v>
      </c>
      <c r="AC1096" s="11"/>
      <c r="AD1096" s="12"/>
    </row>
    <row r="1097" spans="1:30" x14ac:dyDescent="0.3">
      <c r="A1097" s="15">
        <v>44070</v>
      </c>
      <c r="B1097" s="16">
        <v>-2.9813516456774598E-5</v>
      </c>
      <c r="C1097" s="8">
        <f t="shared" si="113"/>
        <v>-1.3829813516456775E-2</v>
      </c>
      <c r="D1097" s="5">
        <f t="shared" si="114"/>
        <v>1.912637418999705E-4</v>
      </c>
      <c r="E1097" s="5">
        <f t="shared" si="116"/>
        <v>8.1272864601078195E-4</v>
      </c>
      <c r="F1097" s="5">
        <f>IF(C1093&gt;0,B$6+B$7*E1094+B$8*(H1096*100)^2,B$6+B$7*E1094+B$8*(H1096*100)^2+E1094*$B$9)</f>
        <v>0.93000254519877967</v>
      </c>
      <c r="G1097" s="13">
        <v>1.1020716827032385E-2</v>
      </c>
      <c r="H1097" s="8">
        <f t="shared" si="117"/>
        <v>9.6436639572248656E-3</v>
      </c>
      <c r="I1097" s="7">
        <f t="shared" si="115"/>
        <v>1.3770528698075196E-3</v>
      </c>
      <c r="J1097" s="9">
        <f t="shared" si="119"/>
        <v>0.1249512977622098</v>
      </c>
      <c r="K1097" s="9">
        <f t="shared" si="118"/>
        <v>9.3178008382919231E-3</v>
      </c>
      <c r="AC1097" s="11"/>
      <c r="AD1097" s="12"/>
    </row>
    <row r="1098" spans="1:30" x14ac:dyDescent="0.3">
      <c r="A1098" s="15">
        <v>44071</v>
      </c>
      <c r="B1098" s="16">
        <v>1.4982994437967348E-2</v>
      </c>
      <c r="C1098" s="8">
        <f t="shared" si="113"/>
        <v>1.1829944379673479E-3</v>
      </c>
      <c r="D1098" s="5">
        <f t="shared" si="114"/>
        <v>1.3994758402616812E-6</v>
      </c>
      <c r="E1098" s="5">
        <f t="shared" si="116"/>
        <v>1.912637418999705E-4</v>
      </c>
      <c r="F1098" s="5">
        <f>IF(C1093&gt;0,B$6+B$7*E1094+B$8*(H1097*100)^2,B$6+B$7*E1094+B$8*(H1097*100)^2+E1094*$B$9)</f>
        <v>0.91988391328824592</v>
      </c>
      <c r="G1098" s="13">
        <v>7.8189937285380734E-3</v>
      </c>
      <c r="H1098" s="8">
        <f t="shared" si="117"/>
        <v>9.5910578837177587E-3</v>
      </c>
      <c r="I1098" s="7">
        <f t="shared" si="115"/>
        <v>1.7720641551796854E-3</v>
      </c>
      <c r="J1098" s="9">
        <f t="shared" si="119"/>
        <v>0.22663583278138916</v>
      </c>
      <c r="K1098" s="9">
        <f t="shared" si="118"/>
        <v>1.9513210261556724E-2</v>
      </c>
      <c r="AC1098" s="11"/>
      <c r="AD1098" s="12"/>
    </row>
    <row r="1099" spans="1:30" x14ac:dyDescent="0.3">
      <c r="A1099" s="15">
        <v>44074</v>
      </c>
      <c r="B1099" s="16">
        <v>-2.7533598445895566E-2</v>
      </c>
      <c r="C1099" s="8">
        <f t="shared" si="113"/>
        <v>-4.133359844589557E-2</v>
      </c>
      <c r="D1099" s="5">
        <f t="shared" si="114"/>
        <v>1.7084663604865406E-3</v>
      </c>
      <c r="E1099" s="5">
        <f t="shared" si="116"/>
        <v>1.3994758402616812E-6</v>
      </c>
      <c r="F1099" s="5">
        <f>IF(C1093&gt;0,B$6+B$7*E1094+B$8*(H1098*100)^2,B$6+B$7*E1094+B$8*(H1098*100)^2+E1094*$B$9)</f>
        <v>0.91052620249738403</v>
      </c>
      <c r="G1099" s="13">
        <v>1.0487999117228376E-2</v>
      </c>
      <c r="H1099" s="8">
        <f t="shared" si="117"/>
        <v>9.5421496660730697E-3</v>
      </c>
      <c r="I1099" s="7">
        <f t="shared" si="115"/>
        <v>9.4584945115530616E-4</v>
      </c>
      <c r="J1099" s="9">
        <f t="shared" si="119"/>
        <v>9.0183975092215901E-2</v>
      </c>
      <c r="K1099" s="9">
        <f t="shared" si="118"/>
        <v>4.6104387927916601E-3</v>
      </c>
      <c r="AC1099" s="11"/>
      <c r="AD1099" s="12"/>
    </row>
    <row r="1100" spans="1:30" x14ac:dyDescent="0.3">
      <c r="A1100" s="15">
        <v>44075</v>
      </c>
      <c r="B1100" s="16">
        <v>2.7778323400741562E-2</v>
      </c>
      <c r="C1100" s="8">
        <f t="shared" si="113"/>
        <v>1.3978323400741562E-2</v>
      </c>
      <c r="D1100" s="5">
        <f t="shared" si="114"/>
        <v>1.9539352509571916E-4</v>
      </c>
      <c r="E1100" s="5">
        <f t="shared" si="116"/>
        <v>1.7084663604865406E-3</v>
      </c>
      <c r="F1100" s="5">
        <f>IF(C1093&gt;0,B$6+B$7*E1094+B$8*(H1099*100)^2,B$6+B$7*E1094+B$8*(H1099*100)^2+E1094*$B$9)</f>
        <v>0.90187219155799525</v>
      </c>
      <c r="G1100" s="13">
        <v>1.1295735074989309E-2</v>
      </c>
      <c r="H1100" s="8">
        <f t="shared" si="117"/>
        <v>9.49669517020524E-3</v>
      </c>
      <c r="I1100" s="7">
        <f t="shared" si="115"/>
        <v>1.7990399047840694E-3</v>
      </c>
      <c r="J1100" s="9">
        <f t="shared" si="119"/>
        <v>0.15926718295363101</v>
      </c>
      <c r="K1100" s="9">
        <f t="shared" si="118"/>
        <v>1.5957156607331102E-2</v>
      </c>
      <c r="AC1100" s="11"/>
      <c r="AD1100" s="12"/>
    </row>
    <row r="1101" spans="1:30" x14ac:dyDescent="0.3">
      <c r="A1101" s="15">
        <v>44076</v>
      </c>
      <c r="B1101" s="16">
        <v>-2.5186338217745088E-3</v>
      </c>
      <c r="C1101" s="8">
        <f t="shared" ref="C1101:C1164" si="120">B1101-B$5</f>
        <v>-1.6318633821774509E-2</v>
      </c>
      <c r="D1101" s="5">
        <f t="shared" ref="D1101:D1164" si="121">C1101^2</f>
        <v>2.662978098091629E-4</v>
      </c>
      <c r="E1101" s="5">
        <f t="shared" si="116"/>
        <v>1.9539352509571916E-4</v>
      </c>
      <c r="F1101" s="5">
        <f>IF(C1093&gt;0,B$6+B$7*E1094+B$8*(H1100*100)^2,B$6+B$7*E1094+B$8*(H1100*100)^2+E1094*$B$9)</f>
        <v>0.89386896224124857</v>
      </c>
      <c r="G1101" s="13">
        <v>1.27099017562111E-2</v>
      </c>
      <c r="H1101" s="8">
        <f t="shared" si="117"/>
        <v>9.454464354162263E-3</v>
      </c>
      <c r="I1101" s="7">
        <f t="shared" si="115"/>
        <v>3.2554374020488368E-3</v>
      </c>
      <c r="J1101" s="9">
        <f t="shared" si="119"/>
        <v>0.25613395480873513</v>
      </c>
      <c r="K1101" s="9">
        <f t="shared" si="118"/>
        <v>4.8433756307094455E-2</v>
      </c>
      <c r="AC1101" s="11"/>
      <c r="AD1101" s="12"/>
    </row>
    <row r="1102" spans="1:30" x14ac:dyDescent="0.3">
      <c r="A1102" s="15">
        <v>44077</v>
      </c>
      <c r="B1102" s="16">
        <v>-1.1745565170687873E-2</v>
      </c>
      <c r="C1102" s="8">
        <f t="shared" si="120"/>
        <v>-2.5545565170687873E-2</v>
      </c>
      <c r="D1102" s="5">
        <f t="shared" si="121"/>
        <v>6.5257589988986138E-4</v>
      </c>
      <c r="E1102" s="5">
        <f t="shared" si="116"/>
        <v>2.662978098091629E-4</v>
      </c>
      <c r="F1102" s="5">
        <f>IF(C1093&gt;0,B$6+B$7*E1094+B$8*(H1101*100)^2,B$6+B$7*E1094+B$8*(H1101*100)^2+E1094*$B$9)</f>
        <v>0.88646757576912116</v>
      </c>
      <c r="G1102" s="13">
        <v>2.1598000567361289E-2</v>
      </c>
      <c r="H1102" s="8">
        <f t="shared" si="117"/>
        <v>9.4152407073272489E-3</v>
      </c>
      <c r="I1102" s="7">
        <f t="shared" ref="I1102:I1165" si="122">SQRT((G1102-H1102)^2)</f>
        <v>1.218275986003404E-2</v>
      </c>
      <c r="J1102" s="9">
        <f t="shared" si="119"/>
        <v>0.56406887396996008</v>
      </c>
      <c r="K1102" s="9">
        <f t="shared" si="118"/>
        <v>0.46366933447771341</v>
      </c>
      <c r="AC1102" s="11"/>
      <c r="AD1102" s="12"/>
    </row>
    <row r="1103" spans="1:30" x14ac:dyDescent="0.3">
      <c r="A1103" s="15">
        <v>44078</v>
      </c>
      <c r="B1103" s="16">
        <v>5.1593723178312203E-3</v>
      </c>
      <c r="C1103" s="8">
        <f t="shared" si="120"/>
        <v>-8.6406276821687795E-3</v>
      </c>
      <c r="D1103" s="5">
        <f t="shared" si="121"/>
        <v>7.466044674186142E-5</v>
      </c>
      <c r="E1103" s="5">
        <f t="shared" ref="E1103:E1166" si="123">D1102</f>
        <v>6.5257589988986138E-4</v>
      </c>
      <c r="F1103" s="5">
        <f>IF(C1093&gt;0,B$6+B$7*E1094+B$8*(H1102*100)^2,B$6+B$7*E1094+B$8*(H1102*100)^2+E1094*$B$9)</f>
        <v>0.87962277355969776</v>
      </c>
      <c r="G1103" s="13">
        <v>1.9325177463429207E-2</v>
      </c>
      <c r="H1103" s="8">
        <f t="shared" ref="H1103:H1166" si="124">SQRT(F1103)/100</f>
        <v>9.3788206804464366E-3</v>
      </c>
      <c r="I1103" s="7">
        <f t="shared" si="122"/>
        <v>9.9463567829827706E-3</v>
      </c>
      <c r="J1103" s="9">
        <f t="shared" si="119"/>
        <v>0.51468385228571212</v>
      </c>
      <c r="K1103" s="9">
        <f t="shared" ref="K1103:K1166" si="125">G1103/H1103-LN(G1103/H1103)-1</f>
        <v>0.33755777359251615</v>
      </c>
      <c r="AC1103" s="11"/>
      <c r="AD1103" s="12"/>
    </row>
    <row r="1104" spans="1:30" x14ac:dyDescent="0.3">
      <c r="A1104" s="15">
        <v>44082</v>
      </c>
      <c r="B1104" s="16">
        <v>-1.1843629489587323E-2</v>
      </c>
      <c r="C1104" s="8">
        <f t="shared" si="120"/>
        <v>-2.5643629489587323E-2</v>
      </c>
      <c r="D1104" s="5">
        <f t="shared" si="121"/>
        <v>6.5759573339923259E-4</v>
      </c>
      <c r="E1104" s="5">
        <f t="shared" si="123"/>
        <v>7.466044674186142E-5</v>
      </c>
      <c r="F1104" s="5">
        <f>IF(C1103&gt;0,B$6+B$7*E1104+B$8*(G1103*100)^2,B$6+B$7*E1104+B$8*(G1103*100)^2+E1104*$B$9)</f>
        <v>3.5135884881480566</v>
      </c>
      <c r="G1104" s="13">
        <v>1.1324197852037426E-2</v>
      </c>
      <c r="H1104" s="8">
        <f t="shared" si="124"/>
        <v>1.8744568515034046E-2</v>
      </c>
      <c r="I1104" s="7">
        <f t="shared" si="122"/>
        <v>7.4203706629966202E-3</v>
      </c>
      <c r="J1104" s="9">
        <f t="shared" ref="J1104:J1167" si="126">ABS(G1104-H1104)/G1104</f>
        <v>0.6552667800361297</v>
      </c>
      <c r="K1104" s="9">
        <f t="shared" si="125"/>
        <v>0.10809441554811228</v>
      </c>
      <c r="AC1104" s="11"/>
      <c r="AD1104" s="12"/>
    </row>
    <row r="1105" spans="1:30" x14ac:dyDescent="0.3">
      <c r="A1105" s="15">
        <v>44083</v>
      </c>
      <c r="B1105" s="16">
        <v>1.2337373759840784E-2</v>
      </c>
      <c r="C1105" s="8">
        <f t="shared" si="120"/>
        <v>-1.4626262401592153E-3</v>
      </c>
      <c r="D1105" s="5">
        <f t="shared" si="121"/>
        <v>2.1392755184022825E-6</v>
      </c>
      <c r="E1105" s="5">
        <f t="shared" si="123"/>
        <v>6.5759573339923259E-4</v>
      </c>
      <c r="F1105" s="5">
        <f>IF(C1103&gt;0,B$6+B$7*E1104+B$8*(H1104*100)^2,B$6+B$7*E1104+B$8*(H1104*100)^2+E1104*$B$9)</f>
        <v>3.3091740700198184</v>
      </c>
      <c r="G1105" s="13">
        <v>7.6571144386078684E-3</v>
      </c>
      <c r="H1105" s="8">
        <f t="shared" si="124"/>
        <v>1.8191135396175298E-2</v>
      </c>
      <c r="I1105" s="7">
        <f t="shared" si="122"/>
        <v>1.053402095756743E-2</v>
      </c>
      <c r="J1105" s="9">
        <f t="shared" si="126"/>
        <v>1.3757167980217113</v>
      </c>
      <c r="K1105" s="9">
        <f t="shared" si="125"/>
        <v>0.28622479379962806</v>
      </c>
      <c r="AC1105" s="11"/>
      <c r="AD1105" s="12"/>
    </row>
    <row r="1106" spans="1:30" x14ac:dyDescent="0.3">
      <c r="A1106" s="15">
        <v>44084</v>
      </c>
      <c r="B1106" s="16">
        <v>-2.4555641755690329E-2</v>
      </c>
      <c r="C1106" s="8">
        <f t="shared" si="120"/>
        <v>-3.8355641755690326E-2</v>
      </c>
      <c r="D1106" s="5">
        <f t="shared" si="121"/>
        <v>1.4711552544908553E-3</v>
      </c>
      <c r="E1106" s="5">
        <f t="shared" si="123"/>
        <v>2.1392755184022825E-6</v>
      </c>
      <c r="F1106" s="5">
        <f>IF(C1103&gt;0,B$6+B$7*E1104+B$8*(H1105*100)^2,B$6+B$7*E1104+B$8*(H1105*100)^2+E1104*$B$9)</f>
        <v>3.1201316161348234</v>
      </c>
      <c r="G1106" s="13">
        <v>1.3286172390194825E-2</v>
      </c>
      <c r="H1106" s="8">
        <f t="shared" si="124"/>
        <v>1.7663894293543606E-2</v>
      </c>
      <c r="I1106" s="7">
        <f t="shared" si="122"/>
        <v>4.3777219033487805E-3</v>
      </c>
      <c r="J1106" s="9">
        <f t="shared" si="126"/>
        <v>0.32949458841731821</v>
      </c>
      <c r="K1106" s="9">
        <f t="shared" si="125"/>
        <v>3.6964390002745207E-2</v>
      </c>
      <c r="AC1106" s="11"/>
      <c r="AD1106" s="12"/>
    </row>
    <row r="1107" spans="1:30" x14ac:dyDescent="0.3">
      <c r="A1107" s="15">
        <v>44085</v>
      </c>
      <c r="B1107" s="16">
        <v>-4.7870759476880973E-3</v>
      </c>
      <c r="C1107" s="8">
        <f t="shared" si="120"/>
        <v>-1.8587075947688096E-2</v>
      </c>
      <c r="D1107" s="5">
        <f t="shared" si="121"/>
        <v>3.4547939228512533E-4</v>
      </c>
      <c r="E1107" s="5">
        <f t="shared" si="123"/>
        <v>1.4711552544908553E-3</v>
      </c>
      <c r="F1107" s="5">
        <f>IF(C1103&gt;0,B$6+B$7*E1104+B$8*(H1106*100)^2,B$6+B$7*E1104+B$8*(H1106*100)^2+E1104*$B$9)</f>
        <v>2.9453051547819804</v>
      </c>
      <c r="G1107" s="13">
        <v>1.0820664229999008E-2</v>
      </c>
      <c r="H1107" s="8">
        <f t="shared" si="124"/>
        <v>1.7161891372404092E-2</v>
      </c>
      <c r="I1107" s="7">
        <f t="shared" si="122"/>
        <v>6.3412271424050839E-3</v>
      </c>
      <c r="J1107" s="9">
        <f t="shared" si="126"/>
        <v>0.58602937930786025</v>
      </c>
      <c r="K1107" s="9">
        <f t="shared" si="125"/>
        <v>9.1738991576546525E-2</v>
      </c>
      <c r="AC1107" s="11"/>
      <c r="AD1107" s="12"/>
    </row>
    <row r="1108" spans="1:30" x14ac:dyDescent="0.3">
      <c r="A1108" s="15">
        <v>44088</v>
      </c>
      <c r="B1108" s="16">
        <v>1.9251694569911906E-2</v>
      </c>
      <c r="C1108" s="8">
        <f t="shared" si="120"/>
        <v>5.4516945699119058E-3</v>
      </c>
      <c r="D1108" s="5">
        <f t="shared" si="121"/>
        <v>2.9720973683606961E-5</v>
      </c>
      <c r="E1108" s="5">
        <f t="shared" si="123"/>
        <v>3.4547939228512533E-4</v>
      </c>
      <c r="F1108" s="5">
        <f>IF(C1103&gt;0,B$6+B$7*E1104+B$8*(H1107*100)^2,B$6+B$7*E1104+B$8*(H1107*100)^2+E1104*$B$9)</f>
        <v>2.7836256433228708</v>
      </c>
      <c r="G1108" s="13">
        <v>9.9374966817400937E-3</v>
      </c>
      <c r="H1108" s="8">
        <f t="shared" si="124"/>
        <v>1.6684201039674842E-2</v>
      </c>
      <c r="I1108" s="7">
        <f t="shared" si="122"/>
        <v>6.7467043579347487E-3</v>
      </c>
      <c r="J1108" s="9">
        <f t="shared" si="126"/>
        <v>0.6789138727796159</v>
      </c>
      <c r="K1108" s="9">
        <f t="shared" si="125"/>
        <v>0.11377024821951887</v>
      </c>
      <c r="AC1108" s="11"/>
      <c r="AD1108" s="12"/>
    </row>
    <row r="1109" spans="1:30" x14ac:dyDescent="0.3">
      <c r="A1109" s="15">
        <v>44089</v>
      </c>
      <c r="B1109" s="16">
        <v>2.29342933503733E-4</v>
      </c>
      <c r="C1109" s="8">
        <f t="shared" si="120"/>
        <v>-1.3570657066496267E-2</v>
      </c>
      <c r="D1109" s="5">
        <f t="shared" si="121"/>
        <v>1.8416273321644505E-4</v>
      </c>
      <c r="E1109" s="5">
        <f t="shared" si="123"/>
        <v>2.9720973683606961E-5</v>
      </c>
      <c r="F1109" s="5">
        <f>IF(C1103&gt;0,B$6+B$7*E1104+B$8*(H1108*100)^2,B$6+B$7*E1104+B$8*(H1108*100)^2+E1104*$B$9)</f>
        <v>2.6341044311254866</v>
      </c>
      <c r="G1109" s="13">
        <v>8.4867597808172858E-3</v>
      </c>
      <c r="H1109" s="8">
        <f t="shared" si="124"/>
        <v>1.6229924310129998E-2</v>
      </c>
      <c r="I1109" s="7">
        <f t="shared" si="122"/>
        <v>7.743164529312712E-3</v>
      </c>
      <c r="J1109" s="9">
        <f t="shared" si="126"/>
        <v>0.91238172509780113</v>
      </c>
      <c r="K1109" s="9">
        <f t="shared" si="125"/>
        <v>0.17125759696761467</v>
      </c>
      <c r="AC1109" s="11"/>
      <c r="AD1109" s="12"/>
    </row>
    <row r="1110" spans="1:30" x14ac:dyDescent="0.3">
      <c r="A1110" s="15">
        <v>44090</v>
      </c>
      <c r="B1110" s="16">
        <v>-6.2208287665583882E-3</v>
      </c>
      <c r="C1110" s="8">
        <f t="shared" si="120"/>
        <v>-2.0020828766558387E-2</v>
      </c>
      <c r="D1110" s="5">
        <f t="shared" si="121"/>
        <v>4.0083358449985186E-4</v>
      </c>
      <c r="E1110" s="5">
        <f t="shared" si="123"/>
        <v>1.8416273321644505E-4</v>
      </c>
      <c r="F1110" s="5">
        <f>IF(C1103&gt;0,B$6+B$7*E1104+B$8*(H1109*100)^2,B$6+B$7*E1104+B$8*(H1109*100)^2+E1104*$B$9)</f>
        <v>2.4958272140853457</v>
      </c>
      <c r="G1110" s="13">
        <v>6.0710947290348646E-3</v>
      </c>
      <c r="H1110" s="8">
        <f t="shared" si="124"/>
        <v>1.5798187282360421E-2</v>
      </c>
      <c r="I1110" s="7">
        <f t="shared" si="122"/>
        <v>9.7270925533255569E-3</v>
      </c>
      <c r="J1110" s="9">
        <f t="shared" si="126"/>
        <v>1.6021974598429458</v>
      </c>
      <c r="K1110" s="9">
        <f t="shared" si="125"/>
        <v>0.34064685602850431</v>
      </c>
      <c r="AC1110" s="11"/>
      <c r="AD1110" s="12"/>
    </row>
    <row r="1111" spans="1:30" x14ac:dyDescent="0.3">
      <c r="A1111" s="15">
        <v>44091</v>
      </c>
      <c r="B1111" s="16">
        <v>4.2247802785298477E-3</v>
      </c>
      <c r="C1111" s="8">
        <f t="shared" si="120"/>
        <v>-9.5752197214701521E-3</v>
      </c>
      <c r="D1111" s="5">
        <f t="shared" si="121"/>
        <v>9.1684832714430936E-5</v>
      </c>
      <c r="E1111" s="5">
        <f t="shared" si="123"/>
        <v>4.0083358449985186E-4</v>
      </c>
      <c r="F1111" s="5">
        <f>IF(C1103&gt;0,B$6+B$7*E1104+B$8*(H1110*100)^2,B$6+B$7*E1104+B$8*(H1110*100)^2+E1104*$B$9)</f>
        <v>2.3679484437666232</v>
      </c>
      <c r="G1111" s="13">
        <v>1.2587790950104975E-2</v>
      </c>
      <c r="H1111" s="8">
        <f t="shared" si="124"/>
        <v>1.5388139730866182E-2</v>
      </c>
      <c r="I1111" s="7">
        <f t="shared" si="122"/>
        <v>2.8003487807612068E-3</v>
      </c>
      <c r="J1111" s="9">
        <f t="shared" si="126"/>
        <v>0.22246546609020809</v>
      </c>
      <c r="K1111" s="9">
        <f t="shared" si="125"/>
        <v>1.8888711280922177E-2</v>
      </c>
      <c r="AC1111" s="11"/>
      <c r="AD1111" s="12"/>
    </row>
    <row r="1112" spans="1:30" x14ac:dyDescent="0.3">
      <c r="A1112" s="15">
        <v>44092</v>
      </c>
      <c r="B1112" s="16">
        <v>-1.8227413523053664E-2</v>
      </c>
      <c r="C1112" s="8">
        <f t="shared" si="120"/>
        <v>-3.2027413523053661E-2</v>
      </c>
      <c r="D1112" s="5">
        <f t="shared" si="121"/>
        <v>1.0257552169766805E-3</v>
      </c>
      <c r="E1112" s="5">
        <f t="shared" si="123"/>
        <v>9.1684832714430936E-5</v>
      </c>
      <c r="F1112" s="5">
        <f>IF(C1103&gt;0,B$6+B$7*E1104+B$8*(H1111*100)^2,B$6+B$7*E1104+B$8*(H1111*100)^2+E1104*$B$9)</f>
        <v>2.2496861569758688</v>
      </c>
      <c r="G1112" s="13">
        <v>9.6475367673146632E-3</v>
      </c>
      <c r="H1112" s="8">
        <f t="shared" si="124"/>
        <v>1.4998953820103149E-2</v>
      </c>
      <c r="I1112" s="7">
        <f t="shared" si="122"/>
        <v>5.3514170527884861E-3</v>
      </c>
      <c r="J1112" s="9">
        <f t="shared" si="126"/>
        <v>0.55469257924144943</v>
      </c>
      <c r="K1112" s="9">
        <f t="shared" si="125"/>
        <v>8.4491806839238626E-2</v>
      </c>
      <c r="AC1112" s="11"/>
      <c r="AD1112" s="12"/>
    </row>
    <row r="1113" spans="1:30" x14ac:dyDescent="0.3">
      <c r="A1113" s="15">
        <v>44095</v>
      </c>
      <c r="B1113" s="16">
        <v>-1.3304101884965449E-2</v>
      </c>
      <c r="C1113" s="8">
        <f t="shared" si="120"/>
        <v>-2.7104101884965447E-2</v>
      </c>
      <c r="D1113" s="5">
        <f t="shared" si="121"/>
        <v>7.3463233899058748E-4</v>
      </c>
      <c r="E1113" s="5">
        <f t="shared" si="123"/>
        <v>1.0257552169766805E-3</v>
      </c>
      <c r="F1113" s="5">
        <f>IF(C1103&gt;0,B$6+B$7*E1104+B$8*(H1112*100)^2,B$6+B$7*E1104+B$8*(H1112*100)^2+E1104*$B$9)</f>
        <v>2.1403171941517787</v>
      </c>
      <c r="G1113" s="13">
        <v>1.6998498166342291E-2</v>
      </c>
      <c r="H1113" s="8">
        <f t="shared" si="124"/>
        <v>1.462982294544872E-2</v>
      </c>
      <c r="I1113" s="7">
        <f t="shared" si="122"/>
        <v>2.3686752208935714E-3</v>
      </c>
      <c r="J1113" s="9">
        <f t="shared" si="126"/>
        <v>0.13934614680158294</v>
      </c>
      <c r="K1113" s="9">
        <f t="shared" si="125"/>
        <v>1.1844421841633812E-2</v>
      </c>
      <c r="AC1113" s="11"/>
      <c r="AD1113" s="12"/>
    </row>
    <row r="1114" spans="1:30" x14ac:dyDescent="0.3">
      <c r="A1114" s="15">
        <v>44096</v>
      </c>
      <c r="B1114" s="16">
        <v>3.1191316432741261E-3</v>
      </c>
      <c r="C1114" s="8">
        <f t="shared" si="120"/>
        <v>-1.0680868356725874E-2</v>
      </c>
      <c r="D1114" s="5">
        <f t="shared" si="121"/>
        <v>1.1408094885370808E-4</v>
      </c>
      <c r="E1114" s="5">
        <f t="shared" si="123"/>
        <v>7.3463233899058748E-4</v>
      </c>
      <c r="F1114" s="5">
        <f>IF(C1113&gt;0,B$6+B$7*E1114+B$8*(G1113*100)^2,B$6+B$7*E1114+B$8*(G1113*100)^2+E1114*$B$9)</f>
        <v>2.7320729656792069</v>
      </c>
      <c r="G1114" s="13">
        <v>8.6896122511021176E-3</v>
      </c>
      <c r="H1114" s="8">
        <f t="shared" si="124"/>
        <v>1.6528983530995509E-2</v>
      </c>
      <c r="I1114" s="7">
        <f t="shared" si="122"/>
        <v>7.8393712798933909E-3</v>
      </c>
      <c r="J1114" s="9">
        <f t="shared" si="126"/>
        <v>0.90215432557409114</v>
      </c>
      <c r="K1114" s="9">
        <f t="shared" si="125"/>
        <v>0.16870679867585414</v>
      </c>
      <c r="AC1114" s="11"/>
      <c r="AD1114" s="12"/>
    </row>
    <row r="1115" spans="1:30" x14ac:dyDescent="0.3">
      <c r="A1115" s="15">
        <v>44097</v>
      </c>
      <c r="B1115" s="16">
        <v>-1.6153364511678227E-2</v>
      </c>
      <c r="C1115" s="8">
        <f t="shared" si="120"/>
        <v>-2.9953364511678227E-2</v>
      </c>
      <c r="D1115" s="5">
        <f t="shared" si="121"/>
        <v>8.9720404556946462E-4</v>
      </c>
      <c r="E1115" s="5">
        <f t="shared" si="123"/>
        <v>1.1408094885370808E-4</v>
      </c>
      <c r="F1115" s="5">
        <f>IF(C1113&gt;0,B$6+B$7*E1114+B$8*(H1114*100)^2,B$6+B$7*E1114+B$8*(H1114*100)^2+E1114*$B$9)</f>
        <v>2.5864942480410948</v>
      </c>
      <c r="G1115" s="13">
        <v>7.2932472511103123E-3</v>
      </c>
      <c r="H1115" s="8">
        <f t="shared" si="124"/>
        <v>1.6082581409839328E-2</v>
      </c>
      <c r="I1115" s="7">
        <f t="shared" si="122"/>
        <v>8.7893341587290154E-3</v>
      </c>
      <c r="J1115" s="9">
        <f t="shared" si="126"/>
        <v>1.2051331671761081</v>
      </c>
      <c r="K1115" s="9">
        <f t="shared" si="125"/>
        <v>0.24427525199407008</v>
      </c>
      <c r="AC1115" s="11"/>
      <c r="AD1115" s="12"/>
    </row>
    <row r="1116" spans="1:30" x14ac:dyDescent="0.3">
      <c r="A1116" s="15">
        <v>44098</v>
      </c>
      <c r="B1116" s="16">
        <v>1.32507243668037E-2</v>
      </c>
      <c r="C1116" s="8">
        <f t="shared" si="120"/>
        <v>-5.4927563319629932E-4</v>
      </c>
      <c r="D1116" s="5">
        <f t="shared" si="121"/>
        <v>3.0170372122319557E-7</v>
      </c>
      <c r="E1116" s="5">
        <f t="shared" si="123"/>
        <v>8.9720404556946462E-4</v>
      </c>
      <c r="F1116" s="5">
        <f>IF(C1113&gt;0,B$6+B$7*E1114+B$8*(H1115*100)^2,B$6+B$7*E1114+B$8*(H1115*100)^2+E1114*$B$9)</f>
        <v>2.4518630499693685</v>
      </c>
      <c r="G1116" s="13">
        <v>1.5012875877867435E-2</v>
      </c>
      <c r="H1116" s="8">
        <f t="shared" si="124"/>
        <v>1.565842600636912E-2</v>
      </c>
      <c r="I1116" s="7">
        <f t="shared" si="122"/>
        <v>6.4555012850168493E-4</v>
      </c>
      <c r="J1116" s="9">
        <f t="shared" si="126"/>
        <v>4.2999764585636785E-2</v>
      </c>
      <c r="K1116" s="9">
        <f t="shared" si="125"/>
        <v>8.7393756661469091E-4</v>
      </c>
      <c r="AC1116" s="11"/>
      <c r="AD1116" s="12"/>
    </row>
    <row r="1117" spans="1:30" x14ac:dyDescent="0.3">
      <c r="A1117" s="15">
        <v>44099</v>
      </c>
      <c r="B1117" s="16">
        <v>-1.3401302008092259E-4</v>
      </c>
      <c r="C1117" s="8">
        <f t="shared" si="120"/>
        <v>-1.3934013020080922E-2</v>
      </c>
      <c r="D1117" s="5">
        <f t="shared" si="121"/>
        <v>1.9415671884378464E-4</v>
      </c>
      <c r="E1117" s="5">
        <f t="shared" si="123"/>
        <v>3.0170372122319557E-7</v>
      </c>
      <c r="F1117" s="5">
        <f>IF(C1113&gt;0,B$6+B$7*E1114+B$8*(H1116*100)^2,B$6+B$7*E1114+B$8*(H1116*100)^2+E1114*$B$9)</f>
        <v>2.3273561179926348</v>
      </c>
      <c r="G1117" s="13">
        <v>1.3179549703667914E-2</v>
      </c>
      <c r="H1117" s="8">
        <f t="shared" si="124"/>
        <v>1.5255674740871458E-2</v>
      </c>
      <c r="I1117" s="7">
        <f t="shared" si="122"/>
        <v>2.0761250372035439E-3</v>
      </c>
      <c r="J1117" s="9">
        <f t="shared" si="126"/>
        <v>0.15752624967344303</v>
      </c>
      <c r="K1117" s="9">
        <f t="shared" si="125"/>
        <v>1.019647845683247E-2</v>
      </c>
      <c r="AC1117" s="11"/>
      <c r="AD1117" s="12"/>
    </row>
    <row r="1118" spans="1:30" x14ac:dyDescent="0.3">
      <c r="A1118" s="15">
        <v>44102</v>
      </c>
      <c r="B1118" s="16">
        <v>-2.4345761957112876E-2</v>
      </c>
      <c r="C1118" s="8">
        <f t="shared" si="120"/>
        <v>-3.8145761957112875E-2</v>
      </c>
      <c r="D1118" s="5">
        <f t="shared" si="121"/>
        <v>1.4550991552887199E-3</v>
      </c>
      <c r="E1118" s="5">
        <f t="shared" si="123"/>
        <v>1.9415671884378464E-4</v>
      </c>
      <c r="F1118" s="5">
        <f>IF(C1113&gt;0,B$6+B$7*E1114+B$8*(H1117*100)^2,B$6+B$7*E1114+B$8*(H1117*100)^2+E1114*$B$9)</f>
        <v>2.2122121073005516</v>
      </c>
      <c r="G1118" s="13">
        <v>2.4355284519368959E-2</v>
      </c>
      <c r="H1118" s="8">
        <f t="shared" si="124"/>
        <v>1.4873507008438029E-2</v>
      </c>
      <c r="I1118" s="7">
        <f t="shared" si="122"/>
        <v>9.4817775109309298E-3</v>
      </c>
      <c r="J1118" s="9">
        <f t="shared" si="126"/>
        <v>0.38931089075926761</v>
      </c>
      <c r="K1118" s="9">
        <f t="shared" si="125"/>
        <v>0.14432713354267324</v>
      </c>
      <c r="AC1118" s="11"/>
      <c r="AD1118" s="12"/>
    </row>
    <row r="1119" spans="1:30" x14ac:dyDescent="0.3">
      <c r="A1119" s="15">
        <v>44103</v>
      </c>
      <c r="B1119" s="16">
        <v>-1.1538221776708255E-2</v>
      </c>
      <c r="C1119" s="8">
        <f t="shared" si="120"/>
        <v>-2.5338221776708254E-2</v>
      </c>
      <c r="D1119" s="5">
        <f t="shared" si="121"/>
        <v>6.420254828056524E-4</v>
      </c>
      <c r="E1119" s="5">
        <f t="shared" si="123"/>
        <v>1.4550991552887199E-3</v>
      </c>
      <c r="F1119" s="5">
        <f>IF(C1113&gt;0,B$6+B$7*E1114+B$8*(H1118*100)^2,B$6+B$7*E1114+B$8*(H1118*100)^2+E1114*$B$9)</f>
        <v>2.1057269262125136</v>
      </c>
      <c r="G1119" s="13">
        <v>1.3931253574875509E-2</v>
      </c>
      <c r="H1119" s="8">
        <f t="shared" si="124"/>
        <v>1.4511123065471237E-2</v>
      </c>
      <c r="I1119" s="7">
        <f t="shared" si="122"/>
        <v>5.7986949059572745E-4</v>
      </c>
      <c r="J1119" s="9">
        <f t="shared" si="126"/>
        <v>4.1623640505797713E-2</v>
      </c>
      <c r="K1119" s="9">
        <f t="shared" si="125"/>
        <v>8.2034310053358261E-4</v>
      </c>
      <c r="AC1119" s="11"/>
      <c r="AD1119" s="12"/>
    </row>
    <row r="1120" spans="1:30" x14ac:dyDescent="0.3">
      <c r="A1120" s="15">
        <v>44104</v>
      </c>
      <c r="B1120" s="16">
        <v>1.0872502590505411E-2</v>
      </c>
      <c r="C1120" s="8">
        <f t="shared" si="120"/>
        <v>-2.9274974094945887E-3</v>
      </c>
      <c r="D1120" s="5">
        <f t="shared" si="121"/>
        <v>8.570241082597527E-6</v>
      </c>
      <c r="E1120" s="5">
        <f t="shared" si="123"/>
        <v>6.420254828056524E-4</v>
      </c>
      <c r="F1120" s="5">
        <f>IF(C1113&gt;0,B$6+B$7*E1114+B$8*(H1119*100)^2,B$6+B$7*E1114+B$8*(H1119*100)^2+E1114*$B$9)</f>
        <v>2.0072494307422954</v>
      </c>
      <c r="G1120" s="13">
        <v>1.1846476217986237E-2</v>
      </c>
      <c r="H1120" s="8">
        <f t="shared" si="124"/>
        <v>1.4167743048002725E-2</v>
      </c>
      <c r="I1120" s="7">
        <f t="shared" si="122"/>
        <v>2.3212668300164885E-3</v>
      </c>
      <c r="J1120" s="9">
        <f t="shared" si="126"/>
        <v>0.19594576372779626</v>
      </c>
      <c r="K1120" s="9">
        <f t="shared" si="125"/>
        <v>1.5095625936655477E-2</v>
      </c>
      <c r="AC1120" s="11"/>
      <c r="AD1120" s="12"/>
    </row>
    <row r="1121" spans="1:30" x14ac:dyDescent="0.3">
      <c r="A1121" s="15">
        <v>44105</v>
      </c>
      <c r="B1121" s="16">
        <v>9.2171399896370538E-3</v>
      </c>
      <c r="C1121" s="8">
        <f t="shared" si="120"/>
        <v>-4.582860010362946E-3</v>
      </c>
      <c r="D1121" s="5">
        <f t="shared" si="121"/>
        <v>2.1002605874583861E-5</v>
      </c>
      <c r="E1121" s="5">
        <f t="shared" si="123"/>
        <v>8.570241082597527E-6</v>
      </c>
      <c r="F1121" s="5">
        <f>IF(C1113&gt;0,B$6+B$7*E1114+B$8*(H1120*100)^2,B$6+B$7*E1114+B$8*(H1120*100)^2+E1114*$B$9)</f>
        <v>1.9161774429314382</v>
      </c>
      <c r="G1121" s="13">
        <v>1.3944180374919403E-2</v>
      </c>
      <c r="H1121" s="8">
        <f t="shared" si="124"/>
        <v>1.3842606123600562E-2</v>
      </c>
      <c r="I1121" s="7">
        <f t="shared" si="122"/>
        <v>1.0157425131884085E-4</v>
      </c>
      <c r="J1121" s="9">
        <f t="shared" si="126"/>
        <v>7.2843472034782785E-3</v>
      </c>
      <c r="K1121" s="9">
        <f t="shared" si="125"/>
        <v>2.6790665248688228E-5</v>
      </c>
      <c r="AC1121" s="11"/>
      <c r="AD1121" s="12"/>
    </row>
    <row r="1122" spans="1:30" x14ac:dyDescent="0.3">
      <c r="A1122" s="15">
        <v>44106</v>
      </c>
      <c r="B1122" s="16">
        <v>-1.5441347466800608E-2</v>
      </c>
      <c r="C1122" s="8">
        <f t="shared" si="120"/>
        <v>-2.9241347466800606E-2</v>
      </c>
      <c r="D1122" s="5">
        <f t="shared" si="121"/>
        <v>8.5505640167416624E-4</v>
      </c>
      <c r="E1122" s="5">
        <f t="shared" si="123"/>
        <v>2.1002605874583861E-5</v>
      </c>
      <c r="F1122" s="5">
        <f>IF(C1113&gt;0,B$6+B$7*E1114+B$8*(H1121*100)^2,B$6+B$7*E1114+B$8*(H1121*100)^2+E1114*$B$9)</f>
        <v>1.8319540686039573</v>
      </c>
      <c r="G1122" s="13">
        <v>1.2224199029380989E-2</v>
      </c>
      <c r="H1122" s="8">
        <f t="shared" si="124"/>
        <v>1.3534969776855643E-2</v>
      </c>
      <c r="I1122" s="7">
        <f t="shared" si="122"/>
        <v>1.3107707474746544E-3</v>
      </c>
      <c r="J1122" s="9">
        <f t="shared" si="126"/>
        <v>0.10722753648923773</v>
      </c>
      <c r="K1122" s="9">
        <f t="shared" si="125"/>
        <v>5.0159048527969041E-3</v>
      </c>
      <c r="AC1122" s="11"/>
      <c r="AD1122" s="12"/>
    </row>
    <row r="1123" spans="1:30" x14ac:dyDescent="0.3">
      <c r="A1123" s="15">
        <v>44109</v>
      </c>
      <c r="B1123" s="16">
        <v>2.1809864773423636E-2</v>
      </c>
      <c r="C1123" s="8">
        <f t="shared" si="120"/>
        <v>8.0098647734236361E-3</v>
      </c>
      <c r="D1123" s="5">
        <f t="shared" si="121"/>
        <v>6.4157933688532877E-5</v>
      </c>
      <c r="E1123" s="5">
        <f t="shared" si="123"/>
        <v>8.5505640167416624E-4</v>
      </c>
      <c r="F1123" s="5">
        <f>IF(C1113&gt;0,B$6+B$7*E1114+B$8*(H1122*100)^2,B$6+B$7*E1114+B$8*(H1122*100)^2+E1114*$B$9)</f>
        <v>1.7540642920259029</v>
      </c>
      <c r="G1123" s="13">
        <v>1.2186867951193206E-2</v>
      </c>
      <c r="H1123" s="8">
        <f t="shared" si="124"/>
        <v>1.3244109226467073E-2</v>
      </c>
      <c r="I1123" s="7">
        <f t="shared" si="122"/>
        <v>1.0572412752738666E-3</v>
      </c>
      <c r="J1123" s="9">
        <f t="shared" si="126"/>
        <v>8.6752501094454954E-2</v>
      </c>
      <c r="K1123" s="9">
        <f t="shared" si="125"/>
        <v>3.366607820466383E-3</v>
      </c>
      <c r="AC1123" s="11"/>
      <c r="AD1123" s="12"/>
    </row>
    <row r="1124" spans="1:30" x14ac:dyDescent="0.3">
      <c r="A1124" s="15">
        <v>44110</v>
      </c>
      <c r="B1124" s="16">
        <v>-4.9451338098982049E-3</v>
      </c>
      <c r="C1124" s="8">
        <f t="shared" si="120"/>
        <v>-1.8745133809898205E-2</v>
      </c>
      <c r="D1124" s="5">
        <f t="shared" si="121"/>
        <v>3.5138004155098876E-4</v>
      </c>
      <c r="E1124" s="5">
        <f t="shared" si="123"/>
        <v>6.4157933688532877E-5</v>
      </c>
      <c r="F1124" s="5">
        <f>IF(C1123&gt;0,B$6+B$7*E1124+B$8*(G1123*100)^2,B$6+B$7*E1124+B$8*(G1123*100)^2+E1124*$B$9)</f>
        <v>1.4333113772370665</v>
      </c>
      <c r="G1124" s="13">
        <v>1.588133781947668E-2</v>
      </c>
      <c r="H1124" s="8">
        <f t="shared" si="124"/>
        <v>1.1972098300786986E-2</v>
      </c>
      <c r="I1124" s="7">
        <f t="shared" si="122"/>
        <v>3.9092395186896937E-3</v>
      </c>
      <c r="J1124" s="9">
        <f t="shared" si="126"/>
        <v>0.24615303591712845</v>
      </c>
      <c r="K1124" s="9">
        <f t="shared" si="125"/>
        <v>4.396328950449635E-2</v>
      </c>
      <c r="AC1124" s="11"/>
      <c r="AD1124" s="12"/>
    </row>
    <row r="1125" spans="1:30" x14ac:dyDescent="0.3">
      <c r="A1125" s="15">
        <v>44111</v>
      </c>
      <c r="B1125" s="16">
        <v>-9.3124977301492387E-4</v>
      </c>
      <c r="C1125" s="8">
        <f t="shared" si="120"/>
        <v>-1.4731249773014923E-2</v>
      </c>
      <c r="D1125" s="5">
        <f t="shared" si="121"/>
        <v>2.1700971987495223E-4</v>
      </c>
      <c r="E1125" s="5">
        <f t="shared" si="123"/>
        <v>3.5138004155098876E-4</v>
      </c>
      <c r="F1125" s="5">
        <f>IF(C1123&gt;0,B$6+B$7*E1124+B$8*(H1124*100)^2,B$6+B$7*E1124+B$8*(H1124*100)^2+E1124*$B$9)</f>
        <v>1.3853270866534897</v>
      </c>
      <c r="G1125" s="13">
        <v>1.0264806534121537E-2</v>
      </c>
      <c r="H1125" s="8">
        <f t="shared" si="124"/>
        <v>1.1769991871932155E-2</v>
      </c>
      <c r="I1125" s="7">
        <f t="shared" si="122"/>
        <v>1.5051853378106189E-3</v>
      </c>
      <c r="J1125" s="9">
        <f t="shared" si="126"/>
        <v>0.14663552915558509</v>
      </c>
      <c r="K1125" s="9">
        <f t="shared" si="125"/>
        <v>8.9487329582351727E-3</v>
      </c>
      <c r="AC1125" s="11"/>
      <c r="AD1125" s="12"/>
    </row>
    <row r="1126" spans="1:30" x14ac:dyDescent="0.3">
      <c r="A1126" s="15">
        <v>44112</v>
      </c>
      <c r="B1126" s="16">
        <v>2.475235702209326E-2</v>
      </c>
      <c r="C1126" s="8">
        <f t="shared" si="120"/>
        <v>1.0952357022093261E-2</v>
      </c>
      <c r="D1126" s="5">
        <f t="shared" si="121"/>
        <v>1.1995412433939556E-4</v>
      </c>
      <c r="E1126" s="5">
        <f t="shared" si="123"/>
        <v>2.1700971987495223E-4</v>
      </c>
      <c r="F1126" s="5">
        <f>IF(C1123&gt;0,B$6+B$7*E1124+B$8*(H1125*100)^2,B$6+B$7*E1124+B$8*(H1125*100)^2+E1124*$B$9)</f>
        <v>1.3409512147217981</v>
      </c>
      <c r="G1126" s="13">
        <v>9.6215192288584498E-3</v>
      </c>
      <c r="H1126" s="8">
        <f t="shared" si="124"/>
        <v>1.1579944795731101E-2</v>
      </c>
      <c r="I1126" s="7">
        <f t="shared" si="122"/>
        <v>1.958425566872651E-3</v>
      </c>
      <c r="J1126" s="9">
        <f t="shared" si="126"/>
        <v>0.20354639639430513</v>
      </c>
      <c r="K1126" s="9">
        <f t="shared" si="125"/>
        <v>1.6150343646297971E-2</v>
      </c>
      <c r="AC1126" s="11"/>
      <c r="AD1126" s="12"/>
    </row>
    <row r="1127" spans="1:30" x14ac:dyDescent="0.3">
      <c r="A1127" s="15">
        <v>44113</v>
      </c>
      <c r="B1127" s="16">
        <v>-4.4728149368665447E-3</v>
      </c>
      <c r="C1127" s="8">
        <f t="shared" si="120"/>
        <v>-1.8272814936866544E-2</v>
      </c>
      <c r="D1127" s="5">
        <f t="shared" si="121"/>
        <v>3.3389576571697308E-4</v>
      </c>
      <c r="E1127" s="5">
        <f t="shared" si="123"/>
        <v>1.1995412433939556E-4</v>
      </c>
      <c r="F1127" s="5">
        <f>IF(C1123&gt;0,B$6+B$7*E1124+B$8*(H1126*100)^2,B$6+B$7*E1124+B$8*(H1126*100)^2+E1124*$B$9)</f>
        <v>1.2999124083593694</v>
      </c>
      <c r="G1127" s="13">
        <v>9.9443361246915885E-3</v>
      </c>
      <c r="H1127" s="8">
        <f t="shared" si="124"/>
        <v>1.1401370129766726E-2</v>
      </c>
      <c r="I1127" s="7">
        <f t="shared" si="122"/>
        <v>1.4570340050751376E-3</v>
      </c>
      <c r="J1127" s="9">
        <f t="shared" si="126"/>
        <v>0.14651898194162516</v>
      </c>
      <c r="K1127" s="9">
        <f t="shared" si="125"/>
        <v>8.9357383906452093E-3</v>
      </c>
      <c r="AC1127" s="11"/>
      <c r="AD1127" s="12"/>
    </row>
    <row r="1128" spans="1:30" x14ac:dyDescent="0.3">
      <c r="A1128" s="15">
        <v>44117</v>
      </c>
      <c r="B1128" s="16">
        <v>1.040900073988524E-2</v>
      </c>
      <c r="C1128" s="8">
        <f t="shared" si="120"/>
        <v>-3.39099926011476E-3</v>
      </c>
      <c r="D1128" s="5">
        <f t="shared" si="121"/>
        <v>1.149887598209885E-5</v>
      </c>
      <c r="E1128" s="5">
        <f t="shared" si="123"/>
        <v>3.3389576571697308E-4</v>
      </c>
      <c r="F1128" s="5">
        <f>IF(C1123&gt;0,B$6+B$7*E1124+B$8*(H1127*100)^2,B$6+B$7*E1124+B$8*(H1127*100)^2+E1124*$B$9)</f>
        <v>1.2619597202353952</v>
      </c>
      <c r="G1128" s="13">
        <v>9.8582366070807184E-3</v>
      </c>
      <c r="H1128" s="8">
        <f t="shared" si="124"/>
        <v>1.123369805645227E-2</v>
      </c>
      <c r="I1128" s="7">
        <f t="shared" si="122"/>
        <v>1.3754614493715518E-3</v>
      </c>
      <c r="J1128" s="9">
        <f t="shared" si="126"/>
        <v>0.13952408571565639</v>
      </c>
      <c r="K1128" s="9">
        <f t="shared" si="125"/>
        <v>8.1700425570208068E-3</v>
      </c>
      <c r="AC1128" s="11"/>
      <c r="AD1128" s="12"/>
    </row>
    <row r="1129" spans="1:30" x14ac:dyDescent="0.3">
      <c r="A1129" s="15">
        <v>44118</v>
      </c>
      <c r="B1129" s="16">
        <v>8.4009046571346807E-3</v>
      </c>
      <c r="C1129" s="8">
        <f t="shared" si="120"/>
        <v>-5.3990953428653191E-3</v>
      </c>
      <c r="D1129" s="5">
        <f t="shared" si="121"/>
        <v>2.9150230521349978E-5</v>
      </c>
      <c r="E1129" s="5">
        <f t="shared" si="123"/>
        <v>1.149887598209885E-5</v>
      </c>
      <c r="F1129" s="5">
        <f>IF(C1123&gt;0,B$6+B$7*E1124+B$8*(H1128*100)^2,B$6+B$7*E1124+B$8*(H1128*100)^2+E1124*$B$9)</f>
        <v>1.2268610742583439</v>
      </c>
      <c r="G1129" s="13">
        <v>5.6862478616265507E-3</v>
      </c>
      <c r="H1129" s="8">
        <f t="shared" si="124"/>
        <v>1.1076376096261555E-2</v>
      </c>
      <c r="I1129" s="7">
        <f t="shared" si="122"/>
        <v>5.3901282346350042E-3</v>
      </c>
      <c r="J1129" s="9">
        <f t="shared" si="126"/>
        <v>0.94792354568468606</v>
      </c>
      <c r="K1129" s="9">
        <f t="shared" si="125"/>
        <v>0.18013112786915619</v>
      </c>
      <c r="AC1129" s="11"/>
      <c r="AD1129" s="12"/>
    </row>
    <row r="1130" spans="1:30" x14ac:dyDescent="0.3">
      <c r="A1130" s="15">
        <v>44119</v>
      </c>
      <c r="B1130" s="16">
        <v>-2.8227532503829187E-3</v>
      </c>
      <c r="C1130" s="8">
        <f t="shared" si="120"/>
        <v>-1.662275325038292E-2</v>
      </c>
      <c r="D1130" s="5">
        <f t="shared" si="121"/>
        <v>2.7631592562311593E-4</v>
      </c>
      <c r="E1130" s="5">
        <f t="shared" si="123"/>
        <v>2.9150230521349978E-5</v>
      </c>
      <c r="F1130" s="5">
        <f>IF(C1123&gt;0,B$6+B$7*E1124+B$8*(H1129*100)^2,B$6+B$7*E1124+B$8*(H1129*100)^2+E1124*$B$9)</f>
        <v>1.1944018464587667</v>
      </c>
      <c r="G1130" s="13">
        <v>1.3466092712006094E-2</v>
      </c>
      <c r="H1130" s="8">
        <f t="shared" si="124"/>
        <v>1.0928869321474965E-2</v>
      </c>
      <c r="I1130" s="7">
        <f t="shared" si="122"/>
        <v>2.5372233905311282E-3</v>
      </c>
      <c r="J1130" s="9">
        <f t="shared" si="126"/>
        <v>0.18841570786669185</v>
      </c>
      <c r="K1130" s="9">
        <f t="shared" si="125"/>
        <v>2.3390878197458553E-2</v>
      </c>
      <c r="AC1130" s="11"/>
      <c r="AD1130" s="12"/>
    </row>
    <row r="1131" spans="1:30" x14ac:dyDescent="0.3">
      <c r="A1131" s="15">
        <v>44120</v>
      </c>
      <c r="B1131" s="16">
        <v>-7.5495765518855777E-3</v>
      </c>
      <c r="C1131" s="8">
        <f t="shared" si="120"/>
        <v>-2.1349576551885577E-2</v>
      </c>
      <c r="D1131" s="5">
        <f t="shared" si="121"/>
        <v>4.5580441894482244E-4</v>
      </c>
      <c r="E1131" s="5">
        <f t="shared" si="123"/>
        <v>2.7631592562311593E-4</v>
      </c>
      <c r="F1131" s="5">
        <f>IF(C1123&gt;0,B$6+B$7*E1124+B$8*(H1130*100)^2,B$6+B$7*E1124+B$8*(H1130*100)^2+E1124*$B$9)</f>
        <v>1.1643835525897179</v>
      </c>
      <c r="G1131" s="13">
        <v>4.1437438440495022E-3</v>
      </c>
      <c r="H1131" s="8">
        <f t="shared" si="124"/>
        <v>1.0790660557119374E-2</v>
      </c>
      <c r="I1131" s="7">
        <f t="shared" si="122"/>
        <v>6.6469167130698715E-3</v>
      </c>
      <c r="J1131" s="9">
        <f t="shared" si="126"/>
        <v>1.6040848477192853</v>
      </c>
      <c r="K1131" s="9">
        <f t="shared" si="125"/>
        <v>0.34109337249881655</v>
      </c>
      <c r="AC1131" s="11"/>
      <c r="AD1131" s="12"/>
    </row>
    <row r="1132" spans="1:30" x14ac:dyDescent="0.3">
      <c r="A1132" s="15">
        <v>44123</v>
      </c>
      <c r="B1132" s="16">
        <v>3.5437445382430822E-3</v>
      </c>
      <c r="C1132" s="8">
        <f t="shared" si="120"/>
        <v>-1.0256255461756918E-2</v>
      </c>
      <c r="D1132" s="5">
        <f t="shared" si="121"/>
        <v>1.0519077609681861E-4</v>
      </c>
      <c r="E1132" s="5">
        <f t="shared" si="123"/>
        <v>4.5580441894482244E-4</v>
      </c>
      <c r="F1132" s="5">
        <f>IF(C1123&gt;0,B$6+B$7*E1124+B$8*(H1131*100)^2,B$6+B$7*E1124+B$8*(H1131*100)^2+E1124*$B$9)</f>
        <v>1.1366226344196217</v>
      </c>
      <c r="G1132" s="13">
        <v>1.3325257856006387E-2</v>
      </c>
      <c r="H1132" s="8">
        <f t="shared" si="124"/>
        <v>1.0661250557132693E-2</v>
      </c>
      <c r="I1132" s="7">
        <f t="shared" si="122"/>
        <v>2.6640072988736944E-3</v>
      </c>
      <c r="J1132" s="9">
        <f t="shared" si="126"/>
        <v>0.199921632111073</v>
      </c>
      <c r="K1132" s="9">
        <f t="shared" si="125"/>
        <v>2.6831965916739753E-2</v>
      </c>
      <c r="AC1132" s="11"/>
      <c r="AD1132" s="12"/>
    </row>
    <row r="1133" spans="1:30" x14ac:dyDescent="0.3">
      <c r="A1133" s="15">
        <v>44124</v>
      </c>
      <c r="B1133" s="16">
        <v>1.8896334304285188E-2</v>
      </c>
      <c r="C1133" s="8">
        <f t="shared" si="120"/>
        <v>5.0963343042851883E-3</v>
      </c>
      <c r="D1133" s="5">
        <f t="shared" si="121"/>
        <v>2.5972623341033993E-5</v>
      </c>
      <c r="E1133" s="5">
        <f t="shared" si="123"/>
        <v>1.0519077609681861E-4</v>
      </c>
      <c r="F1133" s="5">
        <f>IF(C1123&gt;0,B$6+B$7*E1124+B$8*(H1132*100)^2,B$6+B$7*E1124+B$8*(H1132*100)^2+E1124*$B$9)</f>
        <v>1.1109493372959165</v>
      </c>
      <c r="G1133" s="13">
        <v>9.1341572551438491E-3</v>
      </c>
      <c r="H1133" s="8">
        <f t="shared" si="124"/>
        <v>1.0540158145378637E-2</v>
      </c>
      <c r="I1133" s="7">
        <f t="shared" si="122"/>
        <v>1.4060008902347879E-3</v>
      </c>
      <c r="J1133" s="9">
        <f t="shared" si="126"/>
        <v>0.1539278174177488</v>
      </c>
      <c r="K1133" s="9">
        <f t="shared" si="125"/>
        <v>9.7769488232104518E-3</v>
      </c>
      <c r="AC1133" s="11"/>
      <c r="AD1133" s="12"/>
    </row>
    <row r="1134" spans="1:30" x14ac:dyDescent="0.3">
      <c r="A1134" s="15">
        <v>44125</v>
      </c>
      <c r="B1134" s="16">
        <v>1.1934835810712488E-4</v>
      </c>
      <c r="C1134" s="8">
        <f t="shared" si="120"/>
        <v>-1.3680651641892874E-2</v>
      </c>
      <c r="D1134" s="5">
        <f t="shared" si="121"/>
        <v>1.8716022934682619E-4</v>
      </c>
      <c r="E1134" s="5">
        <f t="shared" si="123"/>
        <v>2.5972623341033993E-5</v>
      </c>
      <c r="F1134" s="5">
        <f>IF(C1133&gt;0,B$6+B$7*E1134+B$8*(G1133*100)^2,B$6+B$7*E1134+B$8*(G1133*100)^2+E1134*$B$9)</f>
        <v>0.83138709387881771</v>
      </c>
      <c r="G1134" s="13">
        <v>1.0190136492701458E-2</v>
      </c>
      <c r="H1134" s="8">
        <f t="shared" si="124"/>
        <v>9.118043067889171E-3</v>
      </c>
      <c r="I1134" s="7">
        <f t="shared" si="122"/>
        <v>1.0720934248122874E-3</v>
      </c>
      <c r="J1134" s="9">
        <f t="shared" si="126"/>
        <v>0.10520893665950003</v>
      </c>
      <c r="K1134" s="9">
        <f t="shared" si="125"/>
        <v>6.4142965455931122E-3</v>
      </c>
      <c r="AC1134" s="11"/>
      <c r="AD1134" s="12"/>
    </row>
    <row r="1135" spans="1:30" x14ac:dyDescent="0.3">
      <c r="A1135" s="15">
        <v>44126</v>
      </c>
      <c r="B1135" s="16">
        <v>1.349356177486963E-2</v>
      </c>
      <c r="C1135" s="8">
        <f t="shared" si="120"/>
        <v>-3.064382251303701E-4</v>
      </c>
      <c r="D1135" s="5">
        <f t="shared" si="121"/>
        <v>9.3904385821051388E-8</v>
      </c>
      <c r="E1135" s="5">
        <f t="shared" si="123"/>
        <v>1.8716022934682619E-4</v>
      </c>
      <c r="F1135" s="5">
        <f>IF(C1133&gt;0,B$6+B$7*E1134+B$8*(H1134*100)^2,B$6+B$7*E1134+B$8*(H1134*100)^2+E1134*$B$9)</f>
        <v>0.82866707790977434</v>
      </c>
      <c r="G1135" s="13">
        <v>7.1114238068598502E-3</v>
      </c>
      <c r="H1135" s="8">
        <f t="shared" si="124"/>
        <v>9.1031152794511742E-3</v>
      </c>
      <c r="I1135" s="7">
        <f t="shared" si="122"/>
        <v>1.991691472591324E-3</v>
      </c>
      <c r="J1135" s="9">
        <f t="shared" si="126"/>
        <v>0.2800692978908233</v>
      </c>
      <c r="K1135" s="9">
        <f t="shared" si="125"/>
        <v>2.8121921657070281E-2</v>
      </c>
      <c r="AC1135" s="11"/>
      <c r="AD1135" s="12"/>
    </row>
    <row r="1136" spans="1:30" x14ac:dyDescent="0.3">
      <c r="A1136" s="15">
        <v>44127</v>
      </c>
      <c r="B1136" s="16">
        <v>-6.4771018556429288E-3</v>
      </c>
      <c r="C1136" s="8">
        <f t="shared" si="120"/>
        <v>-2.027710185564293E-2</v>
      </c>
      <c r="D1136" s="5">
        <f t="shared" si="121"/>
        <v>4.1116085966411798E-4</v>
      </c>
      <c r="E1136" s="5">
        <f t="shared" si="123"/>
        <v>9.3904385821051388E-8</v>
      </c>
      <c r="F1136" s="5">
        <f>IF(C1133&gt;0,B$6+B$7*E1134+B$8*(H1135*100)^2,B$6+B$7*E1134+B$8*(H1135*100)^2+E1134*$B$9)</f>
        <v>0.82615160714160296</v>
      </c>
      <c r="G1136" s="13">
        <v>5.8412486587958072E-3</v>
      </c>
      <c r="H1136" s="8">
        <f t="shared" si="124"/>
        <v>9.0892882402397318E-3</v>
      </c>
      <c r="I1136" s="7">
        <f t="shared" si="122"/>
        <v>3.2480395814439246E-3</v>
      </c>
      <c r="J1136" s="9">
        <f t="shared" si="126"/>
        <v>0.55605227087071463</v>
      </c>
      <c r="K1136" s="9">
        <f t="shared" si="125"/>
        <v>8.4803951473841455E-2</v>
      </c>
      <c r="AC1136" s="11"/>
      <c r="AD1136" s="12"/>
    </row>
    <row r="1137" spans="1:30" x14ac:dyDescent="0.3">
      <c r="A1137" s="15">
        <v>44130</v>
      </c>
      <c r="B1137" s="16">
        <v>-2.4026470325090679E-3</v>
      </c>
      <c r="C1137" s="8">
        <f t="shared" si="120"/>
        <v>-1.6202647032509069E-2</v>
      </c>
      <c r="D1137" s="5">
        <f t="shared" si="121"/>
        <v>2.6252577086007493E-4</v>
      </c>
      <c r="E1137" s="5">
        <f t="shared" si="123"/>
        <v>4.1116085966411798E-4</v>
      </c>
      <c r="F1137" s="5">
        <f>IF(C1133&gt;0,B$6+B$7*E1134+B$8*(H1136*100)^2,B$6+B$7*E1134+B$8*(H1136*100)^2+E1134*$B$9)</f>
        <v>0.82382529977519814</v>
      </c>
      <c r="G1137" s="13">
        <v>1.3909717087144034E-2</v>
      </c>
      <c r="H1137" s="8">
        <f t="shared" si="124"/>
        <v>9.0764822468575243E-3</v>
      </c>
      <c r="I1137" s="7">
        <f t="shared" si="122"/>
        <v>4.8332348402865093E-3</v>
      </c>
      <c r="J1137" s="9">
        <f t="shared" si="126"/>
        <v>0.34747182922603043</v>
      </c>
      <c r="K1137" s="9">
        <f t="shared" si="125"/>
        <v>0.10559991911095068</v>
      </c>
      <c r="AC1137" s="11"/>
      <c r="AD1137" s="12"/>
    </row>
    <row r="1138" spans="1:30" x14ac:dyDescent="0.3">
      <c r="A1138" s="15">
        <v>44131</v>
      </c>
      <c r="B1138" s="16">
        <v>-1.4066415769260066E-2</v>
      </c>
      <c r="C1138" s="8">
        <f t="shared" si="120"/>
        <v>-2.7866415769260064E-2</v>
      </c>
      <c r="D1138" s="5">
        <f t="shared" si="121"/>
        <v>7.7653712782526599E-4</v>
      </c>
      <c r="E1138" s="5">
        <f t="shared" si="123"/>
        <v>2.6252577086007493E-4</v>
      </c>
      <c r="F1138" s="5">
        <f>IF(C1133&gt;0,B$6+B$7*E1134+B$8*(H1137*100)^2,B$6+B$7*E1134+B$8*(H1137*100)^2+E1134*$B$9)</f>
        <v>0.82167393072274697</v>
      </c>
      <c r="G1138" s="13">
        <v>1.2877090847262178E-2</v>
      </c>
      <c r="H1138" s="8">
        <f t="shared" si="124"/>
        <v>9.0646231621769411E-3</v>
      </c>
      <c r="I1138" s="7">
        <f t="shared" si="122"/>
        <v>3.8124676850852367E-3</v>
      </c>
      <c r="J1138" s="9">
        <f t="shared" si="126"/>
        <v>0.29606591506619778</v>
      </c>
      <c r="K1138" s="9">
        <f t="shared" si="125"/>
        <v>6.9516997588531249E-2</v>
      </c>
      <c r="AC1138" s="11"/>
      <c r="AD1138" s="12"/>
    </row>
    <row r="1139" spans="1:30" x14ac:dyDescent="0.3">
      <c r="A1139" s="15">
        <v>44132</v>
      </c>
      <c r="B1139" s="16">
        <v>-4.3468825681759499E-2</v>
      </c>
      <c r="C1139" s="8">
        <f t="shared" si="120"/>
        <v>-5.7268825681759498E-2</v>
      </c>
      <c r="D1139" s="5">
        <f t="shared" si="121"/>
        <v>3.2797183949677565E-3</v>
      </c>
      <c r="E1139" s="5">
        <f t="shared" si="123"/>
        <v>7.7653712782526599E-4</v>
      </c>
      <c r="F1139" s="5">
        <f>IF(C1133&gt;0,B$6+B$7*E1134+B$8*(H1138*100)^2,B$6+B$7*E1134+B$8*(H1138*100)^2+E1134*$B$9)</f>
        <v>0.81968434462303996</v>
      </c>
      <c r="G1139" s="13">
        <v>1.6533460085292582E-2</v>
      </c>
      <c r="H1139" s="8">
        <f t="shared" si="124"/>
        <v>9.0536420551236736E-3</v>
      </c>
      <c r="I1139" s="7">
        <f t="shared" si="122"/>
        <v>7.4798180301689082E-3</v>
      </c>
      <c r="J1139" s="9">
        <f t="shared" si="126"/>
        <v>0.45240488025991704</v>
      </c>
      <c r="K1139" s="9">
        <f t="shared" si="125"/>
        <v>0.22394765206314071</v>
      </c>
      <c r="AC1139" s="11"/>
      <c r="AD1139" s="12"/>
    </row>
    <row r="1140" spans="1:30" x14ac:dyDescent="0.3">
      <c r="A1140" s="15">
        <v>44133</v>
      </c>
      <c r="B1140" s="16">
        <v>1.2638810393912965E-2</v>
      </c>
      <c r="C1140" s="8">
        <f t="shared" si="120"/>
        <v>-1.1611896060870347E-3</v>
      </c>
      <c r="D1140" s="5">
        <f t="shared" si="121"/>
        <v>1.3483613012845628E-6</v>
      </c>
      <c r="E1140" s="5">
        <f t="shared" si="123"/>
        <v>3.2797183949677565E-3</v>
      </c>
      <c r="F1140" s="5">
        <f>IF(C1133&gt;0,B$6+B$7*E1134+B$8*(H1139*100)^2,B$6+B$7*E1134+B$8*(H1139*100)^2+E1134*$B$9)</f>
        <v>0.81784437539803123</v>
      </c>
      <c r="G1140" s="13">
        <v>2.529289064330615E-2</v>
      </c>
      <c r="H1140" s="8">
        <f t="shared" si="124"/>
        <v>9.0434748597982579E-3</v>
      </c>
      <c r="I1140" s="7">
        <f t="shared" si="122"/>
        <v>1.6249415783507894E-2</v>
      </c>
      <c r="J1140" s="9">
        <f t="shared" si="126"/>
        <v>0.64244992842715498</v>
      </c>
      <c r="K1140" s="9">
        <f t="shared" si="125"/>
        <v>0.7683312085706151</v>
      </c>
      <c r="AC1140" s="11"/>
      <c r="AD1140" s="12"/>
    </row>
    <row r="1141" spans="1:30" x14ac:dyDescent="0.3">
      <c r="A1141" s="15">
        <v>44134</v>
      </c>
      <c r="B1141" s="16">
        <v>-2.7608374900151677E-2</v>
      </c>
      <c r="C1141" s="8">
        <f t="shared" si="120"/>
        <v>-4.1408374900151673E-2</v>
      </c>
      <c r="D1141" s="5">
        <f t="shared" si="121"/>
        <v>1.7146535118715111E-3</v>
      </c>
      <c r="E1141" s="5">
        <f t="shared" si="123"/>
        <v>1.3483613012845628E-6</v>
      </c>
      <c r="F1141" s="5">
        <f>IF(C1133&gt;0,B$6+B$7*E1134+B$8*(H1140*100)^2,B$6+B$7*E1134+B$8*(H1140*100)^2+E1134*$B$9)</f>
        <v>0.81614277185874307</v>
      </c>
      <c r="G1141" s="13">
        <v>1.4975289878067375E-2</v>
      </c>
      <c r="H1141" s="8">
        <f t="shared" si="124"/>
        <v>9.0340620534659979E-3</v>
      </c>
      <c r="I1141" s="7">
        <f t="shared" si="122"/>
        <v>5.9412278246013771E-3</v>
      </c>
      <c r="J1141" s="9">
        <f t="shared" si="126"/>
        <v>0.39673541366987669</v>
      </c>
      <c r="K1141" s="9">
        <f t="shared" si="125"/>
        <v>0.15224804949469783</v>
      </c>
      <c r="AC1141" s="11"/>
      <c r="AD1141" s="12"/>
    </row>
    <row r="1142" spans="1:30" x14ac:dyDescent="0.3">
      <c r="A1142" s="15">
        <v>44138</v>
      </c>
      <c r="B1142" s="16">
        <v>1.7252813995199363E-2</v>
      </c>
      <c r="C1142" s="8">
        <f t="shared" si="120"/>
        <v>3.4528139951993629E-3</v>
      </c>
      <c r="D1142" s="5">
        <f t="shared" si="121"/>
        <v>1.1921924485444586E-5</v>
      </c>
      <c r="E1142" s="5">
        <f t="shared" si="123"/>
        <v>1.7146535118715111E-3</v>
      </c>
      <c r="F1142" s="5">
        <f>IF(C1133&gt;0,B$6+B$7*E1134+B$8*(H1141*100)^2,B$6+B$7*E1134+B$8*(H1141*100)^2+E1134*$B$9)</f>
        <v>0.81456912890560895</v>
      </c>
      <c r="G1142" s="13">
        <v>1.3571029800973678E-2</v>
      </c>
      <c r="H1142" s="8">
        <f t="shared" si="124"/>
        <v>9.0253483528648856E-3</v>
      </c>
      <c r="I1142" s="7">
        <f t="shared" si="122"/>
        <v>4.5456814481087925E-3</v>
      </c>
      <c r="J1142" s="9">
        <f t="shared" si="126"/>
        <v>0.33495479081349111</v>
      </c>
      <c r="K1142" s="9">
        <f t="shared" si="125"/>
        <v>9.5756917361231819E-2</v>
      </c>
      <c r="AC1142" s="11"/>
      <c r="AD1142" s="12"/>
    </row>
    <row r="1143" spans="1:30" x14ac:dyDescent="0.3">
      <c r="A1143" s="15">
        <v>44139</v>
      </c>
      <c r="B1143" s="16">
        <v>2.3000217606429094E-2</v>
      </c>
      <c r="C1143" s="8">
        <f t="shared" si="120"/>
        <v>9.2002176064290946E-3</v>
      </c>
      <c r="D1143" s="5">
        <f t="shared" si="121"/>
        <v>8.4644004005647903E-5</v>
      </c>
      <c r="E1143" s="5">
        <f t="shared" si="123"/>
        <v>1.1921924485444586E-5</v>
      </c>
      <c r="F1143" s="5">
        <f>IF(C1133&gt;0,B$6+B$7*E1134+B$8*(H1142*100)^2,B$6+B$7*E1134+B$8*(H1142*100)^2+E1134*$B$9)</f>
        <v>0.81311382390255094</v>
      </c>
      <c r="G1143" s="13">
        <v>1.3044771879391657E-2</v>
      </c>
      <c r="H1143" s="8">
        <f t="shared" si="124"/>
        <v>9.017282428218332E-3</v>
      </c>
      <c r="I1143" s="7">
        <f t="shared" si="122"/>
        <v>4.0274894511733248E-3</v>
      </c>
      <c r="J1143" s="9">
        <f t="shared" si="126"/>
        <v>0.30874357086581317</v>
      </c>
      <c r="K1143" s="9">
        <f t="shared" si="125"/>
        <v>7.7396730930971103E-2</v>
      </c>
      <c r="AC1143" s="11"/>
      <c r="AD1143" s="12"/>
    </row>
    <row r="1144" spans="1:30" x14ac:dyDescent="0.3">
      <c r="A1144" s="15">
        <v>44140</v>
      </c>
      <c r="B1144" s="16">
        <v>2.9843340704365205E-2</v>
      </c>
      <c r="C1144" s="8">
        <f t="shared" si="120"/>
        <v>1.6043340704365205E-2</v>
      </c>
      <c r="D1144" s="5">
        <f t="shared" si="121"/>
        <v>2.5738878095634142E-4</v>
      </c>
      <c r="E1144" s="5">
        <f t="shared" si="123"/>
        <v>8.4644004005647903E-5</v>
      </c>
      <c r="F1144" s="5">
        <f>IF(C1143&gt;0,B$6+B$7*E1144+B$8*(G1143*100)^2,B$6+B$7*E1144+B$8*(G1143*100)^2+E1144*$B$9)</f>
        <v>1.6334968031451222</v>
      </c>
      <c r="G1144" s="13">
        <v>1.2768160736320271E-2</v>
      </c>
      <c r="H1144" s="8">
        <f t="shared" si="124"/>
        <v>1.2780832536048354E-2</v>
      </c>
      <c r="I1144" s="7">
        <f t="shared" si="122"/>
        <v>1.2671799728082925E-5</v>
      </c>
      <c r="J1144" s="9">
        <f t="shared" si="126"/>
        <v>9.9245302356170697E-4</v>
      </c>
      <c r="K1144" s="9">
        <f t="shared" si="125"/>
        <v>4.918305425150038E-7</v>
      </c>
      <c r="AC1144" s="11"/>
      <c r="AD1144" s="12"/>
    </row>
    <row r="1145" spans="1:30" x14ac:dyDescent="0.3">
      <c r="A1145" s="15">
        <v>44141</v>
      </c>
      <c r="B1145" s="16">
        <v>2.4804909514850862E-4</v>
      </c>
      <c r="C1145" s="8">
        <f t="shared" si="120"/>
        <v>-1.3551950904851491E-2</v>
      </c>
      <c r="D1145" s="5">
        <f t="shared" si="121"/>
        <v>1.8365537332750513E-4</v>
      </c>
      <c r="E1145" s="5">
        <f t="shared" si="123"/>
        <v>2.5738878095634142E-4</v>
      </c>
      <c r="F1145" s="5">
        <f>IF(C1143&gt;0,B$6+B$7*E1144+B$8*(H1144*100)^2,B$6+B$7*E1144+B$8*(H1144*100)^2+E1144*$B$9)</f>
        <v>1.5704588000258541</v>
      </c>
      <c r="G1145" s="13">
        <v>8.7582530980319928E-3</v>
      </c>
      <c r="H1145" s="8">
        <f t="shared" si="124"/>
        <v>1.2531794763823155E-2</v>
      </c>
      <c r="I1145" s="7">
        <f t="shared" si="122"/>
        <v>3.7735416657911618E-3</v>
      </c>
      <c r="J1145" s="9">
        <f t="shared" si="126"/>
        <v>0.43085551691113932</v>
      </c>
      <c r="K1145" s="9">
        <f t="shared" si="125"/>
        <v>5.7155112266178421E-2</v>
      </c>
      <c r="AC1145" s="11"/>
      <c r="AD1145" s="12"/>
    </row>
    <row r="1146" spans="1:30" x14ac:dyDescent="0.3">
      <c r="A1146" s="15">
        <v>44144</v>
      </c>
      <c r="B1146" s="16">
        <v>3.0425575633139555E-2</v>
      </c>
      <c r="C1146" s="8">
        <f t="shared" si="120"/>
        <v>1.6625575633139555E-2</v>
      </c>
      <c r="D1146" s="5">
        <f t="shared" si="121"/>
        <v>2.7640976513324369E-4</v>
      </c>
      <c r="E1146" s="5">
        <f t="shared" si="123"/>
        <v>1.8365537332750513E-4</v>
      </c>
      <c r="F1146" s="5">
        <f>IF(C1143&gt;0,B$6+B$7*E1144+B$8*(H1145*100)^2,B$6+B$7*E1144+B$8*(H1145*100)^2+E1144*$B$9)</f>
        <v>1.5121612547411551</v>
      </c>
      <c r="G1146" s="13">
        <v>2.3112721563010676E-2</v>
      </c>
      <c r="H1146" s="8">
        <f t="shared" si="124"/>
        <v>1.2296996603810032E-2</v>
      </c>
      <c r="I1146" s="7">
        <f t="shared" si="122"/>
        <v>1.0815724959200643E-2</v>
      </c>
      <c r="J1146" s="9">
        <f t="shared" si="126"/>
        <v>0.4679554906467614</v>
      </c>
      <c r="K1146" s="9">
        <f t="shared" si="125"/>
        <v>0.24851386880446658</v>
      </c>
      <c r="AC1146" s="11"/>
      <c r="AD1146" s="12"/>
    </row>
    <row r="1147" spans="1:30" x14ac:dyDescent="0.3">
      <c r="A1147" s="15">
        <v>44145</v>
      </c>
      <c r="B1147" s="16">
        <v>1.3743621787831088E-2</v>
      </c>
      <c r="C1147" s="8">
        <f t="shared" si="120"/>
        <v>-5.6378212168911937E-5</v>
      </c>
      <c r="D1147" s="5">
        <f t="shared" si="121"/>
        <v>3.1785028073628498E-9</v>
      </c>
      <c r="E1147" s="5">
        <f t="shared" si="123"/>
        <v>2.7640976513324369E-4</v>
      </c>
      <c r="F1147" s="5">
        <f>IF(C1143&gt;0,B$6+B$7*E1144+B$8*(H1146*100)^2,B$6+B$7*E1144+B$8*(H1146*100)^2+E1144*$B$9)</f>
        <v>1.4582476848618653</v>
      </c>
      <c r="G1147" s="13">
        <v>1.1813890321072199E-2</v>
      </c>
      <c r="H1147" s="8">
        <f t="shared" si="124"/>
        <v>1.2075792664922105E-2</v>
      </c>
      <c r="I1147" s="7">
        <f t="shared" si="122"/>
        <v>2.619023438499065E-4</v>
      </c>
      <c r="J1147" s="9">
        <f t="shared" si="126"/>
        <v>2.2169017718300342E-2</v>
      </c>
      <c r="K1147" s="9">
        <f t="shared" si="125"/>
        <v>2.3864610393875552E-4</v>
      </c>
      <c r="AC1147" s="11"/>
      <c r="AD1147" s="12"/>
    </row>
    <row r="1148" spans="1:30" x14ac:dyDescent="0.3">
      <c r="A1148" s="15">
        <v>44146</v>
      </c>
      <c r="B1148" s="16">
        <v>-7.8043877493530296E-3</v>
      </c>
      <c r="C1148" s="8">
        <f t="shared" si="120"/>
        <v>-2.160438774935303E-2</v>
      </c>
      <c r="D1148" s="5">
        <f t="shared" si="121"/>
        <v>4.6674957002439528E-4</v>
      </c>
      <c r="E1148" s="5">
        <f t="shared" si="123"/>
        <v>3.1785028073628498E-9</v>
      </c>
      <c r="F1148" s="5">
        <f>IF(C1143&gt;0,B$6+B$7*E1144+B$8*(H1147*100)^2,B$6+B$7*E1144+B$8*(H1147*100)^2+E1144*$B$9)</f>
        <v>1.4083884154374979</v>
      </c>
      <c r="G1148" s="13">
        <v>8.2239341454689811E-3</v>
      </c>
      <c r="H1148" s="8">
        <f t="shared" si="124"/>
        <v>1.1867554151709181E-2</v>
      </c>
      <c r="I1148" s="7">
        <f t="shared" si="122"/>
        <v>3.6436200062401995E-3</v>
      </c>
      <c r="J1148" s="9">
        <f t="shared" si="126"/>
        <v>0.44305072752165348</v>
      </c>
      <c r="K1148" s="9">
        <f t="shared" si="125"/>
        <v>5.9735765348314818E-2</v>
      </c>
      <c r="AC1148" s="11"/>
      <c r="AD1148" s="12"/>
    </row>
    <row r="1149" spans="1:30" x14ac:dyDescent="0.3">
      <c r="A1149" s="15">
        <v>44147</v>
      </c>
      <c r="B1149" s="16">
        <v>-2.2806215174414321E-2</v>
      </c>
      <c r="C1149" s="8">
        <f t="shared" si="120"/>
        <v>-3.6606215174414321E-2</v>
      </c>
      <c r="D1149" s="5">
        <f t="shared" si="121"/>
        <v>1.3400149893955213E-3</v>
      </c>
      <c r="E1149" s="5">
        <f t="shared" si="123"/>
        <v>4.6674957002439528E-4</v>
      </c>
      <c r="F1149" s="5">
        <f>IF(C1143&gt;0,B$6+B$7*E1144+B$8*(H1148*100)^2,B$6+B$7*E1144+B$8*(H1148*100)^2+E1144*$B$9)</f>
        <v>1.3622785630738434</v>
      </c>
      <c r="G1149" s="13">
        <v>1.3402507588848233E-2</v>
      </c>
      <c r="H1149" s="8">
        <f t="shared" si="124"/>
        <v>1.1671668959809662E-2</v>
      </c>
      <c r="I1149" s="7">
        <f t="shared" si="122"/>
        <v>1.7308386290385714E-3</v>
      </c>
      <c r="J1149" s="9">
        <f t="shared" si="126"/>
        <v>0.12914289490712491</v>
      </c>
      <c r="K1149" s="9">
        <f t="shared" si="125"/>
        <v>1.0016639014317041E-2</v>
      </c>
      <c r="AC1149" s="11"/>
      <c r="AD1149" s="12"/>
    </row>
    <row r="1150" spans="1:30" x14ac:dyDescent="0.3">
      <c r="A1150" s="15">
        <v>44148</v>
      </c>
      <c r="B1150" s="16">
        <v>2.2614867897658941E-2</v>
      </c>
      <c r="C1150" s="8">
        <f t="shared" si="120"/>
        <v>8.8148678976589408E-3</v>
      </c>
      <c r="D1150" s="5">
        <f t="shared" si="121"/>
        <v>7.7701896053178156E-5</v>
      </c>
      <c r="E1150" s="5">
        <f t="shared" si="123"/>
        <v>1.3400149893955213E-3</v>
      </c>
      <c r="F1150" s="5">
        <f>IF(C1143&gt;0,B$6+B$7*E1144+B$8*(H1149*100)^2,B$6+B$7*E1144+B$8*(H1149*100)^2+E1144*$B$9)</f>
        <v>1.3196361716079359</v>
      </c>
      <c r="G1150" s="13">
        <v>9.9412928365194553E-3</v>
      </c>
      <c r="H1150" s="8">
        <f t="shared" si="124"/>
        <v>1.1487541824115094E-2</v>
      </c>
      <c r="I1150" s="7">
        <f t="shared" si="122"/>
        <v>1.546248987595639E-3</v>
      </c>
      <c r="J1150" s="9">
        <f t="shared" si="126"/>
        <v>0.15553801834661538</v>
      </c>
      <c r="K1150" s="9">
        <f t="shared" si="125"/>
        <v>9.9638012988105817E-3</v>
      </c>
      <c r="AC1150" s="11"/>
      <c r="AD1150" s="12"/>
    </row>
    <row r="1151" spans="1:30" x14ac:dyDescent="0.3">
      <c r="A1151" s="15">
        <v>44151</v>
      </c>
      <c r="B1151" s="16">
        <v>1.818559470495312E-2</v>
      </c>
      <c r="C1151" s="8">
        <f t="shared" si="120"/>
        <v>4.3855947049531198E-3</v>
      </c>
      <c r="D1151" s="5">
        <f t="shared" si="121"/>
        <v>1.9233440916112842E-5</v>
      </c>
      <c r="E1151" s="5">
        <f t="shared" si="123"/>
        <v>7.7701896053178156E-5</v>
      </c>
      <c r="F1151" s="5">
        <f>IF(C1143&gt;0,B$6+B$7*E1144+B$8*(H1150*100)^2,B$6+B$7*E1144+B$8*(H1150*100)^2+E1144*$B$9)</f>
        <v>1.2802004879802642</v>
      </c>
      <c r="G1151" s="13">
        <v>7.3457076611943388E-3</v>
      </c>
      <c r="H1151" s="8">
        <f t="shared" si="124"/>
        <v>1.1314594504357036E-2</v>
      </c>
      <c r="I1151" s="7">
        <f t="shared" si="122"/>
        <v>3.9688868431626972E-3</v>
      </c>
      <c r="J1151" s="9">
        <f t="shared" si="126"/>
        <v>0.54030013529253296</v>
      </c>
      <c r="K1151" s="9">
        <f t="shared" si="125"/>
        <v>8.1201410567090182E-2</v>
      </c>
      <c r="AC1151" s="11"/>
      <c r="AD1151" s="12"/>
    </row>
    <row r="1152" spans="1:30" x14ac:dyDescent="0.3">
      <c r="A1152" s="15">
        <v>44152</v>
      </c>
      <c r="B1152" s="16">
        <v>7.4792423872249289E-3</v>
      </c>
      <c r="C1152" s="8">
        <f t="shared" si="120"/>
        <v>-6.3207576127750709E-3</v>
      </c>
      <c r="D1152" s="5">
        <f t="shared" si="121"/>
        <v>3.9951976799454016E-5</v>
      </c>
      <c r="E1152" s="5">
        <f t="shared" si="123"/>
        <v>1.9233440916112842E-5</v>
      </c>
      <c r="F1152" s="5">
        <f>IF(C1143&gt;0,B$6+B$7*E1144+B$8*(H1151*100)^2,B$6+B$7*E1144+B$8*(H1151*100)^2+E1144*$B$9)</f>
        <v>1.2437303677613938</v>
      </c>
      <c r="G1152" s="13">
        <v>1.1337413754578619E-2</v>
      </c>
      <c r="H1152" s="8">
        <f t="shared" si="124"/>
        <v>1.1152265992888592E-2</v>
      </c>
      <c r="I1152" s="7">
        <f t="shared" si="122"/>
        <v>1.8514776169002711E-4</v>
      </c>
      <c r="J1152" s="9">
        <f t="shared" si="126"/>
        <v>1.6330687553433879E-2</v>
      </c>
      <c r="K1152" s="9">
        <f t="shared" si="125"/>
        <v>1.3630346861526199E-4</v>
      </c>
      <c r="AC1152" s="11"/>
      <c r="AD1152" s="12"/>
    </row>
    <row r="1153" spans="1:30" x14ac:dyDescent="0.3">
      <c r="A1153" s="15">
        <v>44153</v>
      </c>
      <c r="B1153" s="16">
        <v>-6.9813864451761789E-3</v>
      </c>
      <c r="C1153" s="8">
        <f t="shared" si="120"/>
        <v>-2.078138644517618E-2</v>
      </c>
      <c r="D1153" s="5">
        <f t="shared" si="121"/>
        <v>4.3186602258375224E-4</v>
      </c>
      <c r="E1153" s="5">
        <f t="shared" si="123"/>
        <v>3.9951976799454016E-5</v>
      </c>
      <c r="F1153" s="5">
        <f>IF(C1143&gt;0,B$6+B$7*E1144+B$8*(H1152*100)^2,B$6+B$7*E1144+B$8*(H1152*100)^2+E1144*$B$9)</f>
        <v>1.2100028005829822</v>
      </c>
      <c r="G1153" s="13">
        <v>6.6502692592754339E-3</v>
      </c>
      <c r="H1153" s="8">
        <f t="shared" si="124"/>
        <v>1.1000012729915281E-2</v>
      </c>
      <c r="I1153" s="7">
        <f t="shared" si="122"/>
        <v>4.3497434706398471E-3</v>
      </c>
      <c r="J1153" s="9">
        <f t="shared" si="126"/>
        <v>0.6540702791203622</v>
      </c>
      <c r="K1153" s="9">
        <f t="shared" si="125"/>
        <v>0.107808319112634</v>
      </c>
      <c r="AC1153" s="11"/>
      <c r="AD1153" s="12"/>
    </row>
    <row r="1154" spans="1:30" x14ac:dyDescent="0.3">
      <c r="A1154" s="15">
        <v>44154</v>
      </c>
      <c r="B1154" s="16">
        <v>3.1924882900251031E-4</v>
      </c>
      <c r="C1154" s="8">
        <f t="shared" si="120"/>
        <v>-1.348075117099749E-2</v>
      </c>
      <c r="D1154" s="5">
        <f t="shared" si="121"/>
        <v>1.8173065213435019E-4</v>
      </c>
      <c r="E1154" s="5">
        <f t="shared" si="123"/>
        <v>4.3186602258375224E-4</v>
      </c>
      <c r="F1154" s="5">
        <f>IF(C1153&gt;0,B$6+B$7*E1154+B$8*(G1153*100)^2,B$6+B$7*E1154+B$8*(G1153*100)^2+E1154*$B$9)</f>
        <v>0.4688458129863981</v>
      </c>
      <c r="G1154" s="13">
        <v>9.2520766677186127E-3</v>
      </c>
      <c r="H1154" s="8">
        <f t="shared" si="124"/>
        <v>6.8472316521817648E-3</v>
      </c>
      <c r="I1154" s="7">
        <f t="shared" si="122"/>
        <v>2.4048450155368479E-3</v>
      </c>
      <c r="J1154" s="9">
        <f t="shared" si="126"/>
        <v>0.25992489058457374</v>
      </c>
      <c r="K1154" s="9">
        <f t="shared" si="125"/>
        <v>5.0210605452456258E-2</v>
      </c>
      <c r="AC1154" s="11"/>
      <c r="AD1154" s="12"/>
    </row>
    <row r="1155" spans="1:30" x14ac:dyDescent="0.3">
      <c r="A1155" s="15">
        <v>44158</v>
      </c>
      <c r="B1155" s="16">
        <v>8.0600354058783762E-3</v>
      </c>
      <c r="C1155" s="8">
        <f t="shared" si="120"/>
        <v>-5.7399645941216236E-3</v>
      </c>
      <c r="D1155" s="5">
        <f t="shared" si="121"/>
        <v>3.2947193541769818E-5</v>
      </c>
      <c r="E1155" s="5">
        <f t="shared" si="123"/>
        <v>1.8173065213435019E-4</v>
      </c>
      <c r="F1155" s="5">
        <f>IF(C1153&gt;0,B$6+B$7*E1154+B$8*(H1154*100)^2,B$6+B$7*E1154+B$8*(H1154*100)^2+E1154*$B$9)</f>
        <v>0.4934316217056704</v>
      </c>
      <c r="G1155" s="13">
        <v>7.3700622755444953E-3</v>
      </c>
      <c r="H1155" s="8">
        <f t="shared" si="124"/>
        <v>7.0244688176805967E-3</v>
      </c>
      <c r="I1155" s="7">
        <f t="shared" si="122"/>
        <v>3.4559345786389865E-4</v>
      </c>
      <c r="J1155" s="9">
        <f t="shared" si="126"/>
        <v>4.6891524785435609E-2</v>
      </c>
      <c r="K1155" s="9">
        <f t="shared" si="125"/>
        <v>1.171961510513686E-3</v>
      </c>
      <c r="AC1155" s="11"/>
      <c r="AD1155" s="12"/>
    </row>
    <row r="1156" spans="1:30" x14ac:dyDescent="0.3">
      <c r="A1156" s="15">
        <v>44159</v>
      </c>
      <c r="B1156" s="16">
        <v>2.216838416241701E-2</v>
      </c>
      <c r="C1156" s="8">
        <f t="shared" si="120"/>
        <v>8.3683841624170099E-3</v>
      </c>
      <c r="D1156" s="5">
        <f t="shared" si="121"/>
        <v>7.0029853489791838E-5</v>
      </c>
      <c r="E1156" s="5">
        <f t="shared" si="123"/>
        <v>3.2947193541769818E-5</v>
      </c>
      <c r="F1156" s="5">
        <f>IF(C1153&gt;0,B$6+B$7*E1154+B$8*(H1155*100)^2,B$6+B$7*E1154+B$8*(H1155*100)^2+E1154*$B$9)</f>
        <v>0.51616857760925328</v>
      </c>
      <c r="G1156" s="13">
        <v>1.0286822249281171E-2</v>
      </c>
      <c r="H1156" s="8">
        <f t="shared" si="124"/>
        <v>7.1844872997956733E-3</v>
      </c>
      <c r="I1156" s="7">
        <f t="shared" si="122"/>
        <v>3.102334949485498E-3</v>
      </c>
      <c r="J1156" s="9">
        <f t="shared" si="126"/>
        <v>0.30158341169959313</v>
      </c>
      <c r="K1156" s="9">
        <f t="shared" si="125"/>
        <v>7.2870684314111589E-2</v>
      </c>
      <c r="AC1156" s="11"/>
      <c r="AD1156" s="12"/>
    </row>
    <row r="1157" spans="1:30" x14ac:dyDescent="0.3">
      <c r="A1157" s="15">
        <v>44160</v>
      </c>
      <c r="B1157" s="16">
        <v>3.1557099474508995E-3</v>
      </c>
      <c r="C1157" s="8">
        <f t="shared" si="120"/>
        <v>-1.0644290052549101E-2</v>
      </c>
      <c r="D1157" s="5">
        <f t="shared" si="121"/>
        <v>1.1330091072279575E-4</v>
      </c>
      <c r="E1157" s="5">
        <f t="shared" si="123"/>
        <v>7.0029853489791838E-5</v>
      </c>
      <c r="F1157" s="5">
        <f>IF(C1153&gt;0,B$6+B$7*E1154+B$8*(H1156*100)^2,B$6+B$7*E1154+B$8*(H1156*100)^2+E1154*$B$9)</f>
        <v>0.53719571442888669</v>
      </c>
      <c r="G1157" s="13">
        <v>7.4300138401068973E-3</v>
      </c>
      <c r="H1157" s="8">
        <f t="shared" si="124"/>
        <v>7.3293636451528766E-3</v>
      </c>
      <c r="I1157" s="7">
        <f t="shared" si="122"/>
        <v>1.0065019495402068E-4</v>
      </c>
      <c r="J1157" s="9">
        <f t="shared" si="126"/>
        <v>1.3546434383569412E-2</v>
      </c>
      <c r="K1157" s="9">
        <f t="shared" si="125"/>
        <v>9.3435801833852139E-5</v>
      </c>
      <c r="AC1157" s="11"/>
      <c r="AD1157" s="12"/>
    </row>
    <row r="1158" spans="1:30" x14ac:dyDescent="0.3">
      <c r="A1158" s="15">
        <v>44161</v>
      </c>
      <c r="B1158" s="16">
        <v>8.5314944365216013E-4</v>
      </c>
      <c r="C1158" s="8">
        <f t="shared" si="120"/>
        <v>-1.294685055634784E-2</v>
      </c>
      <c r="D1158" s="5">
        <f t="shared" si="121"/>
        <v>1.6762093932840439E-4</v>
      </c>
      <c r="E1158" s="5">
        <f t="shared" si="123"/>
        <v>1.1330091072279575E-4</v>
      </c>
      <c r="F1158" s="5">
        <f>IF(C1153&gt;0,B$6+B$7*E1154+B$8*(H1157*100)^2,B$6+B$7*E1154+B$8*(H1157*100)^2+E1154*$B$9)</f>
        <v>0.55664161055968364</v>
      </c>
      <c r="G1158" s="13">
        <v>6.4234680695832809E-3</v>
      </c>
      <c r="H1158" s="8">
        <f t="shared" si="124"/>
        <v>7.460841846331309E-3</v>
      </c>
      <c r="I1158" s="7">
        <f t="shared" si="122"/>
        <v>1.0373737767480282E-3</v>
      </c>
      <c r="J1158" s="9">
        <f t="shared" si="126"/>
        <v>0.16149745986288172</v>
      </c>
      <c r="K1158" s="9">
        <f t="shared" si="125"/>
        <v>1.0667629931140343E-2</v>
      </c>
      <c r="AC1158" s="11"/>
      <c r="AD1158" s="12"/>
    </row>
    <row r="1159" spans="1:30" x14ac:dyDescent="0.3">
      <c r="A1159" s="15">
        <v>44162</v>
      </c>
      <c r="B1159" s="16">
        <v>3.1521479709877421E-3</v>
      </c>
      <c r="C1159" s="8">
        <f t="shared" si="120"/>
        <v>-1.0647852029012257E-2</v>
      </c>
      <c r="D1159" s="5">
        <f t="shared" si="121"/>
        <v>1.1337675283174045E-4</v>
      </c>
      <c r="E1159" s="5">
        <f t="shared" si="123"/>
        <v>1.6762093932840439E-4</v>
      </c>
      <c r="F1159" s="5">
        <f>IF(C1153&gt;0,B$6+B$7*E1154+B$8*(H1158*100)^2,B$6+B$7*E1154+B$8*(H1158*100)^2+E1154*$B$9)</f>
        <v>0.57462517530144486</v>
      </c>
      <c r="G1159" s="13">
        <v>1.0069579980648247E-2</v>
      </c>
      <c r="H1159" s="8">
        <f t="shared" si="124"/>
        <v>7.5804035202714955E-3</v>
      </c>
      <c r="I1159" s="7">
        <f t="shared" si="122"/>
        <v>2.4891764603767515E-3</v>
      </c>
      <c r="J1159" s="9">
        <f t="shared" si="126"/>
        <v>0.2471976453000482</v>
      </c>
      <c r="K1159" s="9">
        <f t="shared" si="125"/>
        <v>4.4417352306692415E-2</v>
      </c>
      <c r="AC1159" s="11"/>
      <c r="AD1159" s="12"/>
    </row>
    <row r="1160" spans="1:30" x14ac:dyDescent="0.3">
      <c r="A1160" s="15">
        <v>44165</v>
      </c>
      <c r="B1160" s="16">
        <v>-1.5374192724617972E-2</v>
      </c>
      <c r="C1160" s="8">
        <f t="shared" si="120"/>
        <v>-2.9174192724617971E-2</v>
      </c>
      <c r="D1160" s="5">
        <f t="shared" si="121"/>
        <v>8.5113352113315216E-4</v>
      </c>
      <c r="E1160" s="5">
        <f t="shared" si="123"/>
        <v>1.1337675283174045E-4</v>
      </c>
      <c r="F1160" s="5">
        <f>IF(C1153&gt;0,B$6+B$7*E1154+B$8*(H1159*100)^2,B$6+B$7*E1154+B$8*(H1159*100)^2+E1154*$B$9)</f>
        <v>0.59125637597462555</v>
      </c>
      <c r="G1160" s="13">
        <v>9.5414038681208898E-3</v>
      </c>
      <c r="H1160" s="8">
        <f t="shared" si="124"/>
        <v>7.6893197096662945E-3</v>
      </c>
      <c r="I1160" s="7">
        <f t="shared" si="122"/>
        <v>1.8520841584545953E-3</v>
      </c>
      <c r="J1160" s="9">
        <f t="shared" si="126"/>
        <v>0.19411023619308862</v>
      </c>
      <c r="K1160" s="9">
        <f t="shared" si="125"/>
        <v>2.5056186162867311E-2</v>
      </c>
      <c r="AC1160" s="11"/>
      <c r="AD1160" s="12"/>
    </row>
    <row r="1161" spans="1:30" x14ac:dyDescent="0.3">
      <c r="A1161" s="15">
        <v>44166</v>
      </c>
      <c r="B1161" s="16">
        <v>2.2223843226648256E-2</v>
      </c>
      <c r="C1161" s="8">
        <f t="shared" si="120"/>
        <v>8.423843226648256E-3</v>
      </c>
      <c r="D1161" s="5">
        <f t="shared" si="121"/>
        <v>7.0961134707147699E-5</v>
      </c>
      <c r="E1161" s="5">
        <f t="shared" si="123"/>
        <v>8.5113352113315216E-4</v>
      </c>
      <c r="F1161" s="5">
        <f>IF(C1153&gt;0,B$6+B$7*E1154+B$8*(H1160*100)^2,B$6+B$7*E1154+B$8*(H1160*100)^2+E1154*$B$9)</f>
        <v>0.60663691035718303</v>
      </c>
      <c r="G1161" s="13">
        <v>1.3204123492339001E-2</v>
      </c>
      <c r="H1161" s="8">
        <f t="shared" si="124"/>
        <v>7.7886899434833267E-3</v>
      </c>
      <c r="I1161" s="7">
        <f t="shared" si="122"/>
        <v>5.4154335488556743E-3</v>
      </c>
      <c r="J1161" s="9">
        <f t="shared" si="126"/>
        <v>0.410131997932138</v>
      </c>
      <c r="K1161" s="9">
        <f t="shared" si="125"/>
        <v>0.16743804210905733</v>
      </c>
      <c r="AC1161" s="11"/>
      <c r="AD1161" s="12"/>
    </row>
    <row r="1162" spans="1:30" x14ac:dyDescent="0.3">
      <c r="A1162" s="15">
        <v>44167</v>
      </c>
      <c r="B1162" s="16">
        <v>4.2931022383515677E-3</v>
      </c>
      <c r="C1162" s="8">
        <f t="shared" si="120"/>
        <v>-9.5068977616484321E-3</v>
      </c>
      <c r="D1162" s="5">
        <f t="shared" si="121"/>
        <v>9.0381105050435962E-5</v>
      </c>
      <c r="E1162" s="5">
        <f t="shared" si="123"/>
        <v>7.0961134707147699E-5</v>
      </c>
      <c r="F1162" s="5">
        <f>IF(C1153&gt;0,B$6+B$7*E1154+B$8*(H1161*100)^2,B$6+B$7*E1154+B$8*(H1161*100)^2+E1154*$B$9)</f>
        <v>0.62086082855417213</v>
      </c>
      <c r="G1162" s="13">
        <v>1.0194622841168937E-2</v>
      </c>
      <c r="H1162" s="8">
        <f t="shared" si="124"/>
        <v>7.8794722447266229E-3</v>
      </c>
      <c r="I1162" s="7">
        <f t="shared" si="122"/>
        <v>2.3151505964423141E-3</v>
      </c>
      <c r="J1162" s="9">
        <f t="shared" si="126"/>
        <v>0.22709526703558305</v>
      </c>
      <c r="K1162" s="9">
        <f t="shared" si="125"/>
        <v>3.6221034208788971E-2</v>
      </c>
      <c r="AC1162" s="11"/>
      <c r="AD1162" s="12"/>
    </row>
    <row r="1163" spans="1:30" x14ac:dyDescent="0.3">
      <c r="A1163" s="15">
        <v>44168</v>
      </c>
      <c r="B1163" s="16">
        <v>9.8339710241690022E-3</v>
      </c>
      <c r="C1163" s="8">
        <f t="shared" si="120"/>
        <v>-3.9660289758309975E-3</v>
      </c>
      <c r="D1163" s="5">
        <f t="shared" si="121"/>
        <v>1.5729385837131072E-5</v>
      </c>
      <c r="E1163" s="5">
        <f t="shared" si="123"/>
        <v>9.0381105050435962E-5</v>
      </c>
      <c r="F1163" s="5">
        <f>IF(C1153&gt;0,B$6+B$7*E1154+B$8*(H1162*100)^2,B$6+B$7*E1154+B$8*(H1162*100)^2+E1154*$B$9)</f>
        <v>0.63401510810274764</v>
      </c>
      <c r="G1163" s="13">
        <v>7.6821228326361358E-3</v>
      </c>
      <c r="H1163" s="8">
        <f t="shared" si="124"/>
        <v>7.9625065657916265E-3</v>
      </c>
      <c r="I1163" s="7">
        <f t="shared" si="122"/>
        <v>2.8038373315549068E-4</v>
      </c>
      <c r="J1163" s="9">
        <f t="shared" si="126"/>
        <v>3.6498210099470178E-2</v>
      </c>
      <c r="K1163" s="9">
        <f t="shared" si="125"/>
        <v>6.3492734684689189E-4</v>
      </c>
      <c r="AC1163" s="11"/>
      <c r="AD1163" s="12"/>
    </row>
    <row r="1164" spans="1:30" x14ac:dyDescent="0.3">
      <c r="A1164" s="15">
        <v>44169</v>
      </c>
      <c r="B1164" s="16">
        <v>6.7343293593388823E-3</v>
      </c>
      <c r="C1164" s="8">
        <f t="shared" si="120"/>
        <v>-7.0656706406611175E-3</v>
      </c>
      <c r="D1164" s="5">
        <f t="shared" si="121"/>
        <v>4.9923701602300484E-5</v>
      </c>
      <c r="E1164" s="5">
        <f t="shared" si="123"/>
        <v>1.5729385837131072E-5</v>
      </c>
      <c r="F1164" s="5">
        <f>IF(C1163&gt;0,B$6+B$7*E1164+B$8*(G1163*100)^2,B$6+B$7*E1164+B$8*(G1163*100)^2+E1164*$B$9)</f>
        <v>0.60557239036971022</v>
      </c>
      <c r="G1164" s="13">
        <v>8.4678229358425491E-3</v>
      </c>
      <c r="H1164" s="8">
        <f t="shared" si="124"/>
        <v>7.7818531878319974E-3</v>
      </c>
      <c r="I1164" s="7">
        <f t="shared" si="122"/>
        <v>6.8596974801055175E-4</v>
      </c>
      <c r="J1164" s="9">
        <f t="shared" si="126"/>
        <v>8.1008985805192404E-2</v>
      </c>
      <c r="K1164" s="9">
        <f t="shared" si="125"/>
        <v>3.6709870667945843E-3</v>
      </c>
      <c r="AC1164" s="11"/>
      <c r="AD1164" s="12"/>
    </row>
    <row r="1165" spans="1:30" x14ac:dyDescent="0.3">
      <c r="A1165" s="15">
        <v>44172</v>
      </c>
      <c r="B1165" s="16">
        <v>-5.0152438063725375E-4</v>
      </c>
      <c r="C1165" s="8">
        <f t="shared" ref="C1165:C1228" si="127">B1165-B$5</f>
        <v>-1.4301524380637254E-2</v>
      </c>
      <c r="D1165" s="5">
        <f t="shared" ref="D1165:D1228" si="128">C1165^2</f>
        <v>2.045335996099618E-4</v>
      </c>
      <c r="E1165" s="5">
        <f t="shared" si="123"/>
        <v>4.9923701602300484E-5</v>
      </c>
      <c r="F1165" s="5">
        <f>IF(C1163&gt;0,B$6+B$7*E1164+B$8*(H1164*100)^2,B$6+B$7*E1164+B$8*(H1164*100)^2+E1164*$B$9)</f>
        <v>0.61983491326073736</v>
      </c>
      <c r="G1165" s="13">
        <v>1.1024548175529964E-2</v>
      </c>
      <c r="H1165" s="8">
        <f t="shared" si="124"/>
        <v>7.8729595023773451E-3</v>
      </c>
      <c r="I1165" s="7">
        <f t="shared" si="122"/>
        <v>3.151588673152619E-3</v>
      </c>
      <c r="J1165" s="9">
        <f t="shared" si="126"/>
        <v>0.28587009852683765</v>
      </c>
      <c r="K1165" s="9">
        <f t="shared" si="125"/>
        <v>6.3615061390634331E-2</v>
      </c>
      <c r="AC1165" s="11"/>
      <c r="AD1165" s="12"/>
    </row>
    <row r="1166" spans="1:30" x14ac:dyDescent="0.3">
      <c r="A1166" s="15">
        <v>44173</v>
      </c>
      <c r="B1166" s="16">
        <v>-4.7536049064996063E-4</v>
      </c>
      <c r="C1166" s="8">
        <f t="shared" si="127"/>
        <v>-1.4275360490649961E-2</v>
      </c>
      <c r="D1166" s="5">
        <f t="shared" si="128"/>
        <v>2.0378591713800988E-4</v>
      </c>
      <c r="E1166" s="5">
        <f t="shared" si="123"/>
        <v>2.045335996099618E-4</v>
      </c>
      <c r="F1166" s="5">
        <f>IF(C1163&gt;0,B$6+B$7*E1164+B$8*(H1165*100)^2,B$6+B$7*E1164+B$8*(H1165*100)^2+E1164*$B$9)</f>
        <v>0.63302489443035914</v>
      </c>
      <c r="G1166" s="13">
        <v>8.9905745758583535E-3</v>
      </c>
      <c r="H1166" s="8">
        <f t="shared" si="124"/>
        <v>7.9562861589460143E-3</v>
      </c>
      <c r="I1166" s="7">
        <f t="shared" ref="I1166:I1229" si="129">SQRT((G1166-H1166)^2)</f>
        <v>1.0342884169123392E-3</v>
      </c>
      <c r="J1166" s="9">
        <f t="shared" si="126"/>
        <v>0.11504141455982451</v>
      </c>
      <c r="K1166" s="9">
        <f t="shared" si="125"/>
        <v>7.781951081046401E-3</v>
      </c>
      <c r="AC1166" s="11"/>
      <c r="AD1166" s="12"/>
    </row>
    <row r="1167" spans="1:30" x14ac:dyDescent="0.3">
      <c r="A1167" s="15">
        <v>44174</v>
      </c>
      <c r="B1167" s="16">
        <v>-7.5035814937760223E-3</v>
      </c>
      <c r="C1167" s="8">
        <f t="shared" si="127"/>
        <v>-2.1303581493776022E-2</v>
      </c>
      <c r="D1167" s="5">
        <f t="shared" si="128"/>
        <v>4.5384258446195619E-4</v>
      </c>
      <c r="E1167" s="5">
        <f t="shared" ref="E1167:E1230" si="130">D1166</f>
        <v>2.0378591713800988E-4</v>
      </c>
      <c r="F1167" s="5">
        <f>IF(C1163&gt;0,B$6+B$7*E1164+B$8*(H1166*100)^2,B$6+B$7*E1164+B$8*(H1166*100)^2+E1164*$B$9)</f>
        <v>0.64522298901602559</v>
      </c>
      <c r="G1167" s="13">
        <v>6.9959089059842489E-3</v>
      </c>
      <c r="H1167" s="8">
        <f t="shared" ref="H1167:H1230" si="131">SQRT(F1167)/100</f>
        <v>8.0325773511123171E-3</v>
      </c>
      <c r="I1167" s="7">
        <f t="shared" si="129"/>
        <v>1.0366684451280682E-3</v>
      </c>
      <c r="J1167" s="9">
        <f t="shared" si="126"/>
        <v>0.14818209600203766</v>
      </c>
      <c r="K1167" s="9">
        <f t="shared" ref="K1167:K1230" si="132">G1167/H1167-LN(G1167/H1167)-1</f>
        <v>9.1218959000387567E-3</v>
      </c>
      <c r="AC1167" s="11"/>
      <c r="AD1167" s="12"/>
    </row>
    <row r="1168" spans="1:30" x14ac:dyDescent="0.3">
      <c r="A1168" s="15">
        <v>44175</v>
      </c>
      <c r="B1168" s="16">
        <v>1.9937950212869905E-2</v>
      </c>
      <c r="C1168" s="8">
        <f t="shared" si="127"/>
        <v>6.1379502128699054E-3</v>
      </c>
      <c r="D1168" s="5">
        <f t="shared" si="128"/>
        <v>3.7674432815669717E-5</v>
      </c>
      <c r="E1168" s="5">
        <f t="shared" si="130"/>
        <v>4.5384258446195619E-4</v>
      </c>
      <c r="F1168" s="5">
        <f>IF(C1163&gt;0,B$6+B$7*E1164+B$8*(H1167*100)^2,B$6+B$7*E1164+B$8*(H1167*100)^2+E1164*$B$9)</f>
        <v>0.65650378688884981</v>
      </c>
      <c r="G1168" s="13">
        <v>1.1432015438970959E-2</v>
      </c>
      <c r="H1168" s="8">
        <f t="shared" si="131"/>
        <v>8.102492128282816E-3</v>
      </c>
      <c r="I1168" s="7">
        <f t="shared" si="129"/>
        <v>3.3295233106881428E-3</v>
      </c>
      <c r="J1168" s="9">
        <f t="shared" ref="J1168:J1231" si="133">ABS(G1168-H1168)/G1168</f>
        <v>0.29124552258196096</v>
      </c>
      <c r="K1168" s="9">
        <f t="shared" si="132"/>
        <v>6.6679724347837643E-2</v>
      </c>
      <c r="AC1168" s="11"/>
      <c r="AD1168" s="12"/>
    </row>
    <row r="1169" spans="1:30" x14ac:dyDescent="0.3">
      <c r="A1169" s="15">
        <v>44176</v>
      </c>
      <c r="B1169" s="16">
        <v>2.8743262738997496E-3</v>
      </c>
      <c r="C1169" s="8">
        <f t="shared" si="127"/>
        <v>-1.092567372610025E-2</v>
      </c>
      <c r="D1169" s="5">
        <f t="shared" si="128"/>
        <v>1.1937034636919731E-4</v>
      </c>
      <c r="E1169" s="5">
        <f t="shared" si="130"/>
        <v>3.7674432815669717E-5</v>
      </c>
      <c r="F1169" s="5">
        <f>IF(C1163&gt;0,B$6+B$7*E1164+B$8*(H1168*100)^2,B$6+B$7*E1164+B$8*(H1168*100)^2+E1164*$B$9)</f>
        <v>0.6669362687616377</v>
      </c>
      <c r="G1169" s="13">
        <v>1.0606745516060114E-2</v>
      </c>
      <c r="H1169" s="8">
        <f t="shared" si="131"/>
        <v>8.1666166113124085E-3</v>
      </c>
      <c r="I1169" s="7">
        <f t="shared" si="129"/>
        <v>2.4401289047477053E-3</v>
      </c>
      <c r="J1169" s="9">
        <f t="shared" si="133"/>
        <v>0.23005444045518061</v>
      </c>
      <c r="K1169" s="9">
        <f t="shared" si="132"/>
        <v>3.7357657306063663E-2</v>
      </c>
      <c r="AC1169" s="11"/>
      <c r="AD1169" s="12"/>
    </row>
    <row r="1170" spans="1:30" x14ac:dyDescent="0.3">
      <c r="A1170" s="15">
        <v>44179</v>
      </c>
      <c r="B1170" s="16">
        <v>-3.0221735739990535E-3</v>
      </c>
      <c r="C1170" s="8">
        <f t="shared" si="127"/>
        <v>-1.6822173573999052E-2</v>
      </c>
      <c r="D1170" s="5">
        <f t="shared" si="128"/>
        <v>2.8298552375375204E-4</v>
      </c>
      <c r="E1170" s="5">
        <f t="shared" si="130"/>
        <v>1.1937034636919731E-4</v>
      </c>
      <c r="F1170" s="5">
        <f>IF(C1163&gt;0,B$6+B$7*E1164+B$8*(H1169*100)^2,B$6+B$7*E1164+B$8*(H1169*100)^2+E1164*$B$9)</f>
        <v>0.67658422799759177</v>
      </c>
      <c r="G1170" s="13">
        <v>7.5788769199213665E-3</v>
      </c>
      <c r="H1170" s="8">
        <f t="shared" si="131"/>
        <v>8.2254740167214176E-3</v>
      </c>
      <c r="I1170" s="7">
        <f t="shared" si="129"/>
        <v>6.465970968000511E-4</v>
      </c>
      <c r="J1170" s="9">
        <f t="shared" si="133"/>
        <v>8.531568775057502E-2</v>
      </c>
      <c r="K1170" s="9">
        <f t="shared" si="132"/>
        <v>3.2618026723101323E-3</v>
      </c>
      <c r="AC1170" s="11"/>
      <c r="AD1170" s="12"/>
    </row>
    <row r="1171" spans="1:30" x14ac:dyDescent="0.3">
      <c r="A1171" s="15">
        <v>44180</v>
      </c>
      <c r="B1171" s="16">
        <v>1.0133306970989945E-2</v>
      </c>
      <c r="C1171" s="8">
        <f t="shared" si="127"/>
        <v>-3.6666930290100552E-3</v>
      </c>
      <c r="D1171" s="5">
        <f t="shared" si="128"/>
        <v>1.3444637768990933E-5</v>
      </c>
      <c r="E1171" s="5">
        <f t="shared" si="130"/>
        <v>2.8298552375375204E-4</v>
      </c>
      <c r="F1171" s="5">
        <f>IF(C1163&gt;0,B$6+B$7*E1164+B$8*(H1170*100)^2,B$6+B$7*E1164+B$8*(H1170*100)^2+E1164*$B$9)</f>
        <v>0.68550666069900212</v>
      </c>
      <c r="G1171" s="13">
        <v>7.9484264965059056E-3</v>
      </c>
      <c r="H1171" s="8">
        <f t="shared" si="131"/>
        <v>8.2795329620637542E-3</v>
      </c>
      <c r="I1171" s="7">
        <f t="shared" si="129"/>
        <v>3.3110646555784863E-4</v>
      </c>
      <c r="J1171" s="9">
        <f t="shared" si="133"/>
        <v>4.1656856951926474E-2</v>
      </c>
      <c r="K1171" s="9">
        <f t="shared" si="132"/>
        <v>8.2161786800516445E-4</v>
      </c>
      <c r="AC1171" s="11"/>
      <c r="AD1171" s="12"/>
    </row>
    <row r="1172" spans="1:30" x14ac:dyDescent="0.3">
      <c r="A1172" s="15">
        <v>44181</v>
      </c>
      <c r="B1172" s="16">
        <v>1.5387350627097273E-2</v>
      </c>
      <c r="C1172" s="8">
        <f t="shared" si="127"/>
        <v>1.5873506270972729E-3</v>
      </c>
      <c r="D1172" s="5">
        <f t="shared" si="128"/>
        <v>2.5196820133461058E-6</v>
      </c>
      <c r="E1172" s="5">
        <f t="shared" si="130"/>
        <v>1.3444637768990933E-5</v>
      </c>
      <c r="F1172" s="5">
        <f>IF(C1163&gt;0,B$6+B$7*E1164+B$8*(H1171*100)^2,B$6+B$7*E1164+B$8*(H1171*100)^2+E1164*$B$9)</f>
        <v>0.69375812646126622</v>
      </c>
      <c r="G1172" s="13">
        <v>1.2823109208845282E-2</v>
      </c>
      <c r="H1172" s="8">
        <f t="shared" si="131"/>
        <v>8.3292144075012634E-3</v>
      </c>
      <c r="I1172" s="7">
        <f t="shared" si="129"/>
        <v>4.4938948013440189E-3</v>
      </c>
      <c r="J1172" s="9">
        <f t="shared" si="133"/>
        <v>0.35045282139874195</v>
      </c>
      <c r="K1172" s="9">
        <f t="shared" si="132"/>
        <v>0.10805424508029415</v>
      </c>
      <c r="AC1172" s="11"/>
      <c r="AD1172" s="12"/>
    </row>
    <row r="1173" spans="1:30" x14ac:dyDescent="0.3">
      <c r="A1173" s="15">
        <v>44182</v>
      </c>
      <c r="B1173" s="16">
        <v>1.7788775740953363E-3</v>
      </c>
      <c r="C1173" s="8">
        <f t="shared" si="127"/>
        <v>-1.2021122425904664E-2</v>
      </c>
      <c r="D1173" s="5">
        <f t="shared" si="128"/>
        <v>1.4450738437858803E-4</v>
      </c>
      <c r="E1173" s="5">
        <f t="shared" si="130"/>
        <v>2.5196820133461058E-6</v>
      </c>
      <c r="F1173" s="5">
        <f>IF(C1163&gt;0,B$6+B$7*E1164+B$8*(H1172*100)^2,B$6+B$7*E1164+B$8*(H1172*100)^2+E1164*$B$9)</f>
        <v>0.70138908199820826</v>
      </c>
      <c r="G1173" s="13">
        <v>7.9443222264629007E-3</v>
      </c>
      <c r="H1173" s="8">
        <f t="shared" si="131"/>
        <v>8.3748975038397226E-3</v>
      </c>
      <c r="I1173" s="7">
        <f t="shared" si="129"/>
        <v>4.3057527737682191E-4</v>
      </c>
      <c r="J1173" s="9">
        <f t="shared" si="133"/>
        <v>5.4199120466508266E-2</v>
      </c>
      <c r="K1173" s="9">
        <f t="shared" si="132"/>
        <v>1.3687485015070333E-3</v>
      </c>
      <c r="AC1173" s="11"/>
      <c r="AD1173" s="12"/>
    </row>
    <row r="1174" spans="1:30" x14ac:dyDescent="0.3">
      <c r="A1174" s="15">
        <v>44183</v>
      </c>
      <c r="B1174" s="16">
        <v>-4.053669961759143E-3</v>
      </c>
      <c r="C1174" s="8">
        <f t="shared" si="127"/>
        <v>-1.7853669961759144E-2</v>
      </c>
      <c r="D1174" s="5">
        <f t="shared" si="128"/>
        <v>3.1875353110342075E-4</v>
      </c>
      <c r="E1174" s="5">
        <f t="shared" si="130"/>
        <v>1.4450738437858803E-4</v>
      </c>
      <c r="F1174" s="5">
        <f>IF(C1173&gt;0,B$6+B$7*E1174+B$8*(G1173*100)^2,B$6+B$7*E1174+B$8*(G1173*100)^2+E1174*$B$9)</f>
        <v>0.64347653307452857</v>
      </c>
      <c r="G1174" s="13">
        <v>1.0548722576115166E-2</v>
      </c>
      <c r="H1174" s="8">
        <f t="shared" si="131"/>
        <v>8.0216989040634568E-3</v>
      </c>
      <c r="I1174" s="7">
        <f t="shared" si="129"/>
        <v>2.5270236720517092E-3</v>
      </c>
      <c r="J1174" s="9">
        <f t="shared" si="133"/>
        <v>0.23955731642554481</v>
      </c>
      <c r="K1174" s="9">
        <f t="shared" si="132"/>
        <v>4.1168964026940591E-2</v>
      </c>
      <c r="AC1174" s="11"/>
      <c r="AD1174" s="12"/>
    </row>
    <row r="1175" spans="1:30" x14ac:dyDescent="0.3">
      <c r="A1175" s="15">
        <v>44186</v>
      </c>
      <c r="B1175" s="16">
        <v>-1.423246600717404E-2</v>
      </c>
      <c r="C1175" s="8">
        <f t="shared" si="127"/>
        <v>-2.8032466007174038E-2</v>
      </c>
      <c r="D1175" s="5">
        <f t="shared" si="128"/>
        <v>7.8581915044336793E-4</v>
      </c>
      <c r="E1175" s="5">
        <f t="shared" si="130"/>
        <v>3.1875353110342075E-4</v>
      </c>
      <c r="F1175" s="5">
        <f>IF(C1173&gt;0,B$6+B$7*E1174+B$8*(H1174*100)^2,B$6+B$7*E1174+B$8*(H1174*100)^2+E1174*$B$9)</f>
        <v>0.65490149072280812</v>
      </c>
      <c r="G1175" s="13">
        <v>1.7902932756819968E-2</v>
      </c>
      <c r="H1175" s="8">
        <f t="shared" si="131"/>
        <v>8.0925984128882127E-3</v>
      </c>
      <c r="I1175" s="7">
        <f t="shared" si="129"/>
        <v>9.810334343931755E-3</v>
      </c>
      <c r="J1175" s="9">
        <f t="shared" si="133"/>
        <v>0.54797359053893513</v>
      </c>
      <c r="K1175" s="9">
        <f t="shared" si="132"/>
        <v>0.41824544972619249</v>
      </c>
      <c r="AC1175" s="11"/>
      <c r="AD1175" s="12"/>
    </row>
    <row r="1176" spans="1:30" x14ac:dyDescent="0.3">
      <c r="A1176" s="15">
        <v>44187</v>
      </c>
      <c r="B1176" s="16">
        <v>2.857587456926164E-3</v>
      </c>
      <c r="C1176" s="8">
        <f t="shared" si="127"/>
        <v>-1.0942412543073836E-2</v>
      </c>
      <c r="D1176" s="5">
        <f t="shared" si="128"/>
        <v>1.1973639226281962E-4</v>
      </c>
      <c r="E1176" s="5">
        <f t="shared" si="130"/>
        <v>7.8581915044336793E-4</v>
      </c>
      <c r="F1176" s="5">
        <f>IF(C1173&gt;0,B$6+B$7*E1174+B$8*(H1175*100)^2,B$6+B$7*E1174+B$8*(H1175*100)^2+E1174*$B$9)</f>
        <v>0.66546729155593698</v>
      </c>
      <c r="G1176" s="13">
        <v>7.1579246178903782E-3</v>
      </c>
      <c r="H1176" s="8">
        <f t="shared" si="131"/>
        <v>8.1576178603556624E-3</v>
      </c>
      <c r="I1176" s="7">
        <f t="shared" si="129"/>
        <v>9.9969324246528424E-4</v>
      </c>
      <c r="J1176" s="9">
        <f t="shared" si="133"/>
        <v>0.13966244349188456</v>
      </c>
      <c r="K1176" s="9">
        <f t="shared" si="132"/>
        <v>8.1849145195513895E-3</v>
      </c>
      <c r="AC1176" s="11"/>
      <c r="AD1176" s="12"/>
    </row>
    <row r="1177" spans="1:30" x14ac:dyDescent="0.3">
      <c r="A1177" s="15">
        <v>44188</v>
      </c>
      <c r="B1177" s="16">
        <v>1.2886325071257882E-2</v>
      </c>
      <c r="C1177" s="8">
        <f t="shared" si="127"/>
        <v>-9.1367492874211767E-4</v>
      </c>
      <c r="D1177" s="5">
        <f t="shared" si="128"/>
        <v>8.3480187541191377E-7</v>
      </c>
      <c r="E1177" s="5">
        <f t="shared" si="130"/>
        <v>1.1973639226281962E-4</v>
      </c>
      <c r="F1177" s="5">
        <f>IF(C1173&gt;0,B$6+B$7*E1174+B$8*(H1176*100)^2,B$6+B$7*E1174+B$8*(H1176*100)^2+E1174*$B$9)</f>
        <v>0.6752385441664146</v>
      </c>
      <c r="G1177" s="13">
        <v>8.2897839570477954E-3</v>
      </c>
      <c r="H1177" s="8">
        <f t="shared" si="131"/>
        <v>8.2172899679055673E-3</v>
      </c>
      <c r="I1177" s="7">
        <f t="shared" si="129"/>
        <v>7.2493989142228057E-5</v>
      </c>
      <c r="J1177" s="9">
        <f t="shared" si="133"/>
        <v>8.7449793043876886E-3</v>
      </c>
      <c r="K1177" s="9">
        <f t="shared" si="132"/>
        <v>3.8687605319331908E-5</v>
      </c>
      <c r="AC1177" s="11"/>
      <c r="AD1177" s="12"/>
    </row>
    <row r="1178" spans="1:30" x14ac:dyDescent="0.3">
      <c r="A1178" s="15">
        <v>44193</v>
      </c>
      <c r="B1178" s="16">
        <v>1.0079947572175873E-2</v>
      </c>
      <c r="C1178" s="8">
        <f t="shared" si="127"/>
        <v>-3.7200524278241266E-3</v>
      </c>
      <c r="D1178" s="5">
        <f t="shared" si="128"/>
        <v>1.3838790065760178E-5</v>
      </c>
      <c r="E1178" s="5">
        <f t="shared" si="130"/>
        <v>8.3480187541191377E-7</v>
      </c>
      <c r="F1178" s="5">
        <f>IF(C1173&gt;0,B$6+B$7*E1174+B$8*(H1177*100)^2,B$6+B$7*E1174+B$8*(H1177*100)^2+E1174*$B$9)</f>
        <v>0.68427499858058449</v>
      </c>
      <c r="G1178" s="13">
        <v>5.4873992533906735E-3</v>
      </c>
      <c r="H1178" s="8">
        <f t="shared" si="131"/>
        <v>8.2720916253423132E-3</v>
      </c>
      <c r="I1178" s="7">
        <f t="shared" si="129"/>
        <v>2.7846923719516397E-3</v>
      </c>
      <c r="J1178" s="9">
        <f t="shared" si="133"/>
        <v>0.50747034129710422</v>
      </c>
      <c r="K1178" s="9">
        <f t="shared" si="132"/>
        <v>7.37959434769353E-2</v>
      </c>
      <c r="AC1178" s="11"/>
      <c r="AD1178" s="12"/>
    </row>
    <row r="1179" spans="1:30" x14ac:dyDescent="0.3">
      <c r="A1179" s="15">
        <v>44194</v>
      </c>
      <c r="B1179" s="16">
        <v>3.5551717346250828E-3</v>
      </c>
      <c r="C1179" s="8">
        <f t="shared" si="127"/>
        <v>-1.0244828265374917E-2</v>
      </c>
      <c r="D1179" s="5">
        <f t="shared" si="128"/>
        <v>1.0495650618702483E-4</v>
      </c>
      <c r="E1179" s="5">
        <f t="shared" si="130"/>
        <v>1.3838790065760178E-5</v>
      </c>
      <c r="F1179" s="5">
        <f>IF(C1173&gt;0,B$6+B$7*E1174+B$8*(H1178*100)^2,B$6+B$7*E1174+B$8*(H1178*100)^2+E1174*$B$9)</f>
        <v>0.69263191162280835</v>
      </c>
      <c r="G1179" s="13">
        <v>5.9282504735124961E-3</v>
      </c>
      <c r="H1179" s="8">
        <f t="shared" si="131"/>
        <v>8.3224510309331864E-3</v>
      </c>
      <c r="I1179" s="7">
        <f t="shared" si="129"/>
        <v>2.3942005574206903E-3</v>
      </c>
      <c r="J1179" s="9">
        <f t="shared" si="133"/>
        <v>0.4038629218043352</v>
      </c>
      <c r="K1179" s="9">
        <f t="shared" si="132"/>
        <v>5.154792575175593E-2</v>
      </c>
      <c r="AC1179" s="11"/>
      <c r="AD1179" s="12"/>
    </row>
    <row r="1180" spans="1:30" x14ac:dyDescent="0.3">
      <c r="A1180" s="15">
        <v>44195</v>
      </c>
      <c r="B1180" s="16">
        <v>-1.4155232469824559E-3</v>
      </c>
      <c r="C1180" s="8">
        <f t="shared" si="127"/>
        <v>-1.5215523246982455E-2</v>
      </c>
      <c r="D1180" s="5">
        <f t="shared" si="128"/>
        <v>2.3151214767946351E-4</v>
      </c>
      <c r="E1180" s="5">
        <f t="shared" si="130"/>
        <v>1.0495650618702483E-4</v>
      </c>
      <c r="F1180" s="5">
        <f>IF(C1173&gt;0,B$6+B$7*E1174+B$8*(H1179*100)^2,B$6+B$7*E1174+B$8*(H1179*100)^2+E1174*$B$9)</f>
        <v>0.70036038480425744</v>
      </c>
      <c r="G1180" s="13">
        <v>7.0055015048115666E-3</v>
      </c>
      <c r="H1180" s="8">
        <f t="shared" si="131"/>
        <v>8.3687536993524766E-3</v>
      </c>
      <c r="I1180" s="7">
        <f t="shared" si="129"/>
        <v>1.36325219454091E-3</v>
      </c>
      <c r="J1180" s="9">
        <f t="shared" si="133"/>
        <v>0.19459737373614033</v>
      </c>
      <c r="K1180" s="9">
        <f t="shared" si="132"/>
        <v>1.4911327805530394E-2</v>
      </c>
      <c r="AC1180" s="11"/>
      <c r="AD1180" s="12"/>
    </row>
    <row r="1181" spans="1:30" x14ac:dyDescent="0.3">
      <c r="A1181" s="15">
        <v>44200</v>
      </c>
      <c r="B1181" s="16">
        <v>-6.2893289075639904E-3</v>
      </c>
      <c r="C1181" s="8">
        <f t="shared" si="127"/>
        <v>-2.0089328907563989E-2</v>
      </c>
      <c r="D1181" s="5">
        <f t="shared" si="128"/>
        <v>4.0358113595628613E-4</v>
      </c>
      <c r="E1181" s="5">
        <f t="shared" si="130"/>
        <v>2.3151214767946351E-4</v>
      </c>
      <c r="F1181" s="5">
        <f>IF(C1173&gt;0,B$6+B$7*E1174+B$8*(H1180*100)^2,B$6+B$7*E1174+B$8*(H1180*100)^2+E1174*$B$9)</f>
        <v>0.70750767680246152</v>
      </c>
      <c r="G1181" s="13">
        <v>1.3406395300128082E-2</v>
      </c>
      <c r="H1181" s="8">
        <f t="shared" si="131"/>
        <v>8.4113475543604876E-3</v>
      </c>
      <c r="I1181" s="7">
        <f t="shared" si="129"/>
        <v>4.9950477457675942E-3</v>
      </c>
      <c r="J1181" s="9">
        <f t="shared" si="133"/>
        <v>0.37258693585738684</v>
      </c>
      <c r="K1181" s="9">
        <f t="shared" si="132"/>
        <v>0.12769615380192367</v>
      </c>
      <c r="AC1181" s="11"/>
      <c r="AD1181" s="12"/>
    </row>
    <row r="1182" spans="1:30" x14ac:dyDescent="0.3">
      <c r="A1182" s="15">
        <v>44201</v>
      </c>
      <c r="B1182" s="16">
        <v>5.5933967286683275E-3</v>
      </c>
      <c r="C1182" s="8">
        <f t="shared" si="127"/>
        <v>-8.2066032713316722E-3</v>
      </c>
      <c r="D1182" s="5">
        <f t="shared" si="128"/>
        <v>6.7348337253031701E-5</v>
      </c>
      <c r="E1182" s="5">
        <f t="shared" si="130"/>
        <v>4.0358113595628613E-4</v>
      </c>
      <c r="F1182" s="5">
        <f>IF(C1173&gt;0,B$6+B$7*E1174+B$8*(H1181*100)^2,B$6+B$7*E1174+B$8*(H1181*100)^2+E1174*$B$9)</f>
        <v>0.71411749244240041</v>
      </c>
      <c r="G1182" s="13">
        <v>1.8839056883398021E-2</v>
      </c>
      <c r="H1182" s="8">
        <f t="shared" si="131"/>
        <v>8.4505472748361114E-3</v>
      </c>
      <c r="I1182" s="7">
        <f t="shared" si="129"/>
        <v>1.038850960856191E-2</v>
      </c>
      <c r="J1182" s="9">
        <f t="shared" si="133"/>
        <v>0.55143469616660146</v>
      </c>
      <c r="K1182" s="9">
        <f t="shared" si="132"/>
        <v>0.42762879894390449</v>
      </c>
      <c r="AC1182" s="11"/>
      <c r="AD1182" s="12"/>
    </row>
    <row r="1183" spans="1:30" x14ac:dyDescent="0.3">
      <c r="A1183" s="15">
        <v>44202</v>
      </c>
      <c r="B1183" s="16">
        <v>5.2536155702775991E-3</v>
      </c>
      <c r="C1183" s="8">
        <f t="shared" si="127"/>
        <v>-8.5463844297224006E-3</v>
      </c>
      <c r="D1183" s="5">
        <f t="shared" si="128"/>
        <v>7.3040686820601483E-5</v>
      </c>
      <c r="E1183" s="5">
        <f t="shared" si="130"/>
        <v>6.7348337253031701E-5</v>
      </c>
      <c r="F1183" s="5">
        <f>IF(C1173&gt;0,B$6+B$7*E1174+B$8*(H1182*100)^2,B$6+B$7*E1174+B$8*(H1182*100)^2+E1174*$B$9)</f>
        <v>0.72023024994621576</v>
      </c>
      <c r="G1183" s="13">
        <v>1.130764206829094E-2</v>
      </c>
      <c r="H1183" s="8">
        <f t="shared" si="131"/>
        <v>8.4866380266052106E-3</v>
      </c>
      <c r="I1183" s="7">
        <f t="shared" si="129"/>
        <v>2.8210040416857297E-3</v>
      </c>
      <c r="J1183" s="9">
        <f t="shared" si="133"/>
        <v>0.24947765631850266</v>
      </c>
      <c r="K1183" s="9">
        <f t="shared" si="132"/>
        <v>4.5419512008390672E-2</v>
      </c>
      <c r="AC1183" s="11"/>
      <c r="AD1183" s="12"/>
    </row>
    <row r="1184" spans="1:30" x14ac:dyDescent="0.3">
      <c r="A1184" s="15">
        <v>44203</v>
      </c>
      <c r="B1184" s="16">
        <v>1.741101933500825E-2</v>
      </c>
      <c r="C1184" s="8">
        <f t="shared" si="127"/>
        <v>3.6110193350082503E-3</v>
      </c>
      <c r="D1184" s="5">
        <f t="shared" si="128"/>
        <v>1.3039460637803426E-5</v>
      </c>
      <c r="E1184" s="5">
        <f t="shared" si="130"/>
        <v>7.3040686820601483E-5</v>
      </c>
      <c r="F1184" s="5">
        <f>IF(C1183&gt;0,B$6+B$7*E1184+B$8*(G1183*100)^2,B$6+B$7*E1184+B$8*(G1183*100)^2+E1184*$B$9)</f>
        <v>1.2422821639015107</v>
      </c>
      <c r="G1184" s="13">
        <v>1.1199082820216736E-2</v>
      </c>
      <c r="H1184" s="8">
        <f t="shared" si="131"/>
        <v>1.1145771233528485E-2</v>
      </c>
      <c r="I1184" s="7">
        <f t="shared" si="129"/>
        <v>5.3311586688250395E-5</v>
      </c>
      <c r="J1184" s="9">
        <f t="shared" si="133"/>
        <v>4.7603529274747036E-3</v>
      </c>
      <c r="K1184" s="9">
        <f t="shared" si="132"/>
        <v>1.1402783213210199E-5</v>
      </c>
      <c r="AC1184" s="11"/>
      <c r="AD1184" s="12"/>
    </row>
    <row r="1185" spans="1:30" x14ac:dyDescent="0.3">
      <c r="A1185" s="15">
        <v>44204</v>
      </c>
      <c r="B1185" s="16">
        <v>2.5269223708550326E-2</v>
      </c>
      <c r="C1185" s="8">
        <f t="shared" si="127"/>
        <v>1.1469223708550327E-2</v>
      </c>
      <c r="D1185" s="5">
        <f t="shared" si="128"/>
        <v>1.315430924767729E-4</v>
      </c>
      <c r="E1185" s="5">
        <f t="shared" si="130"/>
        <v>1.3039460637803426E-5</v>
      </c>
      <c r="F1185" s="5">
        <f>IF(C1183&gt;0,B$6+B$7*E1184+B$8*(H1184*100)^2,B$6+B$7*E1184+B$8*(H1184*100)^2+E1184*$B$9)</f>
        <v>1.2086698200285244</v>
      </c>
      <c r="G1185" s="13">
        <v>1.1010141128742859E-2</v>
      </c>
      <c r="H1185" s="8">
        <f t="shared" si="131"/>
        <v>1.0993952064787824E-2</v>
      </c>
      <c r="I1185" s="7">
        <f t="shared" si="129"/>
        <v>1.6189063955035499E-5</v>
      </c>
      <c r="J1185" s="9">
        <f t="shared" si="133"/>
        <v>1.470377515213919E-3</v>
      </c>
      <c r="K1185" s="9">
        <f t="shared" si="132"/>
        <v>1.0831278438594438E-6</v>
      </c>
      <c r="AC1185" s="11"/>
      <c r="AD1185" s="12"/>
    </row>
    <row r="1186" spans="1:30" x14ac:dyDescent="0.3">
      <c r="A1186" s="15">
        <v>44207</v>
      </c>
      <c r="B1186" s="16">
        <v>-1.8315530306432948E-2</v>
      </c>
      <c r="C1186" s="8">
        <f t="shared" si="127"/>
        <v>-3.2115530306432952E-2</v>
      </c>
      <c r="D1186" s="5">
        <f t="shared" si="128"/>
        <v>1.0314072868634135E-3</v>
      </c>
      <c r="E1186" s="5">
        <f t="shared" si="130"/>
        <v>1.315430924767729E-4</v>
      </c>
      <c r="F1186" s="5">
        <f>IF(C1183&gt;0,B$6+B$7*E1184+B$8*(H1185*100)^2,B$6+B$7*E1184+B$8*(H1185*100)^2+E1184*$B$9)</f>
        <v>1.1775851244147868</v>
      </c>
      <c r="G1186" s="13">
        <v>9.5999169018830457E-3</v>
      </c>
      <c r="H1186" s="8">
        <f t="shared" si="131"/>
        <v>1.0851659432615764E-2</v>
      </c>
      <c r="I1186" s="7">
        <f t="shared" si="129"/>
        <v>1.2517425307327183E-3</v>
      </c>
      <c r="J1186" s="9">
        <f t="shared" si="133"/>
        <v>0.1303909756226313</v>
      </c>
      <c r="K1186" s="9">
        <f t="shared" si="132"/>
        <v>7.2132358622087889E-3</v>
      </c>
      <c r="AC1186" s="11"/>
      <c r="AD1186" s="12"/>
    </row>
    <row r="1187" spans="1:30" x14ac:dyDescent="0.3">
      <c r="A1187" s="15">
        <v>44208</v>
      </c>
      <c r="B1187" s="16">
        <v>9.651419096957459E-3</v>
      </c>
      <c r="C1187" s="8">
        <f t="shared" si="127"/>
        <v>-4.1485809030425407E-3</v>
      </c>
      <c r="D1187" s="5">
        <f t="shared" si="128"/>
        <v>1.7210723509089262E-5</v>
      </c>
      <c r="E1187" s="5">
        <f t="shared" si="130"/>
        <v>1.0314072868634135E-3</v>
      </c>
      <c r="F1187" s="5">
        <f>IF(C1183&gt;0,B$6+B$7*E1184+B$8*(H1186*100)^2,B$6+B$7*E1184+B$8*(H1186*100)^2+E1184*$B$9)</f>
        <v>1.148837997911202</v>
      </c>
      <c r="G1187" s="13">
        <v>7.9333701841570823E-3</v>
      </c>
      <c r="H1187" s="8">
        <f t="shared" si="131"/>
        <v>1.0718386062795097E-2</v>
      </c>
      <c r="I1187" s="7">
        <f t="shared" si="129"/>
        <v>2.7850158786380148E-3</v>
      </c>
      <c r="J1187" s="9">
        <f t="shared" si="133"/>
        <v>0.35105079102443543</v>
      </c>
      <c r="K1187" s="9">
        <f t="shared" si="132"/>
        <v>4.1047276853884096E-2</v>
      </c>
      <c r="AC1187" s="11"/>
      <c r="AD1187" s="12"/>
    </row>
    <row r="1188" spans="1:30" x14ac:dyDescent="0.3">
      <c r="A1188" s="15">
        <v>44209</v>
      </c>
      <c r="B1188" s="16">
        <v>-1.5916576594235704E-2</v>
      </c>
      <c r="C1188" s="8">
        <f t="shared" si="127"/>
        <v>-2.9716576594235704E-2</v>
      </c>
      <c r="D1188" s="5">
        <f t="shared" si="128"/>
        <v>8.8307492448107727E-4</v>
      </c>
      <c r="E1188" s="5">
        <f t="shared" si="130"/>
        <v>1.7210723509089262E-5</v>
      </c>
      <c r="F1188" s="5">
        <f>IF(C1183&gt;0,B$6+B$7*E1184+B$8*(H1187*100)^2,B$6+B$7*E1184+B$8*(H1187*100)^2+E1184*$B$9)</f>
        <v>1.1222526553206869</v>
      </c>
      <c r="G1188" s="13">
        <v>1.4694992675196054E-2</v>
      </c>
      <c r="H1188" s="8">
        <f t="shared" si="131"/>
        <v>1.0593642694185446E-2</v>
      </c>
      <c r="I1188" s="7">
        <f t="shared" si="129"/>
        <v>4.1013499810106085E-3</v>
      </c>
      <c r="J1188" s="9">
        <f t="shared" si="133"/>
        <v>0.27909847059218695</v>
      </c>
      <c r="K1188" s="9">
        <f t="shared" si="132"/>
        <v>5.9899276280636737E-2</v>
      </c>
      <c r="AC1188" s="11"/>
      <c r="AD1188" s="12"/>
    </row>
    <row r="1189" spans="1:30" x14ac:dyDescent="0.3">
      <c r="A1189" s="15">
        <v>44210</v>
      </c>
      <c r="B1189" s="16">
        <v>1.1738438230183359E-2</v>
      </c>
      <c r="C1189" s="8">
        <f t="shared" si="127"/>
        <v>-2.0615617698166409E-3</v>
      </c>
      <c r="D1189" s="5">
        <f t="shared" si="128"/>
        <v>4.2500369307695208E-6</v>
      </c>
      <c r="E1189" s="5">
        <f t="shared" si="130"/>
        <v>8.8307492448107727E-4</v>
      </c>
      <c r="F1189" s="5">
        <f>IF(C1183&gt;0,B$6+B$7*E1184+B$8*(H1188*100)^2,B$6+B$7*E1184+B$8*(H1188*100)^2+E1184*$B$9)</f>
        <v>1.0976665304929782</v>
      </c>
      <c r="G1189" s="13">
        <v>8.2913771340766915E-3</v>
      </c>
      <c r="H1189" s="8">
        <f t="shared" si="131"/>
        <v>1.0476958196408814E-2</v>
      </c>
      <c r="I1189" s="7">
        <f t="shared" si="129"/>
        <v>2.1855810623321228E-3</v>
      </c>
      <c r="J1189" s="9">
        <f t="shared" si="133"/>
        <v>0.26359687021708533</v>
      </c>
      <c r="K1189" s="9">
        <f t="shared" si="132"/>
        <v>2.5353953523859163E-2</v>
      </c>
      <c r="AC1189" s="11"/>
      <c r="AD1189" s="12"/>
    </row>
    <row r="1190" spans="1:30" x14ac:dyDescent="0.3">
      <c r="A1190" s="15">
        <v>44211</v>
      </c>
      <c r="B1190" s="16">
        <v>-2.4420947775306342E-2</v>
      </c>
      <c r="C1190" s="8">
        <f t="shared" si="127"/>
        <v>-3.8220947775306338E-2</v>
      </c>
      <c r="D1190" s="5">
        <f t="shared" si="128"/>
        <v>1.4608408488426946E-3</v>
      </c>
      <c r="E1190" s="5">
        <f t="shared" si="130"/>
        <v>4.2500369307695208E-6</v>
      </c>
      <c r="F1190" s="5">
        <f>IF(C1183&gt;0,B$6+B$7*E1184+B$8*(H1189*100)^2,B$6+B$7*E1184+B$8*(H1189*100)^2+E1184*$B$9)</f>
        <v>1.0749292822523138</v>
      </c>
      <c r="G1190" s="13">
        <v>1.0448405933989706E-2</v>
      </c>
      <c r="H1190" s="8">
        <f t="shared" si="131"/>
        <v>1.0367879639792863E-2</v>
      </c>
      <c r="I1190" s="7">
        <f t="shared" si="129"/>
        <v>8.0526294196843137E-5</v>
      </c>
      <c r="J1190" s="9">
        <f t="shared" si="133"/>
        <v>7.7070411224053875E-3</v>
      </c>
      <c r="K1190" s="9">
        <f t="shared" si="132"/>
        <v>3.0007100528806063E-5</v>
      </c>
      <c r="AC1190" s="11"/>
      <c r="AD1190" s="12"/>
    </row>
    <row r="1191" spans="1:30" x14ac:dyDescent="0.3">
      <c r="A1191" s="15">
        <v>44214</v>
      </c>
      <c r="B1191" s="16">
        <v>6.1221979560682439E-3</v>
      </c>
      <c r="C1191" s="8">
        <f t="shared" si="127"/>
        <v>-7.6778020439317559E-3</v>
      </c>
      <c r="D1191" s="5">
        <f t="shared" si="128"/>
        <v>5.8948644225802647E-5</v>
      </c>
      <c r="E1191" s="5">
        <f t="shared" si="130"/>
        <v>1.4608408488426946E-3</v>
      </c>
      <c r="F1191" s="5">
        <f>IF(C1183&gt;0,B$6+B$7*E1184+B$8*(H1190*100)^2,B$6+B$7*E1184+B$8*(H1190*100)^2+E1184*$B$9)</f>
        <v>1.053901875079347</v>
      </c>
      <c r="G1191" s="13">
        <v>1.3522892469381889E-2</v>
      </c>
      <c r="H1191" s="8">
        <f t="shared" si="131"/>
        <v>1.0265972311862851E-2</v>
      </c>
      <c r="I1191" s="7">
        <f t="shared" si="129"/>
        <v>3.2569201575190377E-3</v>
      </c>
      <c r="J1191" s="9">
        <f t="shared" si="133"/>
        <v>0.2408449349792032</v>
      </c>
      <c r="K1191" s="9">
        <f t="shared" si="132"/>
        <v>4.1704718668331253E-2</v>
      </c>
      <c r="AC1191" s="11"/>
      <c r="AD1191" s="12"/>
    </row>
    <row r="1192" spans="1:30" x14ac:dyDescent="0.3">
      <c r="A1192" s="15">
        <v>44215</v>
      </c>
      <c r="B1192" s="16">
        <v>-4.7041402912591911E-3</v>
      </c>
      <c r="C1192" s="8">
        <f t="shared" si="127"/>
        <v>-1.8504140291259193E-2</v>
      </c>
      <c r="D1192" s="5">
        <f t="shared" si="128"/>
        <v>3.4240320791860184E-4</v>
      </c>
      <c r="E1192" s="5">
        <f t="shared" si="130"/>
        <v>5.8948644225802647E-5</v>
      </c>
      <c r="F1192" s="5">
        <f>IF(C1183&gt;0,B$6+B$7*E1184+B$8*(H1191*100)^2,B$6+B$7*E1184+B$8*(H1191*100)^2+E1184*$B$9)</f>
        <v>1.0344557289257874</v>
      </c>
      <c r="G1192" s="13">
        <v>1.5600626614385818E-2</v>
      </c>
      <c r="H1192" s="8">
        <f t="shared" si="131"/>
        <v>1.0170819676534371E-2</v>
      </c>
      <c r="I1192" s="7">
        <f t="shared" si="129"/>
        <v>5.4298069378514464E-3</v>
      </c>
      <c r="J1192" s="9">
        <f t="shared" si="133"/>
        <v>0.34805056694610292</v>
      </c>
      <c r="K1192" s="9">
        <f t="shared" si="132"/>
        <v>0.10607301572702932</v>
      </c>
      <c r="AC1192" s="11"/>
      <c r="AD1192" s="12"/>
    </row>
    <row r="1193" spans="1:30" x14ac:dyDescent="0.3">
      <c r="A1193" s="15">
        <v>44216</v>
      </c>
      <c r="B1193" s="16">
        <v>-8.0289638864588161E-3</v>
      </c>
      <c r="C1193" s="8">
        <f t="shared" si="127"/>
        <v>-2.1828963886458816E-2</v>
      </c>
      <c r="D1193" s="5">
        <f t="shared" si="128"/>
        <v>4.7650366435632318E-4</v>
      </c>
      <c r="E1193" s="5">
        <f t="shared" si="130"/>
        <v>3.4240320791860184E-4</v>
      </c>
      <c r="F1193" s="5">
        <f>IF(C1183&gt;0,B$6+B$7*E1184+B$8*(H1192*100)^2,B$6+B$7*E1184+B$8*(H1192*100)^2+E1184*$B$9)</f>
        <v>1.0164719329629752</v>
      </c>
      <c r="G1193" s="13">
        <v>1.418882805352745E-2</v>
      </c>
      <c r="H1193" s="8">
        <f t="shared" si="131"/>
        <v>1.0082023273941471E-2</v>
      </c>
      <c r="I1193" s="7">
        <f t="shared" si="129"/>
        <v>4.1068047795859795E-3</v>
      </c>
      <c r="J1193" s="9">
        <f t="shared" si="133"/>
        <v>0.28943932254961652</v>
      </c>
      <c r="K1193" s="9">
        <f t="shared" si="132"/>
        <v>6.5638413236446924E-2</v>
      </c>
      <c r="AC1193" s="11"/>
      <c r="AD1193" s="12"/>
    </row>
    <row r="1194" spans="1:30" x14ac:dyDescent="0.3">
      <c r="A1194" s="15">
        <v>44217</v>
      </c>
      <c r="B1194" s="16">
        <v>-1.0623611888438016E-2</v>
      </c>
      <c r="C1194" s="8">
        <f t="shared" si="127"/>
        <v>-2.4423611888438015E-2</v>
      </c>
      <c r="D1194" s="5">
        <f t="shared" si="128"/>
        <v>5.9651281767705074E-4</v>
      </c>
      <c r="E1194" s="5">
        <f t="shared" si="130"/>
        <v>4.7650366435632318E-4</v>
      </c>
      <c r="F1194" s="5">
        <f>IF(C1193&gt;0,B$6+B$7*E1194+B$8*(G1193*100)^2,B$6+B$7*E1194+B$8*(G1193*100)^2+E1194*$B$9)</f>
        <v>1.9216810982581549</v>
      </c>
      <c r="G1194" s="13">
        <v>1.2445206129632624E-2</v>
      </c>
      <c r="H1194" s="8">
        <f t="shared" si="131"/>
        <v>1.3862471274120481E-2</v>
      </c>
      <c r="I1194" s="7">
        <f t="shared" si="129"/>
        <v>1.4172651444878566E-3</v>
      </c>
      <c r="J1194" s="9">
        <f t="shared" si="133"/>
        <v>0.11388040742155979</v>
      </c>
      <c r="K1194" s="9">
        <f t="shared" si="132"/>
        <v>5.6122283341373258E-3</v>
      </c>
      <c r="AC1194" s="11"/>
      <c r="AD1194" s="12"/>
    </row>
    <row r="1195" spans="1:30" x14ac:dyDescent="0.3">
      <c r="A1195" s="15">
        <v>44218</v>
      </c>
      <c r="B1195" s="16">
        <v>-1.0788891443201821E-2</v>
      </c>
      <c r="C1195" s="8">
        <f t="shared" si="127"/>
        <v>-2.4588891443201821E-2</v>
      </c>
      <c r="D1195" s="5">
        <f t="shared" si="128"/>
        <v>6.0461358240556371E-4</v>
      </c>
      <c r="E1195" s="5">
        <f t="shared" si="130"/>
        <v>5.9651281767705074E-4</v>
      </c>
      <c r="F1195" s="5">
        <f>IF(C1193&gt;0,B$6+B$7*E1194+B$8*(H1194*100)^2,B$6+B$7*E1194+B$8*(H1194*100)^2+E1194*$B$9)</f>
        <v>1.8370181394341114</v>
      </c>
      <c r="G1195" s="13">
        <v>1.2715693784355284E-2</v>
      </c>
      <c r="H1195" s="8">
        <f t="shared" si="131"/>
        <v>1.355366422571443E-2</v>
      </c>
      <c r="I1195" s="7">
        <f t="shared" si="129"/>
        <v>8.3797044135914579E-4</v>
      </c>
      <c r="J1195" s="9">
        <f t="shared" si="133"/>
        <v>6.5900489235604293E-2</v>
      </c>
      <c r="K1195" s="9">
        <f t="shared" si="132"/>
        <v>1.9938538776278492E-3</v>
      </c>
      <c r="AC1195" s="11"/>
      <c r="AD1195" s="12"/>
    </row>
    <row r="1196" spans="1:30" x14ac:dyDescent="0.3">
      <c r="A1196" s="15">
        <v>44222</v>
      </c>
      <c r="B1196" s="16">
        <v>-6.0607283741542003E-3</v>
      </c>
      <c r="C1196" s="8">
        <f t="shared" si="127"/>
        <v>-1.9860728374154202E-2</v>
      </c>
      <c r="D1196" s="5">
        <f t="shared" si="128"/>
        <v>3.944485315519338E-4</v>
      </c>
      <c r="E1196" s="5">
        <f t="shared" si="130"/>
        <v>6.0461358240556371E-4</v>
      </c>
      <c r="F1196" s="5">
        <f>IF(C1193&gt;0,B$6+B$7*E1194+B$8*(H1195*100)^2,B$6+B$7*E1194+B$8*(H1195*100)^2+E1194*$B$9)</f>
        <v>1.758721835113636</v>
      </c>
      <c r="G1196" s="13">
        <v>1.8349401125900899E-2</v>
      </c>
      <c r="H1196" s="8">
        <f t="shared" si="131"/>
        <v>1.3261681021324695E-2</v>
      </c>
      <c r="I1196" s="7">
        <f t="shared" si="129"/>
        <v>5.087720104576204E-3</v>
      </c>
      <c r="J1196" s="9">
        <f t="shared" si="133"/>
        <v>0.27726900020702516</v>
      </c>
      <c r="K1196" s="9">
        <f t="shared" si="132"/>
        <v>5.8922476182429406E-2</v>
      </c>
      <c r="AC1196" s="11"/>
      <c r="AD1196" s="12"/>
    </row>
    <row r="1197" spans="1:30" x14ac:dyDescent="0.3">
      <c r="A1197" s="15">
        <v>44223</v>
      </c>
      <c r="B1197" s="16">
        <v>-5.0097803900013265E-3</v>
      </c>
      <c r="C1197" s="8">
        <f t="shared" si="127"/>
        <v>-1.8809780390001328E-2</v>
      </c>
      <c r="D1197" s="5">
        <f t="shared" si="128"/>
        <v>3.5380783832007849E-4</v>
      </c>
      <c r="E1197" s="5">
        <f t="shared" si="130"/>
        <v>3.944485315519338E-4</v>
      </c>
      <c r="F1197" s="5">
        <f>IF(C1193&gt;0,B$6+B$7*E1194+B$8*(H1196*100)^2,B$6+B$7*E1194+B$8*(H1196*100)^2+E1194*$B$9)</f>
        <v>1.6863134128780601</v>
      </c>
      <c r="G1197" s="13">
        <v>1.6504868159847579E-2</v>
      </c>
      <c r="H1197" s="8">
        <f t="shared" si="131"/>
        <v>1.29858130776554E-2</v>
      </c>
      <c r="I1197" s="7">
        <f t="shared" si="129"/>
        <v>3.5190550821921785E-3</v>
      </c>
      <c r="J1197" s="9">
        <f t="shared" si="133"/>
        <v>0.21321315917889022</v>
      </c>
      <c r="K1197" s="9">
        <f t="shared" si="132"/>
        <v>3.1194361581870167E-2</v>
      </c>
      <c r="AC1197" s="11"/>
      <c r="AD1197" s="12"/>
    </row>
    <row r="1198" spans="1:30" x14ac:dyDescent="0.3">
      <c r="A1198" s="15">
        <v>44224</v>
      </c>
      <c r="B1198" s="16">
        <v>2.9186241448277764E-2</v>
      </c>
      <c r="C1198" s="8">
        <f t="shared" si="127"/>
        <v>1.5386241448277764E-2</v>
      </c>
      <c r="D1198" s="5">
        <f t="shared" si="128"/>
        <v>2.3673642590470062E-4</v>
      </c>
      <c r="E1198" s="5">
        <f t="shared" si="130"/>
        <v>3.5380783832007849E-4</v>
      </c>
      <c r="F1198" s="5">
        <f>IF(C1193&gt;0,B$6+B$7*E1194+B$8*(H1197*100)^2,B$6+B$7*E1194+B$8*(H1197*100)^2+E1194*$B$9)</f>
        <v>1.6193501039945997</v>
      </c>
      <c r="G1198" s="13">
        <v>1.2528631236976008E-2</v>
      </c>
      <c r="H1198" s="8">
        <f t="shared" si="131"/>
        <v>1.2725368772631305E-2</v>
      </c>
      <c r="I1198" s="7">
        <f t="shared" si="129"/>
        <v>1.9673753565529681E-4</v>
      </c>
      <c r="J1198" s="9">
        <f t="shared" si="133"/>
        <v>1.5703035066964161E-2</v>
      </c>
      <c r="K1198" s="9">
        <f t="shared" si="132"/>
        <v>1.2075608165651452E-4</v>
      </c>
      <c r="AC1198" s="11"/>
      <c r="AD1198" s="12"/>
    </row>
    <row r="1199" spans="1:30" x14ac:dyDescent="0.3">
      <c r="A1199" s="15">
        <v>44225</v>
      </c>
      <c r="B1199" s="16">
        <v>-2.8108139320903527E-2</v>
      </c>
      <c r="C1199" s="8">
        <f t="shared" si="127"/>
        <v>-4.1908139320903523E-2</v>
      </c>
      <c r="D1199" s="5">
        <f t="shared" si="128"/>
        <v>1.75629214134026E-3</v>
      </c>
      <c r="E1199" s="5">
        <f t="shared" si="130"/>
        <v>2.3673642590470062E-4</v>
      </c>
      <c r="F1199" s="5">
        <f>IF(C1193&gt;0,B$6+B$7*E1194+B$8*(H1198*100)^2,B$6+B$7*E1194+B$8*(H1198*100)^2+E1194*$B$9)</f>
        <v>1.5574224359391755</v>
      </c>
      <c r="G1199" s="13">
        <v>1.6131731598212944E-2</v>
      </c>
      <c r="H1199" s="8">
        <f t="shared" si="131"/>
        <v>1.2479673216631819E-2</v>
      </c>
      <c r="I1199" s="7">
        <f t="shared" si="129"/>
        <v>3.6520583815811258E-3</v>
      </c>
      <c r="J1199" s="9">
        <f t="shared" si="133"/>
        <v>0.22638973127879816</v>
      </c>
      <c r="K1199" s="9">
        <f t="shared" si="132"/>
        <v>3.5953484815259618E-2</v>
      </c>
      <c r="AC1199" s="11"/>
      <c r="AD1199" s="12"/>
    </row>
    <row r="1200" spans="1:30" x14ac:dyDescent="0.3">
      <c r="A1200" s="15">
        <v>44228</v>
      </c>
      <c r="B1200" s="16">
        <v>1.1638202767575418E-2</v>
      </c>
      <c r="C1200" s="8">
        <f t="shared" si="127"/>
        <v>-2.1617972324245813E-3</v>
      </c>
      <c r="D1200" s="5">
        <f t="shared" si="128"/>
        <v>4.6733672741185792E-6</v>
      </c>
      <c r="E1200" s="5">
        <f t="shared" si="130"/>
        <v>1.75629214134026E-3</v>
      </c>
      <c r="F1200" s="5">
        <f>IF(C1193&gt;0,B$6+B$7*E1194+B$8*(H1199*100)^2,B$6+B$7*E1194+B$8*(H1199*100)^2+E1194*$B$9)</f>
        <v>1.5001517285215196</v>
      </c>
      <c r="G1200" s="13">
        <v>1.4280385561990766E-2</v>
      </c>
      <c r="H1200" s="8">
        <f t="shared" si="131"/>
        <v>1.2248068127347755E-2</v>
      </c>
      <c r="I1200" s="7">
        <f t="shared" si="129"/>
        <v>2.0323174346430113E-3</v>
      </c>
      <c r="J1200" s="9">
        <f t="shared" si="133"/>
        <v>0.14231530555115451</v>
      </c>
      <c r="K1200" s="9">
        <f t="shared" si="132"/>
        <v>1.2410895778728781E-2</v>
      </c>
      <c r="AC1200" s="11"/>
      <c r="AD1200" s="12"/>
    </row>
    <row r="1201" spans="1:30" x14ac:dyDescent="0.3">
      <c r="A1201" s="15">
        <v>44229</v>
      </c>
      <c r="B1201" s="16">
        <v>7.3769747825229905E-3</v>
      </c>
      <c r="C1201" s="8">
        <f t="shared" si="127"/>
        <v>-6.4230252174770092E-3</v>
      </c>
      <c r="D1201" s="5">
        <f t="shared" si="128"/>
        <v>4.1255252944345581E-5</v>
      </c>
      <c r="E1201" s="5">
        <f t="shared" si="130"/>
        <v>4.6733672741185792E-6</v>
      </c>
      <c r="F1201" s="5">
        <f>IF(C1193&gt;0,B$6+B$7*E1194+B$8*(H1200*100)^2,B$6+B$7*E1194+B$8*(H1200*100)^2+E1194*$B$9)</f>
        <v>1.4471877783016711</v>
      </c>
      <c r="G1201" s="13">
        <v>1.497968030849842E-2</v>
      </c>
      <c r="H1201" s="8">
        <f t="shared" si="131"/>
        <v>1.2029911796441696E-2</v>
      </c>
      <c r="I1201" s="7">
        <f t="shared" si="129"/>
        <v>2.9497685120567236E-3</v>
      </c>
      <c r="J1201" s="9">
        <f t="shared" si="133"/>
        <v>0.19691798832203594</v>
      </c>
      <c r="K1201" s="9">
        <f t="shared" si="132"/>
        <v>2.590439924372312E-2</v>
      </c>
      <c r="AC1201" s="11"/>
      <c r="AD1201" s="12"/>
    </row>
    <row r="1202" spans="1:30" x14ac:dyDescent="0.3">
      <c r="A1202" s="15">
        <v>44230</v>
      </c>
      <c r="B1202" s="16">
        <v>1.2531734565299428E-2</v>
      </c>
      <c r="C1202" s="8">
        <f t="shared" si="127"/>
        <v>-1.2682654347005717E-3</v>
      </c>
      <c r="D1202" s="5">
        <f t="shared" si="128"/>
        <v>1.6084972128562302E-6</v>
      </c>
      <c r="E1202" s="5">
        <f t="shared" si="130"/>
        <v>4.1255252944345581E-5</v>
      </c>
      <c r="F1202" s="5">
        <f>IF(C1193&gt;0,B$6+B$7*E1194+B$8*(H1201*100)^2,B$6+B$7*E1194+B$8*(H1201*100)^2+E1194*$B$9)</f>
        <v>1.398206717138355</v>
      </c>
      <c r="G1202" s="13">
        <v>8.950475416360874E-3</v>
      </c>
      <c r="H1202" s="8">
        <f t="shared" si="131"/>
        <v>1.1824579134744521E-2</v>
      </c>
      <c r="I1202" s="7">
        <f t="shared" si="129"/>
        <v>2.8741037183836471E-3</v>
      </c>
      <c r="J1202" s="9">
        <f t="shared" si="133"/>
        <v>0.32111184989458508</v>
      </c>
      <c r="K1202" s="9">
        <f t="shared" si="132"/>
        <v>3.5411873158619045E-2</v>
      </c>
      <c r="AC1202" s="11"/>
      <c r="AD1202" s="12"/>
    </row>
    <row r="1203" spans="1:30" x14ac:dyDescent="0.3">
      <c r="A1203" s="15">
        <v>44231</v>
      </c>
      <c r="B1203" s="16">
        <v>-3.8830775277808203E-3</v>
      </c>
      <c r="C1203" s="8">
        <f t="shared" si="127"/>
        <v>-1.7683077527780821E-2</v>
      </c>
      <c r="D1203" s="5">
        <f t="shared" si="128"/>
        <v>3.1269123085350708E-4</v>
      </c>
      <c r="E1203" s="5">
        <f t="shared" si="130"/>
        <v>1.6084972128562302E-6</v>
      </c>
      <c r="F1203" s="5">
        <f>IF(C1193&gt;0,B$6+B$7*E1194+B$8*(H1202*100)^2,B$6+B$7*E1194+B$8*(H1202*100)^2+E1194*$B$9)</f>
        <v>1.3529090317745205</v>
      </c>
      <c r="G1203" s="13">
        <v>9.1136418674136292E-3</v>
      </c>
      <c r="H1203" s="8">
        <f t="shared" si="131"/>
        <v>1.1631461781627108E-2</v>
      </c>
      <c r="I1203" s="7">
        <f t="shared" si="129"/>
        <v>2.5178199142134785E-3</v>
      </c>
      <c r="J1203" s="9">
        <f t="shared" si="133"/>
        <v>0.27626934993090896</v>
      </c>
      <c r="K1203" s="9">
        <f t="shared" si="132"/>
        <v>2.7474915932162114E-2</v>
      </c>
      <c r="AC1203" s="11"/>
      <c r="AD1203" s="12"/>
    </row>
    <row r="1204" spans="1:30" x14ac:dyDescent="0.3">
      <c r="A1204" s="15">
        <v>44232</v>
      </c>
      <c r="B1204" s="16">
        <v>5.5521786872353568E-3</v>
      </c>
      <c r="C1204" s="8">
        <f t="shared" si="127"/>
        <v>-8.247821312764643E-3</v>
      </c>
      <c r="D1204" s="5">
        <f t="shared" si="128"/>
        <v>6.8026556407294685E-5</v>
      </c>
      <c r="E1204" s="5">
        <f t="shared" si="130"/>
        <v>3.1269123085350708E-4</v>
      </c>
      <c r="F1204" s="5">
        <f>IF(C1203&gt;0,B$6+B$7*E1204+B$8*(G1203*100)^2,B$6+B$7*E1204+B$8*(G1203*100)^2+E1204*$B$9)</f>
        <v>0.82795585691955786</v>
      </c>
      <c r="G1204" s="13">
        <v>1.1620412077744446E-2</v>
      </c>
      <c r="H1204" s="8">
        <f t="shared" si="131"/>
        <v>9.0992079705849004E-3</v>
      </c>
      <c r="I1204" s="7">
        <f t="shared" si="129"/>
        <v>2.521204107159546E-3</v>
      </c>
      <c r="J1204" s="9">
        <f t="shared" si="133"/>
        <v>0.21696339942954232</v>
      </c>
      <c r="K1204" s="9">
        <f t="shared" si="132"/>
        <v>3.2503672278632711E-2</v>
      </c>
      <c r="AC1204" s="11"/>
      <c r="AD1204" s="12"/>
    </row>
    <row r="1205" spans="1:30" x14ac:dyDescent="0.3">
      <c r="A1205" s="15">
        <v>44235</v>
      </c>
      <c r="B1205" s="16">
        <v>-3.4162937658016681E-3</v>
      </c>
      <c r="C1205" s="8">
        <f t="shared" si="127"/>
        <v>-1.7216293765801669E-2</v>
      </c>
      <c r="D1205" s="5">
        <f t="shared" si="128"/>
        <v>2.9640077103038141E-4</v>
      </c>
      <c r="E1205" s="5">
        <f t="shared" si="130"/>
        <v>6.8026556407294685E-5</v>
      </c>
      <c r="F1205" s="5">
        <f>IF(C1203&gt;0,B$6+B$7*E1204+B$8*(H1204*100)^2,B$6+B$7*E1204+B$8*(H1204*100)^2+E1204*$B$9)</f>
        <v>0.82552472052580006</v>
      </c>
      <c r="G1205" s="13">
        <v>9.1792875244880098E-3</v>
      </c>
      <c r="H1205" s="8">
        <f t="shared" si="131"/>
        <v>9.0858390945789923E-3</v>
      </c>
      <c r="I1205" s="7">
        <f t="shared" si="129"/>
        <v>9.3448429909017555E-5</v>
      </c>
      <c r="J1205" s="9">
        <f t="shared" si="133"/>
        <v>1.0180357643196256E-2</v>
      </c>
      <c r="K1205" s="9">
        <f t="shared" si="132"/>
        <v>5.2531377860320916E-5</v>
      </c>
      <c r="AC1205" s="11"/>
      <c r="AD1205" s="12"/>
    </row>
    <row r="1206" spans="1:30" x14ac:dyDescent="0.3">
      <c r="A1206" s="15">
        <v>44236</v>
      </c>
      <c r="B1206" s="16">
        <v>-7.2820108262996986E-4</v>
      </c>
      <c r="C1206" s="8">
        <f t="shared" si="127"/>
        <v>-1.452820108262997E-2</v>
      </c>
      <c r="D1206" s="5">
        <f t="shared" si="128"/>
        <v>2.1106862669733063E-4</v>
      </c>
      <c r="E1206" s="5">
        <f t="shared" si="130"/>
        <v>2.9640077103038141E-4</v>
      </c>
      <c r="F1206" s="5">
        <f>IF(C1203&gt;0,B$6+B$7*E1204+B$8*(H1205*100)^2,B$6+B$7*E1204+B$8*(H1205*100)^2+E1204*$B$9)</f>
        <v>0.82327640558885284</v>
      </c>
      <c r="G1206" s="13">
        <v>1.0760074752555408E-2</v>
      </c>
      <c r="H1206" s="8">
        <f t="shared" si="131"/>
        <v>9.0734580265125642E-3</v>
      </c>
      <c r="I1206" s="7">
        <f t="shared" si="129"/>
        <v>1.6866167260428441E-3</v>
      </c>
      <c r="J1206" s="9">
        <f t="shared" si="133"/>
        <v>0.15674767739343909</v>
      </c>
      <c r="K1206" s="9">
        <f t="shared" si="132"/>
        <v>1.5395616554468194E-2</v>
      </c>
      <c r="AC1206" s="11"/>
      <c r="AD1206" s="12"/>
    </row>
    <row r="1207" spans="1:30" x14ac:dyDescent="0.3">
      <c r="A1207" s="15">
        <v>44237</v>
      </c>
      <c r="B1207" s="16">
        <v>-8.3999838062923174E-3</v>
      </c>
      <c r="C1207" s="8">
        <f t="shared" si="127"/>
        <v>-2.2199983806292317E-2</v>
      </c>
      <c r="D1207" s="5">
        <f t="shared" si="128"/>
        <v>4.9283928099964111E-4</v>
      </c>
      <c r="E1207" s="5">
        <f t="shared" si="130"/>
        <v>2.1106862669733063E-4</v>
      </c>
      <c r="F1207" s="5">
        <f>IF(C1203&gt;0,B$6+B$7*E1204+B$8*(H1206*100)^2,B$6+B$7*E1204+B$8*(H1206*100)^2+E1204*$B$9)</f>
        <v>0.82119716393516395</v>
      </c>
      <c r="G1207" s="13">
        <v>8.6162959956260447E-3</v>
      </c>
      <c r="H1207" s="8">
        <f t="shared" si="131"/>
        <v>9.0619929592510931E-3</v>
      </c>
      <c r="I1207" s="7">
        <f t="shared" si="129"/>
        <v>4.4569696362504845E-4</v>
      </c>
      <c r="J1207" s="9">
        <f t="shared" si="133"/>
        <v>5.1727211304173043E-2</v>
      </c>
      <c r="K1207" s="9">
        <f t="shared" si="132"/>
        <v>1.2506694778058325E-3</v>
      </c>
      <c r="AC1207" s="11"/>
      <c r="AD1207" s="12"/>
    </row>
    <row r="1208" spans="1:30" x14ac:dyDescent="0.3">
      <c r="A1208" s="15">
        <v>44238</v>
      </c>
      <c r="B1208" s="16">
        <v>6.7742669597820378E-3</v>
      </c>
      <c r="C1208" s="8">
        <f t="shared" si="127"/>
        <v>-7.0257330402179619E-3</v>
      </c>
      <c r="D1208" s="5">
        <f t="shared" si="128"/>
        <v>4.9360924752410323E-5</v>
      </c>
      <c r="E1208" s="5">
        <f t="shared" si="130"/>
        <v>4.9283928099964111E-4</v>
      </c>
      <c r="F1208" s="5">
        <f>IF(C1203&gt;0,B$6+B$7*E1204+B$8*(H1207*100)^2,B$6+B$7*E1204+B$8*(H1207*100)^2+E1204*$B$9)</f>
        <v>0.81927428125383239</v>
      </c>
      <c r="G1208" s="13">
        <v>1.104570101485774E-2</v>
      </c>
      <c r="H1208" s="8">
        <f t="shared" si="131"/>
        <v>9.0513771397165432E-3</v>
      </c>
      <c r="I1208" s="7">
        <f t="shared" si="129"/>
        <v>1.9943238751411966E-3</v>
      </c>
      <c r="J1208" s="9">
        <f t="shared" si="133"/>
        <v>0.18055204214369022</v>
      </c>
      <c r="K1208" s="9">
        <f t="shared" si="132"/>
        <v>2.1209363238583911E-2</v>
      </c>
      <c r="AC1208" s="11"/>
      <c r="AD1208" s="12"/>
    </row>
    <row r="1209" spans="1:30" x14ac:dyDescent="0.3">
      <c r="A1209" s="15">
        <v>44239</v>
      </c>
      <c r="B1209" s="16">
        <v>-9.9852746485211701E-4</v>
      </c>
      <c r="C1209" s="8">
        <f t="shared" si="127"/>
        <v>-1.4798527464852117E-2</v>
      </c>
      <c r="D1209" s="5">
        <f t="shared" si="128"/>
        <v>2.1899641512798245E-4</v>
      </c>
      <c r="E1209" s="5">
        <f t="shared" si="130"/>
        <v>4.9360924752410323E-5</v>
      </c>
      <c r="F1209" s="5">
        <f>IF(C1203&gt;0,B$6+B$7*E1204+B$8*(H1208*100)^2,B$6+B$7*E1204+B$8*(H1208*100)^2+E1204*$B$9)</f>
        <v>0.81749599935013706</v>
      </c>
      <c r="G1209" s="13">
        <v>9.1833352014681052E-3</v>
      </c>
      <c r="H1209" s="8">
        <f t="shared" si="131"/>
        <v>9.0415485363412006E-3</v>
      </c>
      <c r="I1209" s="7">
        <f t="shared" si="129"/>
        <v>1.4178666512690459E-4</v>
      </c>
      <c r="J1209" s="9">
        <f t="shared" si="133"/>
        <v>1.5439561119824712E-2</v>
      </c>
      <c r="K1209" s="9">
        <f t="shared" si="132"/>
        <v>1.2168701146797467E-4</v>
      </c>
      <c r="AC1209" s="11"/>
      <c r="AD1209" s="12"/>
    </row>
    <row r="1210" spans="1:30" x14ac:dyDescent="0.3">
      <c r="A1210" s="15">
        <v>44244</v>
      </c>
      <c r="B1210" s="16">
        <v>1.0646971021839858E-2</v>
      </c>
      <c r="C1210" s="8">
        <f t="shared" si="127"/>
        <v>-3.1530289781601419E-3</v>
      </c>
      <c r="D1210" s="5">
        <f t="shared" si="128"/>
        <v>9.9415917371175883E-6</v>
      </c>
      <c r="E1210" s="5">
        <f t="shared" si="130"/>
        <v>2.1899641512798245E-4</v>
      </c>
      <c r="F1210" s="5">
        <f>IF(C1203&gt;0,B$6+B$7*E1204+B$8*(H1209*100)^2,B$6+B$7*E1204+B$8*(H1209*100)^2+E1204*$B$9)</f>
        <v>0.81585144424559963</v>
      </c>
      <c r="G1210" s="13">
        <v>8.8010711579631969E-3</v>
      </c>
      <c r="H1210" s="8">
        <f t="shared" si="131"/>
        <v>9.032449525159825E-3</v>
      </c>
      <c r="I1210" s="7">
        <f t="shared" si="129"/>
        <v>2.313783671966281E-4</v>
      </c>
      <c r="J1210" s="9">
        <f t="shared" si="133"/>
        <v>2.6289796212734546E-2</v>
      </c>
      <c r="K1210" s="9">
        <f t="shared" si="132"/>
        <v>3.3381166223667158E-4</v>
      </c>
      <c r="AC1210" s="11"/>
      <c r="AD1210" s="12"/>
    </row>
    <row r="1211" spans="1:30" x14ac:dyDescent="0.3">
      <c r="A1211" s="15">
        <v>44245</v>
      </c>
      <c r="B1211" s="16">
        <v>-1.0445507049631928E-2</v>
      </c>
      <c r="C1211" s="8">
        <f t="shared" si="127"/>
        <v>-2.424550704963193E-2</v>
      </c>
      <c r="D1211" s="5">
        <f t="shared" si="128"/>
        <v>5.8784461209375157E-4</v>
      </c>
      <c r="E1211" s="5">
        <f t="shared" si="130"/>
        <v>9.9415917371175883E-6</v>
      </c>
      <c r="F1211" s="5">
        <f>IF(C1203&gt;0,B$6+B$7*E1204+B$8*(H1210*100)^2,B$6+B$7*E1204+B$8*(H1210*100)^2+E1204*$B$9)</f>
        <v>0.81433055968492329</v>
      </c>
      <c r="G1211" s="13">
        <v>1.1549603788931117E-2</v>
      </c>
      <c r="H1211" s="8">
        <f t="shared" si="131"/>
        <v>9.0240265939597226E-3</v>
      </c>
      <c r="I1211" s="7">
        <f t="shared" si="129"/>
        <v>2.5255771949713943E-3</v>
      </c>
      <c r="J1211" s="9">
        <f t="shared" si="133"/>
        <v>0.21867219353376011</v>
      </c>
      <c r="K1211" s="9">
        <f t="shared" si="132"/>
        <v>3.3112043966563753E-2</v>
      </c>
      <c r="AC1211" s="11"/>
      <c r="AD1211" s="12"/>
    </row>
    <row r="1212" spans="1:30" x14ac:dyDescent="0.3">
      <c r="A1212" s="15">
        <v>44246</v>
      </c>
      <c r="B1212" s="16">
        <v>-3.2956715328838013E-3</v>
      </c>
      <c r="C1212" s="8">
        <f t="shared" si="127"/>
        <v>-1.7095671532883799E-2</v>
      </c>
      <c r="D1212" s="5">
        <f t="shared" si="128"/>
        <v>2.9226198516025349E-4</v>
      </c>
      <c r="E1212" s="5">
        <f t="shared" si="130"/>
        <v>5.8784461209375157E-4</v>
      </c>
      <c r="F1212" s="5">
        <f>IF(C1203&gt;0,B$6+B$7*E1204+B$8*(H1211*100)^2,B$6+B$7*E1204+B$8*(H1211*100)^2+E1204*$B$9)</f>
        <v>0.81292404564320986</v>
      </c>
      <c r="G1212" s="13">
        <v>8.6836628073440475E-3</v>
      </c>
      <c r="H1212" s="8">
        <f t="shared" si="131"/>
        <v>9.0162300638526854E-3</v>
      </c>
      <c r="I1212" s="7">
        <f t="shared" si="129"/>
        <v>3.3256725650863787E-4</v>
      </c>
      <c r="J1212" s="9">
        <f t="shared" si="133"/>
        <v>3.8298038959708944E-2</v>
      </c>
      <c r="K1212" s="9">
        <f t="shared" si="132"/>
        <v>6.9747116651952545E-4</v>
      </c>
      <c r="AC1212" s="11"/>
      <c r="AD1212" s="12"/>
    </row>
    <row r="1213" spans="1:30" x14ac:dyDescent="0.3">
      <c r="A1213" s="15">
        <v>44249</v>
      </c>
      <c r="B1213" s="16">
        <v>-5.2558159603246904E-2</v>
      </c>
      <c r="C1213" s="8">
        <f t="shared" si="127"/>
        <v>-6.6358159603246897E-2</v>
      </c>
      <c r="D1213" s="5">
        <f t="shared" si="128"/>
        <v>4.4034053459299886E-3</v>
      </c>
      <c r="E1213" s="5">
        <f t="shared" si="130"/>
        <v>2.9226198516025349E-4</v>
      </c>
      <c r="F1213" s="5">
        <f>IF(C1203&gt;0,B$6+B$7*E1204+B$8*(H1212*100)^2,B$6+B$7*E1204+B$8*(H1212*100)^2+E1204*$B$9)</f>
        <v>0.81162330145743344</v>
      </c>
      <c r="G1213" s="13">
        <v>2.863477230197653E-2</v>
      </c>
      <c r="H1213" s="8">
        <f t="shared" si="131"/>
        <v>9.0090138275919721E-3</v>
      </c>
      <c r="I1213" s="7">
        <f t="shared" si="129"/>
        <v>1.962575847438456E-2</v>
      </c>
      <c r="J1213" s="9">
        <f t="shared" si="133"/>
        <v>0.68538203368321815</v>
      </c>
      <c r="K1213" s="9">
        <f t="shared" si="132"/>
        <v>1.0220618439370925</v>
      </c>
      <c r="AC1213" s="11"/>
      <c r="AD1213" s="12"/>
    </row>
    <row r="1214" spans="1:30" x14ac:dyDescent="0.3">
      <c r="A1214" s="15">
        <v>44250</v>
      </c>
      <c r="B1214" s="16">
        <v>2.2458654735850712E-2</v>
      </c>
      <c r="C1214" s="8">
        <f t="shared" si="127"/>
        <v>8.658654735850712E-3</v>
      </c>
      <c r="D1214" s="5">
        <f t="shared" si="128"/>
        <v>7.4972301834669969E-5</v>
      </c>
      <c r="E1214" s="5">
        <f t="shared" si="130"/>
        <v>4.4034053459299886E-3</v>
      </c>
      <c r="F1214" s="5">
        <f>IF(C1213&gt;0,B$6+B$7*E1214+B$8*(G1213*100)^2,B$6+B$7*E1214+B$8*(G1213*100)^2+E1214*$B$9)</f>
        <v>7.6431378880737739</v>
      </c>
      <c r="G1214" s="13">
        <v>1.0060473657355047E-2</v>
      </c>
      <c r="H1214" s="8">
        <f t="shared" si="131"/>
        <v>2.7646225579767258E-2</v>
      </c>
      <c r="I1214" s="7">
        <f t="shared" si="129"/>
        <v>1.7585751922412213E-2</v>
      </c>
      <c r="J1214" s="9">
        <f t="shared" si="133"/>
        <v>1.7480043705055137</v>
      </c>
      <c r="K1214" s="9">
        <f t="shared" si="132"/>
        <v>0.37477540495441075</v>
      </c>
      <c r="AC1214" s="11"/>
      <c r="AD1214" s="12"/>
    </row>
    <row r="1215" spans="1:30" x14ac:dyDescent="0.3">
      <c r="A1215" s="15">
        <v>44251</v>
      </c>
      <c r="B1215" s="16">
        <v>3.8199227895700807E-3</v>
      </c>
      <c r="C1215" s="8">
        <f t="shared" si="127"/>
        <v>-9.9800772104299187E-3</v>
      </c>
      <c r="D1215" s="5">
        <f t="shared" si="128"/>
        <v>9.9601941126142631E-5</v>
      </c>
      <c r="E1215" s="5">
        <f t="shared" si="130"/>
        <v>7.4972301834669969E-5</v>
      </c>
      <c r="F1215" s="5">
        <f>IF(C1213&gt;0,B$6+B$7*E1214+B$8*(H1214*100)^2,B$6+B$7*E1214+B$8*(H1214*100)^2+E1214*$B$9)</f>
        <v>7.1286124980630818</v>
      </c>
      <c r="G1215" s="13">
        <v>8.4857016113305504E-3</v>
      </c>
      <c r="H1215" s="8">
        <f t="shared" si="131"/>
        <v>2.6699461601431371E-2</v>
      </c>
      <c r="I1215" s="7">
        <f t="shared" si="129"/>
        <v>1.821375999010082E-2</v>
      </c>
      <c r="J1215" s="9">
        <f t="shared" si="133"/>
        <v>2.1464058983385486</v>
      </c>
      <c r="K1215" s="9">
        <f t="shared" si="132"/>
        <v>0.46408376533202755</v>
      </c>
      <c r="AC1215" s="11"/>
      <c r="AD1215" s="12"/>
    </row>
    <row r="1216" spans="1:30" x14ac:dyDescent="0.3">
      <c r="A1216" s="15">
        <v>44252</v>
      </c>
      <c r="B1216" s="16">
        <v>-2.9942041280168266E-2</v>
      </c>
      <c r="C1216" s="8">
        <f t="shared" si="127"/>
        <v>-4.3742041280168266E-2</v>
      </c>
      <c r="D1216" s="5">
        <f t="shared" si="128"/>
        <v>1.9133661753559447E-3</v>
      </c>
      <c r="E1216" s="5">
        <f t="shared" si="130"/>
        <v>9.9601941126142631E-5</v>
      </c>
      <c r="F1216" s="5">
        <f>IF(C1213&gt;0,B$6+B$7*E1214+B$8*(H1215*100)^2,B$6+B$7*E1214+B$8*(H1215*100)^2+E1214*$B$9)</f>
        <v>6.6527794173811916</v>
      </c>
      <c r="G1216" s="13">
        <v>2.2099663971591188E-2</v>
      </c>
      <c r="H1216" s="8">
        <f t="shared" si="131"/>
        <v>2.579298241262765E-2</v>
      </c>
      <c r="I1216" s="7">
        <f t="shared" si="129"/>
        <v>3.6933184410364618E-3</v>
      </c>
      <c r="J1216" s="9">
        <f t="shared" si="133"/>
        <v>0.16712102255419681</v>
      </c>
      <c r="K1216" s="9">
        <f t="shared" si="132"/>
        <v>1.1349226521728095E-2</v>
      </c>
      <c r="AC1216" s="11"/>
      <c r="AD1216" s="12"/>
    </row>
    <row r="1217" spans="1:30" x14ac:dyDescent="0.3">
      <c r="A1217" s="15">
        <v>44253</v>
      </c>
      <c r="B1217" s="16">
        <v>-1.9983480308164811E-2</v>
      </c>
      <c r="C1217" s="8">
        <f t="shared" si="127"/>
        <v>-3.3783480308164811E-2</v>
      </c>
      <c r="D1217" s="5">
        <f t="shared" si="128"/>
        <v>1.1413235417321596E-3</v>
      </c>
      <c r="E1217" s="5">
        <f t="shared" si="130"/>
        <v>1.9133661753559447E-3</v>
      </c>
      <c r="F1217" s="5">
        <f>IF(C1213&gt;0,B$6+B$7*E1214+B$8*(H1216*100)^2,B$6+B$7*E1214+B$8*(H1216*100)^2+E1214*$B$9)</f>
        <v>6.2127289843665814</v>
      </c>
      <c r="G1217" s="13">
        <v>1.9341405487594419E-2</v>
      </c>
      <c r="H1217" s="8">
        <f t="shared" si="131"/>
        <v>2.4925346505849384E-2</v>
      </c>
      <c r="I1217" s="7">
        <f t="shared" si="129"/>
        <v>5.5839410182549655E-3</v>
      </c>
      <c r="J1217" s="9">
        <f t="shared" si="133"/>
        <v>0.28870399422816023</v>
      </c>
      <c r="K1217" s="9">
        <f t="shared" si="132"/>
        <v>2.9610442216318367E-2</v>
      </c>
      <c r="AC1217" s="11"/>
      <c r="AD1217" s="12"/>
    </row>
    <row r="1218" spans="1:30" x14ac:dyDescent="0.3">
      <c r="A1218" s="15">
        <v>44256</v>
      </c>
      <c r="B1218" s="16">
        <v>2.722695333545595E-3</v>
      </c>
      <c r="C1218" s="8">
        <f t="shared" si="127"/>
        <v>-1.1077304666454405E-2</v>
      </c>
      <c r="D1218" s="5">
        <f t="shared" si="128"/>
        <v>1.2270667867345255E-4</v>
      </c>
      <c r="E1218" s="5">
        <f t="shared" si="130"/>
        <v>1.1413235417321596E-3</v>
      </c>
      <c r="F1218" s="5">
        <f>IF(C1213&gt;0,B$6+B$7*E1214+B$8*(H1217*100)^2,B$6+B$7*E1214+B$8*(H1217*100)^2+E1214*$B$9)</f>
        <v>5.8057703439146682</v>
      </c>
      <c r="G1218" s="13">
        <v>1.8754837968040661E-2</v>
      </c>
      <c r="H1218" s="8">
        <f t="shared" si="131"/>
        <v>2.4095166203856464E-2</v>
      </c>
      <c r="I1218" s="7">
        <f t="shared" si="129"/>
        <v>5.3403282358158027E-3</v>
      </c>
      <c r="J1218" s="9">
        <f t="shared" si="133"/>
        <v>0.28474403484135846</v>
      </c>
      <c r="K1218" s="9">
        <f t="shared" si="132"/>
        <v>2.8924666757248474E-2</v>
      </c>
      <c r="AC1218" s="11"/>
      <c r="AD1218" s="12"/>
    </row>
    <row r="1219" spans="1:30" x14ac:dyDescent="0.3">
      <c r="A1219" s="15">
        <v>44257</v>
      </c>
      <c r="B1219" s="16">
        <v>1.0862078626363757E-2</v>
      </c>
      <c r="C1219" s="8">
        <f t="shared" si="127"/>
        <v>-2.9379213736362431E-3</v>
      </c>
      <c r="D1219" s="5">
        <f t="shared" si="128"/>
        <v>8.6313819976686697E-6</v>
      </c>
      <c r="E1219" s="5">
        <f t="shared" si="130"/>
        <v>1.2270667867345255E-4</v>
      </c>
      <c r="F1219" s="5">
        <f>IF(C1213&gt;0,B$6+B$7*E1214+B$8*(H1218*100)^2,B$6+B$7*E1214+B$8*(H1218*100)^2+E1214*$B$9)</f>
        <v>5.4294149932247393</v>
      </c>
      <c r="G1219" s="13">
        <v>3.2511531449983061E-2</v>
      </c>
      <c r="H1219" s="8">
        <f t="shared" si="131"/>
        <v>2.3301105109467965E-2</v>
      </c>
      <c r="I1219" s="7">
        <f t="shared" si="129"/>
        <v>9.210426340515096E-3</v>
      </c>
      <c r="J1219" s="9">
        <f t="shared" si="133"/>
        <v>0.28329721577972283</v>
      </c>
      <c r="K1219" s="9">
        <f t="shared" si="132"/>
        <v>6.2184468722803699E-2</v>
      </c>
      <c r="AC1219" s="11"/>
      <c r="AD1219" s="12"/>
    </row>
    <row r="1220" spans="1:30" x14ac:dyDescent="0.3">
      <c r="A1220" s="15">
        <v>44258</v>
      </c>
      <c r="B1220" s="16">
        <v>-3.1967843894360878E-3</v>
      </c>
      <c r="C1220" s="8">
        <f t="shared" si="127"/>
        <v>-1.6996784389436088E-2</v>
      </c>
      <c r="D1220" s="5">
        <f t="shared" si="128"/>
        <v>2.8889067958097833E-4</v>
      </c>
      <c r="E1220" s="5">
        <f t="shared" si="130"/>
        <v>8.6313819976686697E-6</v>
      </c>
      <c r="F1220" s="5">
        <f>IF(C1213&gt;0,B$6+B$7*E1214+B$8*(H1219*100)^2,B$6+B$7*E1214+B$8*(H1219*100)^2+E1214*$B$9)</f>
        <v>5.0813615649066941</v>
      </c>
      <c r="G1220" s="13">
        <v>3.3946580262453417E-2</v>
      </c>
      <c r="H1220" s="8">
        <f t="shared" si="131"/>
        <v>2.25418756205128E-2</v>
      </c>
      <c r="I1220" s="7">
        <f t="shared" si="129"/>
        <v>1.1404704641940617E-2</v>
      </c>
      <c r="J1220" s="9">
        <f t="shared" si="133"/>
        <v>0.3359603398565239</v>
      </c>
      <c r="K1220" s="9">
        <f t="shared" si="132"/>
        <v>9.6520746088732512E-2</v>
      </c>
      <c r="AC1220" s="11"/>
      <c r="AD1220" s="12"/>
    </row>
    <row r="1221" spans="1:30" x14ac:dyDescent="0.3">
      <c r="A1221" s="15">
        <v>44259</v>
      </c>
      <c r="B1221" s="16">
        <v>1.3454199392286389E-2</v>
      </c>
      <c r="C1221" s="8">
        <f t="shared" si="127"/>
        <v>-3.4580060771361061E-4</v>
      </c>
      <c r="D1221" s="5">
        <f t="shared" si="128"/>
        <v>1.1957806029510241E-7</v>
      </c>
      <c r="E1221" s="5">
        <f t="shared" si="130"/>
        <v>2.8889067958097833E-4</v>
      </c>
      <c r="F1221" s="5">
        <f>IF(C1213&gt;0,B$6+B$7*E1214+B$8*(H1220*100)^2,B$6+B$7*E1214+B$8*(H1220*100)^2+E1214*$B$9)</f>
        <v>4.7594817543981653</v>
      </c>
      <c r="G1221" s="13">
        <v>2.0150764001720889E-2</v>
      </c>
      <c r="H1221" s="8">
        <f t="shared" si="131"/>
        <v>2.1816236509531531E-2</v>
      </c>
      <c r="I1221" s="7">
        <f t="shared" si="129"/>
        <v>1.6654725078106419E-3</v>
      </c>
      <c r="J1221" s="9">
        <f t="shared" si="133"/>
        <v>8.2650588715564799E-2</v>
      </c>
      <c r="K1221" s="9">
        <f t="shared" si="132"/>
        <v>3.0713200300391819E-3</v>
      </c>
      <c r="AC1221" s="11"/>
      <c r="AD1221" s="12"/>
    </row>
    <row r="1222" spans="1:30" x14ac:dyDescent="0.3">
      <c r="A1222" s="15">
        <v>44260</v>
      </c>
      <c r="B1222" s="16">
        <v>2.2046423257941615E-2</v>
      </c>
      <c r="C1222" s="8">
        <f t="shared" si="127"/>
        <v>8.2464232579416152E-3</v>
      </c>
      <c r="D1222" s="5">
        <f t="shared" si="128"/>
        <v>6.8003496549120404E-5</v>
      </c>
      <c r="E1222" s="5">
        <f t="shared" si="130"/>
        <v>1.1957806029510241E-7</v>
      </c>
      <c r="F1222" s="5">
        <f>IF(C1213&gt;0,B$6+B$7*E1214+B$8*(H1221*100)^2,B$6+B$7*E1214+B$8*(H1221*100)^2+E1214*$B$9)</f>
        <v>4.461807305639879</v>
      </c>
      <c r="G1222" s="13">
        <v>1.2618797220674566E-2</v>
      </c>
      <c r="H1222" s="8">
        <f t="shared" si="131"/>
        <v>2.112299056866683E-2</v>
      </c>
      <c r="I1222" s="7">
        <f t="shared" si="129"/>
        <v>8.5041933479922636E-3</v>
      </c>
      <c r="J1222" s="9">
        <f t="shared" si="133"/>
        <v>0.67393058143917561</v>
      </c>
      <c r="K1222" s="9">
        <f t="shared" si="132"/>
        <v>0.11257084088080682</v>
      </c>
      <c r="AC1222" s="11"/>
      <c r="AD1222" s="12"/>
    </row>
    <row r="1223" spans="1:30" x14ac:dyDescent="0.3">
      <c r="A1223" s="15">
        <v>44263</v>
      </c>
      <c r="B1223" s="16">
        <v>-4.0658526923725478E-2</v>
      </c>
      <c r="C1223" s="8">
        <f t="shared" si="127"/>
        <v>-5.4458526923725478E-2</v>
      </c>
      <c r="D1223" s="5">
        <f t="shared" si="128"/>
        <v>2.9657311547021327E-3</v>
      </c>
      <c r="E1223" s="5">
        <f t="shared" si="130"/>
        <v>6.8003496549120404E-5</v>
      </c>
      <c r="F1223" s="5">
        <f>IF(C1213&gt;0,B$6+B$7*E1214+B$8*(H1222*100)^2,B$6+B$7*E1214+B$8*(H1222*100)^2+E1214*$B$9)</f>
        <v>4.1865179754282149</v>
      </c>
      <c r="G1223" s="13">
        <v>1.8883366468890106E-2</v>
      </c>
      <c r="H1223" s="8">
        <f t="shared" si="131"/>
        <v>2.0460982321062238E-2</v>
      </c>
      <c r="I1223" s="7">
        <f t="shared" si="129"/>
        <v>1.5776158521721324E-3</v>
      </c>
      <c r="J1223" s="9">
        <f t="shared" si="133"/>
        <v>8.3545264811293943E-2</v>
      </c>
      <c r="K1223" s="9">
        <f t="shared" si="132"/>
        <v>3.1346953264745903E-3</v>
      </c>
      <c r="AC1223" s="11"/>
      <c r="AD1223" s="12"/>
    </row>
    <row r="1224" spans="1:30" x14ac:dyDescent="0.3">
      <c r="A1224" s="15">
        <v>44264</v>
      </c>
      <c r="B1224" s="16">
        <v>6.4791637066605188E-3</v>
      </c>
      <c r="C1224" s="8">
        <f t="shared" si="127"/>
        <v>-7.320836293339481E-3</v>
      </c>
      <c r="D1224" s="5">
        <f t="shared" si="128"/>
        <v>5.3594644033876551E-5</v>
      </c>
      <c r="E1224" s="5">
        <f t="shared" si="130"/>
        <v>2.9657311547021327E-3</v>
      </c>
      <c r="F1224" s="5">
        <f>IF(C1223&gt;0,B$6+B$7*E1224+B$8*(G1223*100)^2,B$6+B$7*E1224+B$8*(G1223*100)^2+E1224*$B$9)</f>
        <v>3.3577613688498409</v>
      </c>
      <c r="G1224" s="13">
        <v>1.8442667877830363E-2</v>
      </c>
      <c r="H1224" s="8">
        <f t="shared" si="131"/>
        <v>1.8324195395295916E-2</v>
      </c>
      <c r="I1224" s="7">
        <f t="shared" si="129"/>
        <v>1.1847248253444784E-4</v>
      </c>
      <c r="J1224" s="9">
        <f t="shared" si="133"/>
        <v>6.423825626489848E-3</v>
      </c>
      <c r="K1224" s="9">
        <f t="shared" si="132"/>
        <v>2.0810775520185842E-5</v>
      </c>
      <c r="AC1224" s="11"/>
      <c r="AD1224" s="12"/>
    </row>
    <row r="1225" spans="1:30" x14ac:dyDescent="0.3">
      <c r="A1225" s="15">
        <v>44265</v>
      </c>
      <c r="B1225" s="16">
        <v>1.2895804463489575E-2</v>
      </c>
      <c r="C1225" s="8">
        <f t="shared" si="127"/>
        <v>-9.0419553651042463E-4</v>
      </c>
      <c r="D1225" s="5">
        <f t="shared" si="128"/>
        <v>8.1756956824537459E-7</v>
      </c>
      <c r="E1225" s="5">
        <f t="shared" si="130"/>
        <v>5.3594644033876551E-5</v>
      </c>
      <c r="F1225" s="5">
        <f>IF(C1223&gt;0,B$6+B$7*E1224+B$8*(H1224*100)^2,B$6+B$7*E1224+B$8*(H1224*100)^2+E1224*$B$9)</f>
        <v>3.1653531007353402</v>
      </c>
      <c r="G1225" s="13">
        <v>1.723564784544698E-2</v>
      </c>
      <c r="H1225" s="8">
        <f t="shared" si="131"/>
        <v>1.7791439235585581E-2</v>
      </c>
      <c r="I1225" s="7">
        <f t="shared" si="129"/>
        <v>5.557913901386019E-4</v>
      </c>
      <c r="J1225" s="9">
        <f t="shared" si="133"/>
        <v>3.2246620209603637E-2</v>
      </c>
      <c r="K1225" s="9">
        <f t="shared" si="132"/>
        <v>4.9835191369895782E-4</v>
      </c>
      <c r="AC1225" s="11"/>
      <c r="AD1225" s="12"/>
    </row>
    <row r="1226" spans="1:30" x14ac:dyDescent="0.3">
      <c r="A1226" s="15">
        <v>44266</v>
      </c>
      <c r="B1226" s="16">
        <v>1.9389437780306502E-2</v>
      </c>
      <c r="C1226" s="8">
        <f t="shared" si="127"/>
        <v>5.5894377803065026E-3</v>
      </c>
      <c r="D1226" s="5">
        <f t="shared" si="128"/>
        <v>3.1241814699917684E-5</v>
      </c>
      <c r="E1226" s="5">
        <f t="shared" si="130"/>
        <v>8.1756956824537459E-7</v>
      </c>
      <c r="F1226" s="5">
        <f>IF(C1223&gt;0,B$6+B$7*E1224+B$8*(H1225*100)^2,B$6+B$7*E1224+B$8*(H1225*100)^2+E1224*$B$9)</f>
        <v>2.9874139343830515</v>
      </c>
      <c r="G1226" s="13">
        <v>8.7770772237133286E-3</v>
      </c>
      <c r="H1226" s="8">
        <f t="shared" si="131"/>
        <v>1.728413704638751E-2</v>
      </c>
      <c r="I1226" s="7">
        <f t="shared" si="129"/>
        <v>8.5070598226741814E-3</v>
      </c>
      <c r="J1226" s="9">
        <f t="shared" si="133"/>
        <v>0.96923606866422096</v>
      </c>
      <c r="K1226" s="9">
        <f t="shared" si="132"/>
        <v>0.1854568185589478</v>
      </c>
      <c r="AC1226" s="11"/>
      <c r="AD1226" s="12"/>
    </row>
    <row r="1227" spans="1:30" x14ac:dyDescent="0.3">
      <c r="A1227" s="15">
        <v>44267</v>
      </c>
      <c r="B1227" s="16">
        <v>-7.1920150803496717E-3</v>
      </c>
      <c r="C1227" s="8">
        <f t="shared" si="127"/>
        <v>-2.0992015080349671E-2</v>
      </c>
      <c r="D1227" s="5">
        <f t="shared" si="128"/>
        <v>4.4066469713362801E-4</v>
      </c>
      <c r="E1227" s="5">
        <f t="shared" si="130"/>
        <v>3.1241814699917684E-5</v>
      </c>
      <c r="F1227" s="5">
        <f>IF(C1223&gt;0,B$6+B$7*E1224+B$8*(H1226*100)^2,B$6+B$7*E1224+B$8*(H1226*100)^2+E1224*$B$9)</f>
        <v>2.8228557933404548</v>
      </c>
      <c r="G1227" s="13">
        <v>1.0532732739811161E-2</v>
      </c>
      <c r="H1227" s="8">
        <f t="shared" si="131"/>
        <v>1.6801356473036499E-2</v>
      </c>
      <c r="I1227" s="7">
        <f t="shared" si="129"/>
        <v>6.2686237332253373E-3</v>
      </c>
      <c r="J1227" s="9">
        <f t="shared" si="133"/>
        <v>0.59515644117043509</v>
      </c>
      <c r="K1227" s="9">
        <f t="shared" si="132"/>
        <v>9.3869573778846416E-2</v>
      </c>
      <c r="AC1227" s="11"/>
      <c r="AD1227" s="12"/>
    </row>
    <row r="1228" spans="1:30" x14ac:dyDescent="0.3">
      <c r="A1228" s="15">
        <v>44270</v>
      </c>
      <c r="B1228" s="16">
        <v>6.0346629377627603E-3</v>
      </c>
      <c r="C1228" s="8">
        <f t="shared" si="127"/>
        <v>-7.7653370622372394E-3</v>
      </c>
      <c r="D1228" s="5">
        <f t="shared" si="128"/>
        <v>6.030045969015528E-5</v>
      </c>
      <c r="E1228" s="5">
        <f t="shared" si="130"/>
        <v>4.4066469713362801E-4</v>
      </c>
      <c r="F1228" s="5">
        <f>IF(C1223&gt;0,B$6+B$7*E1224+B$8*(H1227*100)^2,B$6+B$7*E1224+B$8*(H1227*100)^2+E1224*$B$9)</f>
        <v>2.6706724245042608</v>
      </c>
      <c r="G1228" s="13">
        <v>6.7857316453736683E-3</v>
      </c>
      <c r="H1228" s="8">
        <f t="shared" si="131"/>
        <v>1.6342192094404781E-2</v>
      </c>
      <c r="I1228" s="7">
        <f t="shared" si="129"/>
        <v>9.5564604490311136E-3</v>
      </c>
      <c r="J1228" s="9">
        <f t="shared" si="133"/>
        <v>1.4083168843770082</v>
      </c>
      <c r="K1228" s="9">
        <f t="shared" si="132"/>
        <v>0.29415586479777067</v>
      </c>
      <c r="AC1228" s="11"/>
      <c r="AD1228" s="12"/>
    </row>
    <row r="1229" spans="1:30" x14ac:dyDescent="0.3">
      <c r="A1229" s="15">
        <v>44271</v>
      </c>
      <c r="B1229" s="16">
        <v>-7.2705349325275512E-3</v>
      </c>
      <c r="C1229" s="8">
        <f t="shared" ref="C1229:C1292" si="134">B1229-B$5</f>
        <v>-2.107053493252755E-2</v>
      </c>
      <c r="D1229" s="5">
        <f t="shared" ref="D1229:D1292" si="135">C1229^2</f>
        <v>4.4396744234286375E-4</v>
      </c>
      <c r="E1229" s="5">
        <f t="shared" si="130"/>
        <v>6.030045969015528E-5</v>
      </c>
      <c r="F1229" s="5">
        <f>IF(C1223&gt;0,B$6+B$7*E1224+B$8*(H1228*100)^2,B$6+B$7*E1224+B$8*(H1228*100)^2+E1224*$B$9)</f>
        <v>2.5299332450045489</v>
      </c>
      <c r="G1229" s="13">
        <v>8.8683095692977595E-3</v>
      </c>
      <c r="H1229" s="8">
        <f t="shared" si="131"/>
        <v>1.5905763876672346E-2</v>
      </c>
      <c r="I1229" s="7">
        <f t="shared" si="129"/>
        <v>7.0374543073745861E-3</v>
      </c>
      <c r="J1229" s="9">
        <f t="shared" si="133"/>
        <v>0.79355081736640931</v>
      </c>
      <c r="K1229" s="9">
        <f t="shared" si="132"/>
        <v>0.14175055312327123</v>
      </c>
      <c r="AC1229" s="11"/>
      <c r="AD1229" s="12"/>
    </row>
    <row r="1230" spans="1:30" x14ac:dyDescent="0.3">
      <c r="A1230" s="15">
        <v>44272</v>
      </c>
      <c r="B1230" s="16">
        <v>2.1946684262561481E-2</v>
      </c>
      <c r="C1230" s="8">
        <f t="shared" si="134"/>
        <v>8.1466842625614808E-3</v>
      </c>
      <c r="D1230" s="5">
        <f t="shared" si="135"/>
        <v>6.6368464473866892E-5</v>
      </c>
      <c r="E1230" s="5">
        <f t="shared" si="130"/>
        <v>4.4396744234286375E-4</v>
      </c>
      <c r="F1230" s="5">
        <f>IF(C1223&gt;0,B$6+B$7*E1224+B$8*(H1229*100)^2,B$6+B$7*E1224+B$8*(H1229*100)^2+E1224*$B$9)</f>
        <v>2.3997776518032148</v>
      </c>
      <c r="G1230" s="13">
        <v>1.4921538727024767E-2</v>
      </c>
      <c r="H1230" s="8">
        <f t="shared" si="131"/>
        <v>1.5491215742488433E-2</v>
      </c>
      <c r="I1230" s="7">
        <f t="shared" ref="I1230:I1293" si="136">SQRT((G1230-H1230)^2)</f>
        <v>5.6967701546366614E-4</v>
      </c>
      <c r="J1230" s="9">
        <f t="shared" si="133"/>
        <v>3.8178168209415969E-2</v>
      </c>
      <c r="K1230" s="9">
        <f t="shared" si="132"/>
        <v>6.9321894758345159E-4</v>
      </c>
      <c r="AC1230" s="11"/>
      <c r="AD1230" s="12"/>
    </row>
    <row r="1231" spans="1:30" x14ac:dyDescent="0.3">
      <c r="A1231" s="15">
        <v>44273</v>
      </c>
      <c r="B1231" s="16">
        <v>-1.4815469967999359E-2</v>
      </c>
      <c r="C1231" s="8">
        <f t="shared" si="134"/>
        <v>-2.8615469967999359E-2</v>
      </c>
      <c r="D1231" s="5">
        <f t="shared" si="135"/>
        <v>8.1884512148947322E-4</v>
      </c>
      <c r="E1231" s="5">
        <f t="shared" ref="E1231:E1294" si="137">D1230</f>
        <v>6.6368464473866892E-5</v>
      </c>
      <c r="F1231" s="5">
        <f>IF(C1223&gt;0,B$6+B$7*E1224+B$8*(H1230*100)^2,B$6+B$7*E1224+B$8*(H1230*100)^2+E1224*$B$9)</f>
        <v>2.2794097592106213</v>
      </c>
      <c r="G1231" s="13">
        <v>1.1566457290773064E-2</v>
      </c>
      <c r="H1231" s="8">
        <f t="shared" ref="H1231:H1294" si="138">SQRT(F1231)/100</f>
        <v>1.5097714261472234E-2</v>
      </c>
      <c r="I1231" s="7">
        <f t="shared" si="136"/>
        <v>3.5312569706991703E-3</v>
      </c>
      <c r="J1231" s="9">
        <f t="shared" si="133"/>
        <v>0.30530151816807105</v>
      </c>
      <c r="K1231" s="9">
        <f t="shared" ref="K1231:K1294" si="139">G1231/H1231-LN(G1231/H1231)-1</f>
        <v>3.2540579707355244E-2</v>
      </c>
      <c r="AC1231" s="11"/>
      <c r="AD1231" s="12"/>
    </row>
    <row r="1232" spans="1:30" x14ac:dyDescent="0.3">
      <c r="A1232" s="15">
        <v>44274</v>
      </c>
      <c r="B1232" s="16">
        <v>1.2005839772553544E-2</v>
      </c>
      <c r="C1232" s="8">
        <f t="shared" si="134"/>
        <v>-1.7941602274464553E-3</v>
      </c>
      <c r="D1232" s="5">
        <f t="shared" si="135"/>
        <v>3.2190109217507161E-6</v>
      </c>
      <c r="E1232" s="5">
        <f t="shared" si="137"/>
        <v>8.1884512148947322E-4</v>
      </c>
      <c r="F1232" s="5">
        <f>IF(C1223&gt;0,B$6+B$7*E1224+B$8*(H1231*100)^2,B$6+B$7*E1224+B$8*(H1231*100)^2+E1224*$B$9)</f>
        <v>2.1680935321409907</v>
      </c>
      <c r="G1232" s="13">
        <v>8.2093461082721874E-3</v>
      </c>
      <c r="H1232" s="8">
        <f t="shared" si="138"/>
        <v>1.4724447467192075E-2</v>
      </c>
      <c r="I1232" s="7">
        <f t="shared" si="136"/>
        <v>6.5151013589198874E-3</v>
      </c>
      <c r="J1232" s="9">
        <f t="shared" ref="J1232:J1295" si="140">ABS(G1232-H1232)/G1232</f>
        <v>0.79362001223884493</v>
      </c>
      <c r="K1232" s="9">
        <f t="shared" si="139"/>
        <v>0.14176762272794186</v>
      </c>
      <c r="AC1232" s="11"/>
      <c r="AD1232" s="12"/>
    </row>
    <row r="1233" spans="1:30" x14ac:dyDescent="0.3">
      <c r="A1233" s="15">
        <v>44277</v>
      </c>
      <c r="B1233" s="16">
        <v>-1.0752652248331806E-2</v>
      </c>
      <c r="C1233" s="8">
        <f t="shared" si="134"/>
        <v>-2.4552652248331808E-2</v>
      </c>
      <c r="D1233" s="5">
        <f t="shared" si="135"/>
        <v>6.0283273242751293E-4</v>
      </c>
      <c r="E1233" s="5">
        <f t="shared" si="137"/>
        <v>3.2190109217507161E-6</v>
      </c>
      <c r="F1233" s="5">
        <f>IF(C1223&gt;0,B$6+B$7*E1224+B$8*(H1232*100)^2,B$6+B$7*E1224+B$8*(H1232*100)^2+E1224*$B$9)</f>
        <v>2.0651482853469969</v>
      </c>
      <c r="G1233" s="13">
        <v>1.5721152488483506E-2</v>
      </c>
      <c r="H1233" s="8">
        <f t="shared" si="138"/>
        <v>1.437062380464744E-2</v>
      </c>
      <c r="I1233" s="7">
        <f t="shared" si="136"/>
        <v>1.350528683836066E-3</v>
      </c>
      <c r="J1233" s="9">
        <f t="shared" si="140"/>
        <v>8.5905195870683959E-2</v>
      </c>
      <c r="K1233" s="9">
        <f t="shared" si="139"/>
        <v>4.1574429536557211E-3</v>
      </c>
      <c r="AC1233" s="11"/>
      <c r="AD1233" s="12"/>
    </row>
    <row r="1234" spans="1:30" x14ac:dyDescent="0.3">
      <c r="A1234" s="15">
        <v>44278</v>
      </c>
      <c r="B1234" s="16">
        <v>-1.5045783977948288E-2</v>
      </c>
      <c r="C1234" s="8">
        <f t="shared" si="134"/>
        <v>-2.8845783977948288E-2</v>
      </c>
      <c r="D1234" s="5">
        <f t="shared" si="135"/>
        <v>8.3207925330245822E-4</v>
      </c>
      <c r="E1234" s="5">
        <f t="shared" si="137"/>
        <v>6.0283273242751293E-4</v>
      </c>
      <c r="F1234" s="5">
        <f>IF(C1233&gt;0,B$6+B$7*E1234+B$8*(G1233*100)^2,B$6+B$7*E1234+B$8*(G1233*100)^2+E1234*$B$9)</f>
        <v>2.3455461118559149</v>
      </c>
      <c r="G1234" s="13">
        <v>1.2343346541883495E-2</v>
      </c>
      <c r="H1234" s="8">
        <f t="shared" si="138"/>
        <v>1.5315175845728691E-2</v>
      </c>
      <c r="I1234" s="7">
        <f t="shared" si="136"/>
        <v>2.971829303845196E-3</v>
      </c>
      <c r="J1234" s="9">
        <f t="shared" si="140"/>
        <v>0.2407636611158224</v>
      </c>
      <c r="K1234" s="9">
        <f t="shared" si="139"/>
        <v>2.1682306525067752E-2</v>
      </c>
      <c r="AC1234" s="11"/>
      <c r="AD1234" s="12"/>
    </row>
    <row r="1235" spans="1:30" x14ac:dyDescent="0.3">
      <c r="A1235" s="15">
        <v>44279</v>
      </c>
      <c r="B1235" s="16">
        <v>-1.0633582351265023E-2</v>
      </c>
      <c r="C1235" s="8">
        <f t="shared" si="134"/>
        <v>-2.4433582351265023E-2</v>
      </c>
      <c r="D1235" s="5">
        <f t="shared" si="135"/>
        <v>5.9699994651604964E-4</v>
      </c>
      <c r="E1235" s="5">
        <f t="shared" si="137"/>
        <v>8.3207925330245822E-4</v>
      </c>
      <c r="F1235" s="5">
        <f>IF(C1233&gt;0,B$6+B$7*E1234+B$8*(H1234*100)^2,B$6+B$7*E1234+B$8*(H1234*100)^2+E1234*$B$9)</f>
        <v>2.2290210863844995</v>
      </c>
      <c r="G1235" s="13">
        <v>1.730439069803081E-2</v>
      </c>
      <c r="H1235" s="8">
        <f t="shared" si="138"/>
        <v>1.4929906518074718E-2</v>
      </c>
      <c r="I1235" s="7">
        <f t="shared" si="136"/>
        <v>2.3744841799560913E-3</v>
      </c>
      <c r="J1235" s="9">
        <f t="shared" si="140"/>
        <v>0.13721859506017167</v>
      </c>
      <c r="K1235" s="9">
        <f t="shared" si="139"/>
        <v>1.1448216429540192E-2</v>
      </c>
      <c r="AC1235" s="11"/>
      <c r="AD1235" s="12"/>
    </row>
    <row r="1236" spans="1:30" x14ac:dyDescent="0.3">
      <c r="A1236" s="15">
        <v>44280</v>
      </c>
      <c r="B1236" s="16">
        <v>1.493292116767312E-2</v>
      </c>
      <c r="C1236" s="8">
        <f t="shared" si="134"/>
        <v>1.1329211676731205E-3</v>
      </c>
      <c r="D1236" s="5">
        <f t="shared" si="135"/>
        <v>1.2835103721618267E-6</v>
      </c>
      <c r="E1236" s="5">
        <f t="shared" si="137"/>
        <v>5.9699994651604964E-4</v>
      </c>
      <c r="F1236" s="5">
        <f>IF(C1233&gt;0,B$6+B$7*E1234+B$8*(H1235*100)^2,B$6+B$7*E1234+B$8*(H1235*100)^2+E1234*$B$9)</f>
        <v>2.1212587428285348</v>
      </c>
      <c r="G1236" s="13">
        <v>1.6948104038077567E-2</v>
      </c>
      <c r="H1236" s="8">
        <f t="shared" si="138"/>
        <v>1.4564541677747827E-2</v>
      </c>
      <c r="I1236" s="7">
        <f t="shared" si="136"/>
        <v>2.3835623603297405E-3</v>
      </c>
      <c r="J1236" s="9">
        <f t="shared" si="140"/>
        <v>0.14063887942713557</v>
      </c>
      <c r="K1236" s="9">
        <f t="shared" si="139"/>
        <v>1.2089108508726687E-2</v>
      </c>
      <c r="AC1236" s="11"/>
      <c r="AD1236" s="12"/>
    </row>
    <row r="1237" spans="1:30" x14ac:dyDescent="0.3">
      <c r="A1237" s="15">
        <v>44281</v>
      </c>
      <c r="B1237" s="16">
        <v>9.0229071304240346E-3</v>
      </c>
      <c r="C1237" s="8">
        <f t="shared" si="134"/>
        <v>-4.7770928695759652E-3</v>
      </c>
      <c r="D1237" s="5">
        <f t="shared" si="135"/>
        <v>2.2820616284553529E-5</v>
      </c>
      <c r="E1237" s="5">
        <f t="shared" si="137"/>
        <v>1.2835103721618267E-6</v>
      </c>
      <c r="F1237" s="5">
        <f>IF(C1233&gt;0,B$6+B$7*E1234+B$8*(H1236*100)^2,B$6+B$7*E1234+B$8*(H1236*100)^2+E1234*$B$9)</f>
        <v>2.0216001275079787</v>
      </c>
      <c r="G1237" s="13">
        <v>1.112459665477368E-2</v>
      </c>
      <c r="H1237" s="8">
        <f t="shared" si="138"/>
        <v>1.4218298518134926E-2</v>
      </c>
      <c r="I1237" s="7">
        <f t="shared" si="136"/>
        <v>3.0937018633612461E-3</v>
      </c>
      <c r="J1237" s="9">
        <f t="shared" si="140"/>
        <v>0.27809564331788211</v>
      </c>
      <c r="K1237" s="9">
        <f t="shared" si="139"/>
        <v>2.7785250370535142E-2</v>
      </c>
      <c r="AC1237" s="11"/>
      <c r="AD1237" s="12"/>
    </row>
    <row r="1238" spans="1:30" x14ac:dyDescent="0.3">
      <c r="A1238" s="15">
        <v>44284</v>
      </c>
      <c r="B1238" s="16">
        <v>5.5430202740999624E-3</v>
      </c>
      <c r="C1238" s="8">
        <f t="shared" si="134"/>
        <v>-8.2569797259000374E-3</v>
      </c>
      <c r="D1238" s="5">
        <f t="shared" si="135"/>
        <v>6.8177714193924251E-5</v>
      </c>
      <c r="E1238" s="5">
        <f t="shared" si="137"/>
        <v>2.2820616284553529E-5</v>
      </c>
      <c r="F1238" s="5">
        <f>IF(C1233&gt;0,B$6+B$7*E1234+B$8*(H1237*100)^2,B$6+B$7*E1234+B$8*(H1237*100)^2+E1234*$B$9)</f>
        <v>1.929435840059528</v>
      </c>
      <c r="G1238" s="13">
        <v>8.3537200165798402E-3</v>
      </c>
      <c r="H1238" s="8">
        <f t="shared" si="138"/>
        <v>1.3890413384991564E-2</v>
      </c>
      <c r="I1238" s="7">
        <f t="shared" si="136"/>
        <v>5.5366933684117235E-3</v>
      </c>
      <c r="J1238" s="9">
        <f t="shared" si="140"/>
        <v>0.66278177355991197</v>
      </c>
      <c r="K1238" s="9">
        <f t="shared" si="139"/>
        <v>0.1098937961341524</v>
      </c>
      <c r="AC1238" s="11"/>
      <c r="AD1238" s="12"/>
    </row>
    <row r="1239" spans="1:30" x14ac:dyDescent="0.3">
      <c r="A1239" s="15">
        <v>44285</v>
      </c>
      <c r="B1239" s="16">
        <v>1.2322075749283108E-2</v>
      </c>
      <c r="C1239" s="8">
        <f t="shared" si="134"/>
        <v>-1.4779242507168919E-3</v>
      </c>
      <c r="D1239" s="5">
        <f t="shared" si="135"/>
        <v>2.1842600908570867E-6</v>
      </c>
      <c r="E1239" s="5">
        <f t="shared" si="137"/>
        <v>6.8177714193924251E-5</v>
      </c>
      <c r="F1239" s="5">
        <f>IF(C1233&gt;0,B$6+B$7*E1234+B$8*(H1238*100)^2,B$6+B$7*E1234+B$8*(H1238*100)^2+E1234*$B$9)</f>
        <v>1.8442023070272013</v>
      </c>
      <c r="G1239" s="13">
        <v>9.8314232207069741E-3</v>
      </c>
      <c r="H1239" s="8">
        <f t="shared" si="138"/>
        <v>1.3580141041341219E-2</v>
      </c>
      <c r="I1239" s="7">
        <f t="shared" si="136"/>
        <v>3.748717820634245E-3</v>
      </c>
      <c r="J1239" s="9">
        <f t="shared" si="140"/>
        <v>0.38129960805050928</v>
      </c>
      <c r="K1239" s="9">
        <f t="shared" si="139"/>
        <v>4.6980700306633594E-2</v>
      </c>
      <c r="AC1239" s="11"/>
      <c r="AD1239" s="12"/>
    </row>
    <row r="1240" spans="1:30" x14ac:dyDescent="0.3">
      <c r="A1240" s="15">
        <v>44286</v>
      </c>
      <c r="B1240" s="16">
        <v>-1.8502343768361732E-3</v>
      </c>
      <c r="C1240" s="8">
        <f t="shared" si="134"/>
        <v>-1.5650234376836172E-2</v>
      </c>
      <c r="D1240" s="5">
        <f t="shared" si="135"/>
        <v>2.4492983604990472E-4</v>
      </c>
      <c r="E1240" s="5">
        <f t="shared" si="137"/>
        <v>2.1842600908570867E-6</v>
      </c>
      <c r="F1240" s="5">
        <f>IF(C1233&gt;0,B$6+B$7*E1234+B$8*(H1239*100)^2,B$6+B$7*E1234+B$8*(H1239*100)^2+E1234*$B$9)</f>
        <v>1.7653783356789057</v>
      </c>
      <c r="G1240" s="13">
        <v>7.518167689260914E-3</v>
      </c>
      <c r="H1240" s="8">
        <f t="shared" si="138"/>
        <v>1.3286754064401529E-2</v>
      </c>
      <c r="I1240" s="7">
        <f t="shared" si="136"/>
        <v>5.7685863751406148E-3</v>
      </c>
      <c r="J1240" s="9">
        <f t="shared" si="140"/>
        <v>0.76728620769932643</v>
      </c>
      <c r="K1240" s="9">
        <f t="shared" si="139"/>
        <v>0.13528445930077471</v>
      </c>
      <c r="AC1240" s="11"/>
      <c r="AD1240" s="12"/>
    </row>
    <row r="1241" spans="1:30" x14ac:dyDescent="0.3">
      <c r="A1241" s="15">
        <v>44287</v>
      </c>
      <c r="B1241" s="16">
        <v>-1.1911114701293513E-2</v>
      </c>
      <c r="C1241" s="8">
        <f t="shared" si="134"/>
        <v>-2.5711114701293513E-2</v>
      </c>
      <c r="D1241" s="5">
        <f t="shared" si="135"/>
        <v>6.610614191830714E-4</v>
      </c>
      <c r="E1241" s="5">
        <f t="shared" si="137"/>
        <v>2.4492983604990472E-4</v>
      </c>
      <c r="F1241" s="5">
        <f>IF(C1233&gt;0,B$6+B$7*E1234+B$8*(H1240*100)^2,B$6+B$7*E1234+B$8*(H1240*100)^2+E1234*$B$9)</f>
        <v>1.6924819269760014</v>
      </c>
      <c r="G1241" s="13">
        <v>9.9985118019275485E-3</v>
      </c>
      <c r="H1241" s="8">
        <f t="shared" si="138"/>
        <v>1.300954237079845E-2</v>
      </c>
      <c r="I1241" s="7">
        <f t="shared" si="136"/>
        <v>3.0110305688709014E-3</v>
      </c>
      <c r="J1241" s="9">
        <f t="shared" si="140"/>
        <v>0.30114787365559986</v>
      </c>
      <c r="K1241" s="9">
        <f t="shared" si="139"/>
        <v>3.1799007859378614E-2</v>
      </c>
      <c r="AC1241" s="11"/>
      <c r="AD1241" s="12"/>
    </row>
    <row r="1242" spans="1:30" x14ac:dyDescent="0.3">
      <c r="A1242" s="15">
        <v>44291</v>
      </c>
      <c r="B1242" s="16">
        <v>1.9461801434219998E-2</v>
      </c>
      <c r="C1242" s="8">
        <f t="shared" si="134"/>
        <v>5.6618014342199978E-3</v>
      </c>
      <c r="D1242" s="5">
        <f t="shared" si="135"/>
        <v>3.2055995480535627E-5</v>
      </c>
      <c r="E1242" s="5">
        <f t="shared" si="137"/>
        <v>6.610614191830714E-4</v>
      </c>
      <c r="F1242" s="5">
        <f>IF(C1233&gt;0,B$6+B$7*E1234+B$8*(H1241*100)^2,B$6+B$7*E1234+B$8*(H1241*100)^2+E1234*$B$9)</f>
        <v>1.6250673282075561</v>
      </c>
      <c r="G1242" s="13">
        <v>8.779995261682506E-3</v>
      </c>
      <c r="H1242" s="8">
        <f t="shared" si="138"/>
        <v>1.2747812864203631E-2</v>
      </c>
      <c r="I1242" s="7">
        <f t="shared" si="136"/>
        <v>3.9678176025211252E-3</v>
      </c>
      <c r="J1242" s="9">
        <f t="shared" si="140"/>
        <v>0.45191568836459423</v>
      </c>
      <c r="K1242" s="9">
        <f t="shared" si="139"/>
        <v>6.1629075598975236E-2</v>
      </c>
      <c r="AC1242" s="11"/>
      <c r="AD1242" s="12"/>
    </row>
    <row r="1243" spans="1:30" x14ac:dyDescent="0.3">
      <c r="A1243" s="15">
        <v>44292</v>
      </c>
      <c r="B1243" s="16">
        <v>-1.6169043125728033E-4</v>
      </c>
      <c r="C1243" s="8">
        <f t="shared" si="134"/>
        <v>-1.396169043125728E-2</v>
      </c>
      <c r="D1243" s="5">
        <f t="shared" si="135"/>
        <v>1.9492879969826112E-4</v>
      </c>
      <c r="E1243" s="5">
        <f t="shared" si="137"/>
        <v>3.2055995480535627E-5</v>
      </c>
      <c r="F1243" s="5">
        <f>IF(C1233&gt;0,B$6+B$7*E1234+B$8*(H1242*100)^2,B$6+B$7*E1234+B$8*(H1242*100)^2+E1234*$B$9)</f>
        <v>1.5627223072664973</v>
      </c>
      <c r="G1243" s="13">
        <v>6.1134268623040441E-3</v>
      </c>
      <c r="H1243" s="8">
        <f t="shared" si="138"/>
        <v>1.2500889197439106E-2</v>
      </c>
      <c r="I1243" s="7">
        <f t="shared" si="136"/>
        <v>6.3874623351350621E-3</v>
      </c>
      <c r="J1243" s="9">
        <f t="shared" si="140"/>
        <v>1.0448251821774046</v>
      </c>
      <c r="K1243" s="9">
        <f t="shared" si="139"/>
        <v>0.20435166113339598</v>
      </c>
      <c r="AC1243" s="11"/>
      <c r="AD1243" s="12"/>
    </row>
    <row r="1244" spans="1:30" x14ac:dyDescent="0.3">
      <c r="A1244" s="15">
        <v>44293</v>
      </c>
      <c r="B1244" s="16">
        <v>1.0632733656560111E-3</v>
      </c>
      <c r="C1244" s="8">
        <f t="shared" si="134"/>
        <v>-1.2736726634343989E-2</v>
      </c>
      <c r="D1244" s="5">
        <f t="shared" si="135"/>
        <v>1.6222420535800755E-4</v>
      </c>
      <c r="E1244" s="5">
        <f t="shared" si="137"/>
        <v>1.9492879969826112E-4</v>
      </c>
      <c r="F1244" s="5">
        <f>IF(C1243&gt;0,B$6+B$7*E1244+B$8*(G1243*100)^2,B$6+B$7*E1244+B$8*(G1243*100)^2+E1244*$B$9)</f>
        <v>0.40545405593929967</v>
      </c>
      <c r="G1244" s="13">
        <v>8.6423000991129248E-3</v>
      </c>
      <c r="H1244" s="8">
        <f t="shared" si="138"/>
        <v>6.3675274317375316E-3</v>
      </c>
      <c r="I1244" s="7">
        <f t="shared" si="136"/>
        <v>2.2747726673753932E-3</v>
      </c>
      <c r="J1244" s="9">
        <f t="shared" si="140"/>
        <v>0.26321380203042055</v>
      </c>
      <c r="K1244" s="9">
        <f t="shared" si="139"/>
        <v>5.1788310449509156E-2</v>
      </c>
      <c r="AC1244" s="11"/>
      <c r="AD1244" s="12"/>
    </row>
    <row r="1245" spans="1:30" x14ac:dyDescent="0.3">
      <c r="A1245" s="15">
        <v>44294</v>
      </c>
      <c r="B1245" s="16">
        <v>5.8405587813992379E-3</v>
      </c>
      <c r="C1245" s="8">
        <f t="shared" si="134"/>
        <v>-7.9594412186007619E-3</v>
      </c>
      <c r="D1245" s="5">
        <f t="shared" si="135"/>
        <v>6.3352704512360775E-5</v>
      </c>
      <c r="E1245" s="5">
        <f t="shared" si="137"/>
        <v>1.6222420535800755E-4</v>
      </c>
      <c r="F1245" s="5">
        <f>IF(C1243&gt;0,B$6+B$7*E1244+B$8*(H1244*100)^2,B$6+B$7*E1244+B$8*(H1244*100)^2+E1244*$B$9)</f>
        <v>0.43478332584111429</v>
      </c>
      <c r="G1245" s="13">
        <v>7.2201512260851126E-3</v>
      </c>
      <c r="H1245" s="8">
        <f t="shared" si="138"/>
        <v>6.5938101719803417E-3</v>
      </c>
      <c r="I1245" s="7">
        <f t="shared" si="136"/>
        <v>6.2634105410477089E-4</v>
      </c>
      <c r="J1245" s="9">
        <f t="shared" si="140"/>
        <v>8.6749021522141104E-2</v>
      </c>
      <c r="K1245" s="9">
        <f t="shared" si="139"/>
        <v>4.2447037527699738E-3</v>
      </c>
      <c r="AC1245" s="11"/>
      <c r="AD1245" s="12"/>
    </row>
    <row r="1246" spans="1:30" x14ac:dyDescent="0.3">
      <c r="A1246" s="15">
        <v>44295</v>
      </c>
      <c r="B1246" s="16">
        <v>-5.44955858091786E-3</v>
      </c>
      <c r="C1246" s="8">
        <f t="shared" si="134"/>
        <v>-1.9249558580917859E-2</v>
      </c>
      <c r="D1246" s="5">
        <f t="shared" si="135"/>
        <v>3.705455055601884E-4</v>
      </c>
      <c r="E1246" s="5">
        <f t="shared" si="137"/>
        <v>6.3352704512360775E-5</v>
      </c>
      <c r="F1246" s="5">
        <f>IF(C1243&gt;0,B$6+B$7*E1244+B$8*(H1245*100)^2,B$6+B$7*E1244+B$8*(H1245*100)^2+E1244*$B$9)</f>
        <v>0.46190703464631244</v>
      </c>
      <c r="G1246" s="13">
        <v>6.6382343928931154E-3</v>
      </c>
      <c r="H1246" s="8">
        <f t="shared" si="138"/>
        <v>6.7963742881503551E-3</v>
      </c>
      <c r="I1246" s="7">
        <f t="shared" si="136"/>
        <v>1.5813989525723972E-4</v>
      </c>
      <c r="J1246" s="9">
        <f t="shared" si="140"/>
        <v>2.382258382237061E-2</v>
      </c>
      <c r="K1246" s="9">
        <f t="shared" si="139"/>
        <v>2.7498019222615966E-4</v>
      </c>
      <c r="AC1246" s="11"/>
      <c r="AD1246" s="12"/>
    </row>
    <row r="1247" spans="1:30" x14ac:dyDescent="0.3">
      <c r="A1247" s="15">
        <v>44298</v>
      </c>
      <c r="B1247" s="16">
        <v>9.6583154525402906E-3</v>
      </c>
      <c r="C1247" s="8">
        <f t="shared" si="134"/>
        <v>-4.1416845474597092E-3</v>
      </c>
      <c r="D1247" s="5">
        <f t="shared" si="135"/>
        <v>1.7153550890666536E-5</v>
      </c>
      <c r="E1247" s="5">
        <f t="shared" si="137"/>
        <v>3.705455055601884E-4</v>
      </c>
      <c r="F1247" s="5">
        <f>IF(C1243&gt;0,B$6+B$7*E1244+B$8*(H1246*100)^2,B$6+B$7*E1244+B$8*(H1246*100)^2+E1244*$B$9)</f>
        <v>0.48699104054935971</v>
      </c>
      <c r="G1247" s="13">
        <v>3.7102521317708371E-3</v>
      </c>
      <c r="H1247" s="8">
        <f t="shared" si="138"/>
        <v>6.9784743357653731E-3</v>
      </c>
      <c r="I1247" s="7">
        <f t="shared" si="136"/>
        <v>3.268222203994536E-3</v>
      </c>
      <c r="J1247" s="9">
        <f t="shared" si="140"/>
        <v>0.8808625634923285</v>
      </c>
      <c r="K1247" s="9">
        <f t="shared" si="139"/>
        <v>0.16340143945805563</v>
      </c>
      <c r="AC1247" s="11"/>
      <c r="AD1247" s="12"/>
    </row>
    <row r="1248" spans="1:30" x14ac:dyDescent="0.3">
      <c r="A1248" s="15">
        <v>44299</v>
      </c>
      <c r="B1248" s="16">
        <v>4.0737701702900156E-3</v>
      </c>
      <c r="C1248" s="8">
        <f t="shared" si="134"/>
        <v>-9.7262298297099842E-3</v>
      </c>
      <c r="D1248" s="5">
        <f t="shared" si="135"/>
        <v>9.4599546700340306E-5</v>
      </c>
      <c r="E1248" s="5">
        <f t="shared" si="137"/>
        <v>1.7153550890666536E-5</v>
      </c>
      <c r="F1248" s="5">
        <f>IF(C1243&gt;0,B$6+B$7*E1244+B$8*(H1247*100)^2,B$6+B$7*E1244+B$8*(H1247*100)^2+E1244*$B$9)</f>
        <v>0.51018872920849778</v>
      </c>
      <c r="G1248" s="13">
        <v>8.4348956978742267E-3</v>
      </c>
      <c r="H1248" s="8">
        <f t="shared" si="138"/>
        <v>7.1427496750796036E-3</v>
      </c>
      <c r="I1248" s="7">
        <f t="shared" si="136"/>
        <v>1.2921460227946231E-3</v>
      </c>
      <c r="J1248" s="9">
        <f t="shared" si="140"/>
        <v>0.15319051581399773</v>
      </c>
      <c r="K1248" s="9">
        <f t="shared" si="139"/>
        <v>1.4623625214359448E-2</v>
      </c>
      <c r="AC1248" s="11"/>
      <c r="AD1248" s="12"/>
    </row>
    <row r="1249" spans="1:30" x14ac:dyDescent="0.3">
      <c r="A1249" s="15">
        <v>44300</v>
      </c>
      <c r="B1249" s="16">
        <v>8.3308772584426947E-3</v>
      </c>
      <c r="C1249" s="8">
        <f t="shared" si="134"/>
        <v>-5.469122741557305E-3</v>
      </c>
      <c r="D1249" s="5">
        <f t="shared" si="135"/>
        <v>2.9911303562219292E-5</v>
      </c>
      <c r="E1249" s="5">
        <f t="shared" si="137"/>
        <v>9.4599546700340306E-5</v>
      </c>
      <c r="F1249" s="5">
        <f>IF(C1243&gt;0,B$6+B$7*E1244+B$8*(H1248*100)^2,B$6+B$7*E1244+B$8*(H1248*100)^2+E1244*$B$9)</f>
        <v>0.53164195168046879</v>
      </c>
      <c r="G1249" s="13">
        <v>7.9714726509479521E-3</v>
      </c>
      <c r="H1249" s="8">
        <f t="shared" si="138"/>
        <v>7.2913781391481048E-3</v>
      </c>
      <c r="I1249" s="7">
        <f t="shared" si="136"/>
        <v>6.8009451179984731E-4</v>
      </c>
      <c r="J1249" s="9">
        <f t="shared" si="140"/>
        <v>8.5316044046010966E-2</v>
      </c>
      <c r="K1249" s="9">
        <f t="shared" si="139"/>
        <v>4.0971185706957236E-3</v>
      </c>
      <c r="AC1249" s="11"/>
      <c r="AD1249" s="12"/>
    </row>
    <row r="1250" spans="1:30" x14ac:dyDescent="0.3">
      <c r="A1250" s="15">
        <v>44301</v>
      </c>
      <c r="B1250" s="16">
        <v>3.3693537161974042E-3</v>
      </c>
      <c r="C1250" s="8">
        <f t="shared" si="134"/>
        <v>-1.0430646283802596E-2</v>
      </c>
      <c r="D1250" s="5">
        <f t="shared" si="135"/>
        <v>1.0879838189780491E-4</v>
      </c>
      <c r="E1250" s="5">
        <f t="shared" si="137"/>
        <v>2.9911303562219292E-5</v>
      </c>
      <c r="F1250" s="5">
        <f>IF(C1243&gt;0,B$6+B$7*E1244+B$8*(H1249*100)^2,B$6+B$7*E1244+B$8*(H1249*100)^2+E1244*$B$9)</f>
        <v>0.55148189182254748</v>
      </c>
      <c r="G1250" s="13">
        <v>7.4492623732192974E-3</v>
      </c>
      <c r="H1250" s="8">
        <f t="shared" si="138"/>
        <v>7.426182679025257E-3</v>
      </c>
      <c r="I1250" s="7">
        <f t="shared" si="136"/>
        <v>2.3079694194040427E-5</v>
      </c>
      <c r="J1250" s="9">
        <f t="shared" si="140"/>
        <v>3.0982522883089472E-3</v>
      </c>
      <c r="K1250" s="9">
        <f t="shared" si="139"/>
        <v>4.8194800528200687E-6</v>
      </c>
      <c r="AC1250" s="11"/>
      <c r="AD1250" s="12"/>
    </row>
    <row r="1251" spans="1:30" x14ac:dyDescent="0.3">
      <c r="A1251" s="15">
        <v>44302</v>
      </c>
      <c r="B1251" s="16">
        <v>3.4158377401881088E-3</v>
      </c>
      <c r="C1251" s="8">
        <f t="shared" si="134"/>
        <v>-1.0384162259811891E-2</v>
      </c>
      <c r="D1251" s="5">
        <f t="shared" si="135"/>
        <v>1.078308258381016E-4</v>
      </c>
      <c r="E1251" s="5">
        <f t="shared" si="137"/>
        <v>1.0879838189780491E-4</v>
      </c>
      <c r="F1251" s="5">
        <f>IF(C1243&gt;0,B$6+B$7*E1244+B$8*(H1250*100)^2,B$6+B$7*E1244+B$8*(H1250*100)^2+E1244*$B$9)</f>
        <v>0.56982986846594175</v>
      </c>
      <c r="G1251" s="13">
        <v>6.0643063250007852E-3</v>
      </c>
      <c r="H1251" s="8">
        <f t="shared" si="138"/>
        <v>7.5487076275740196E-3</v>
      </c>
      <c r="I1251" s="7">
        <f t="shared" si="136"/>
        <v>1.4844013025732345E-3</v>
      </c>
      <c r="J1251" s="9">
        <f t="shared" si="140"/>
        <v>0.24477676802928358</v>
      </c>
      <c r="K1251" s="9">
        <f t="shared" si="139"/>
        <v>2.2313106588809806E-2</v>
      </c>
      <c r="AC1251" s="11"/>
      <c r="AD1251" s="12"/>
    </row>
    <row r="1252" spans="1:30" x14ac:dyDescent="0.3">
      <c r="A1252" s="15">
        <v>44305</v>
      </c>
      <c r="B1252" s="16">
        <v>-1.4873085766566691E-3</v>
      </c>
      <c r="C1252" s="8">
        <f t="shared" si="134"/>
        <v>-1.528730857665667E-2</v>
      </c>
      <c r="D1252" s="5">
        <f t="shared" si="135"/>
        <v>2.3370180351792058E-4</v>
      </c>
      <c r="E1252" s="5">
        <f t="shared" si="137"/>
        <v>1.078308258381016E-4</v>
      </c>
      <c r="F1252" s="5">
        <f>IF(C1243&gt;0,B$6+B$7*E1244+B$8*(H1251*100)^2,B$6+B$7*E1244+B$8*(H1251*100)^2+E1244*$B$9)</f>
        <v>0.58679807726575284</v>
      </c>
      <c r="G1252" s="13">
        <v>7.6419707130204783E-3</v>
      </c>
      <c r="H1252" s="8">
        <f t="shared" si="138"/>
        <v>7.6602746508578458E-3</v>
      </c>
      <c r="I1252" s="7">
        <f t="shared" si="136"/>
        <v>1.8303937837367557E-5</v>
      </c>
      <c r="J1252" s="9">
        <f t="shared" si="140"/>
        <v>2.3951855515725929E-3</v>
      </c>
      <c r="K1252" s="9">
        <f t="shared" si="139"/>
        <v>2.8593208856175778E-6</v>
      </c>
      <c r="AC1252" s="11"/>
      <c r="AD1252" s="12"/>
    </row>
    <row r="1253" spans="1:30" x14ac:dyDescent="0.3">
      <c r="A1253" s="15">
        <v>44306</v>
      </c>
      <c r="B1253" s="16">
        <v>-7.2366662143927823E-3</v>
      </c>
      <c r="C1253" s="8">
        <f t="shared" si="134"/>
        <v>-2.1036666214392784E-2</v>
      </c>
      <c r="D1253" s="5">
        <f t="shared" si="135"/>
        <v>4.425413254157748E-4</v>
      </c>
      <c r="E1253" s="5">
        <f t="shared" si="137"/>
        <v>2.3370180351792058E-4</v>
      </c>
      <c r="F1253" s="5">
        <f>IF(C1243&gt;0,B$6+B$7*E1244+B$8*(H1252*100)^2,B$6+B$7*E1244+B$8*(H1252*100)^2+E1244*$B$9)</f>
        <v>0.60249027676381806</v>
      </c>
      <c r="G1253" s="13">
        <v>7.3509854263461632E-3</v>
      </c>
      <c r="H1253" s="8">
        <f t="shared" si="138"/>
        <v>7.7620247150071483E-3</v>
      </c>
      <c r="I1253" s="7">
        <f t="shared" si="136"/>
        <v>4.1103928866098507E-4</v>
      </c>
      <c r="J1253" s="9">
        <f t="shared" si="140"/>
        <v>5.5916215965795185E-2</v>
      </c>
      <c r="K1253" s="9">
        <f t="shared" si="139"/>
        <v>1.4536775935711788E-3</v>
      </c>
      <c r="AC1253" s="11"/>
      <c r="AD1253" s="12"/>
    </row>
    <row r="1254" spans="1:30" x14ac:dyDescent="0.3">
      <c r="A1254" s="15">
        <v>44308</v>
      </c>
      <c r="B1254" s="16">
        <v>-5.7719856363558936E-3</v>
      </c>
      <c r="C1254" s="8">
        <f t="shared" si="134"/>
        <v>-1.9571985636355892E-2</v>
      </c>
      <c r="D1254" s="5">
        <f t="shared" si="135"/>
        <v>3.8306262174972136E-4</v>
      </c>
      <c r="E1254" s="5">
        <f t="shared" si="137"/>
        <v>4.425413254157748E-4</v>
      </c>
      <c r="F1254" s="5">
        <f>IF(C1253&gt;0,B$6+B$7*E1254+B$8*(G1253*100)^2,B$6+B$7*E1254+B$8*(G1253*100)^2+E1254*$B$9)</f>
        <v>0.5595781304723062</v>
      </c>
      <c r="G1254" s="13">
        <v>1.0136670229673151E-2</v>
      </c>
      <c r="H1254" s="8">
        <f t="shared" si="138"/>
        <v>7.4804955081351808E-3</v>
      </c>
      <c r="I1254" s="7">
        <f t="shared" si="136"/>
        <v>2.6561747215379699E-3</v>
      </c>
      <c r="J1254" s="9">
        <f t="shared" si="140"/>
        <v>0.26203621715566217</v>
      </c>
      <c r="K1254" s="9">
        <f t="shared" si="139"/>
        <v>5.1219520009599062E-2</v>
      </c>
      <c r="AC1254" s="11"/>
      <c r="AD1254" s="12"/>
    </row>
    <row r="1255" spans="1:30" x14ac:dyDescent="0.3">
      <c r="A1255" s="15">
        <v>44309</v>
      </c>
      <c r="B1255" s="16">
        <v>9.6623942141616497E-3</v>
      </c>
      <c r="C1255" s="8">
        <f t="shared" si="134"/>
        <v>-4.1376057858383501E-3</v>
      </c>
      <c r="D1255" s="5">
        <f t="shared" si="135"/>
        <v>1.711978163900299E-5</v>
      </c>
      <c r="E1255" s="5">
        <f t="shared" si="137"/>
        <v>3.8306262174972136E-4</v>
      </c>
      <c r="F1255" s="5">
        <f>IF(C1253&gt;0,B$6+B$7*E1254+B$8*(H1254*100)^2,B$6+B$7*E1254+B$8*(H1254*100)^2+E1254*$B$9)</f>
        <v>0.57734193217680019</v>
      </c>
      <c r="G1255" s="13">
        <v>6.1474100369369369E-3</v>
      </c>
      <c r="H1255" s="8">
        <f t="shared" si="138"/>
        <v>7.598301995688248E-3</v>
      </c>
      <c r="I1255" s="7">
        <f t="shared" si="136"/>
        <v>1.4508919587513111E-3</v>
      </c>
      <c r="J1255" s="9">
        <f t="shared" si="140"/>
        <v>0.23601678593644707</v>
      </c>
      <c r="K1255" s="9">
        <f t="shared" si="139"/>
        <v>2.0944440873825076E-2</v>
      </c>
      <c r="AC1255" s="11"/>
      <c r="AD1255" s="12"/>
    </row>
    <row r="1256" spans="1:30" x14ac:dyDescent="0.3">
      <c r="A1256" s="15">
        <v>44312</v>
      </c>
      <c r="B1256" s="16">
        <v>5.3913946355186833E-4</v>
      </c>
      <c r="C1256" s="8">
        <f t="shared" si="134"/>
        <v>-1.3260860536448132E-2</v>
      </c>
      <c r="D1256" s="5">
        <f t="shared" si="135"/>
        <v>1.7585042216712742E-4</v>
      </c>
      <c r="E1256" s="5">
        <f t="shared" si="137"/>
        <v>1.711978163900299E-5</v>
      </c>
      <c r="F1256" s="5">
        <f>IF(C1253&gt;0,B$6+B$7*E1254+B$8*(H1255*100)^2,B$6+B$7*E1254+B$8*(H1255*100)^2+E1254*$B$9)</f>
        <v>0.59376989599311603</v>
      </c>
      <c r="G1256" s="13">
        <v>8.3292919342750609E-3</v>
      </c>
      <c r="H1256" s="8">
        <f t="shared" si="138"/>
        <v>7.705646604880839E-3</v>
      </c>
      <c r="I1256" s="7">
        <f t="shared" si="136"/>
        <v>6.236453293942219E-4</v>
      </c>
      <c r="J1256" s="9">
        <f t="shared" si="140"/>
        <v>7.4873750892067964E-2</v>
      </c>
      <c r="K1256" s="9">
        <f t="shared" si="139"/>
        <v>3.1084840403368119E-3</v>
      </c>
      <c r="AC1256" s="11"/>
      <c r="AD1256" s="12"/>
    </row>
    <row r="1257" spans="1:30" x14ac:dyDescent="0.3">
      <c r="A1257" s="15">
        <v>44313</v>
      </c>
      <c r="B1257" s="16">
        <v>-1.0059130668581068E-2</v>
      </c>
      <c r="C1257" s="8">
        <f t="shared" si="134"/>
        <v>-2.3859130668581068E-2</v>
      </c>
      <c r="D1257" s="5">
        <f t="shared" si="135"/>
        <v>5.6925811626042566E-4</v>
      </c>
      <c r="E1257" s="5">
        <f t="shared" si="137"/>
        <v>1.7585042216712742E-4</v>
      </c>
      <c r="F1257" s="5">
        <f>IF(C1253&gt;0,B$6+B$7*E1254+B$8*(H1256*100)^2,B$6+B$7*E1254+B$8*(H1256*100)^2+E1254*$B$9)</f>
        <v>0.60896247693044503</v>
      </c>
      <c r="G1257" s="13">
        <v>9.5524906754931391E-3</v>
      </c>
      <c r="H1257" s="8">
        <f t="shared" si="138"/>
        <v>7.8036047883682904E-3</v>
      </c>
      <c r="I1257" s="7">
        <f t="shared" si="136"/>
        <v>1.7488858871248488E-3</v>
      </c>
      <c r="J1257" s="9">
        <f t="shared" si="140"/>
        <v>0.18308166388600677</v>
      </c>
      <c r="K1257" s="9">
        <f t="shared" si="139"/>
        <v>2.189642031032335E-2</v>
      </c>
      <c r="AC1257" s="11"/>
      <c r="AD1257" s="12"/>
    </row>
    <row r="1258" spans="1:30" x14ac:dyDescent="0.3">
      <c r="A1258" s="15">
        <v>44314</v>
      </c>
      <c r="B1258" s="16">
        <v>1.3849772829207078E-2</v>
      </c>
      <c r="C1258" s="8">
        <f t="shared" si="134"/>
        <v>4.9772829207078012E-5</v>
      </c>
      <c r="D1258" s="5">
        <f t="shared" si="135"/>
        <v>2.4773345272769581E-9</v>
      </c>
      <c r="E1258" s="5">
        <f t="shared" si="137"/>
        <v>5.6925811626042566E-4</v>
      </c>
      <c r="F1258" s="5">
        <f>IF(C1253&gt;0,B$6+B$7*E1254+B$8*(H1257*100)^2,B$6+B$7*E1254+B$8*(H1257*100)^2+E1254*$B$9)</f>
        <v>0.62301257578128688</v>
      </c>
      <c r="G1258" s="13">
        <v>7.2353354989398043E-3</v>
      </c>
      <c r="H1258" s="8">
        <f t="shared" si="138"/>
        <v>7.8931145676550702E-3</v>
      </c>
      <c r="I1258" s="7">
        <f t="shared" si="136"/>
        <v>6.5777906871526595E-4</v>
      </c>
      <c r="J1258" s="9">
        <f t="shared" si="140"/>
        <v>9.0912034253511881E-2</v>
      </c>
      <c r="K1258" s="9">
        <f t="shared" si="139"/>
        <v>3.6782684981395697E-3</v>
      </c>
      <c r="AC1258" s="11"/>
      <c r="AD1258" s="12"/>
    </row>
    <row r="1259" spans="1:30" x14ac:dyDescent="0.3">
      <c r="A1259" s="15">
        <v>44315</v>
      </c>
      <c r="B1259" s="16">
        <v>-8.1868746369486468E-3</v>
      </c>
      <c r="C1259" s="8">
        <f t="shared" si="134"/>
        <v>-2.1986874636948647E-2</v>
      </c>
      <c r="D1259" s="5">
        <f t="shared" si="135"/>
        <v>4.8342265630089569E-4</v>
      </c>
      <c r="E1259" s="5">
        <f t="shared" si="137"/>
        <v>2.4773345272769581E-9</v>
      </c>
      <c r="F1259" s="5">
        <f>IF(C1253&gt;0,B$6+B$7*E1254+B$8*(H1258*100)^2,B$6+B$7*E1254+B$8*(H1258*100)^2+E1254*$B$9)</f>
        <v>0.63600610719854556</v>
      </c>
      <c r="G1259" s="13">
        <v>8.7147241585699715E-3</v>
      </c>
      <c r="H1259" s="8">
        <f t="shared" si="138"/>
        <v>7.9749991046930251E-3</v>
      </c>
      <c r="I1259" s="7">
        <f t="shared" si="136"/>
        <v>7.3972505387694641E-4</v>
      </c>
      <c r="J1259" s="9">
        <f t="shared" si="140"/>
        <v>8.4882210890118451E-2</v>
      </c>
      <c r="K1259" s="9">
        <f t="shared" si="139"/>
        <v>4.0530123381248284E-3</v>
      </c>
      <c r="AC1259" s="11"/>
      <c r="AD1259" s="12"/>
    </row>
    <row r="1260" spans="1:30" x14ac:dyDescent="0.3">
      <c r="A1260" s="15">
        <v>44316</v>
      </c>
      <c r="B1260" s="16">
        <v>-9.8092517376151198E-3</v>
      </c>
      <c r="C1260" s="8">
        <f t="shared" si="134"/>
        <v>-2.360925173761512E-2</v>
      </c>
      <c r="D1260" s="5">
        <f t="shared" si="135"/>
        <v>5.5739676761008253E-4</v>
      </c>
      <c r="E1260" s="5">
        <f t="shared" si="137"/>
        <v>4.8342265630089569E-4</v>
      </c>
      <c r="F1260" s="5">
        <f>IF(C1253&gt;0,B$6+B$7*E1254+B$8*(H1259*100)^2,B$6+B$7*E1254+B$8*(H1259*100)^2+E1254*$B$9)</f>
        <v>0.64802252505322622</v>
      </c>
      <c r="G1260" s="13">
        <v>4.2891202136215853E-3</v>
      </c>
      <c r="H1260" s="8">
        <f t="shared" si="138"/>
        <v>8.0499846276451126E-3</v>
      </c>
      <c r="I1260" s="7">
        <f t="shared" si="136"/>
        <v>3.7608644140235273E-3</v>
      </c>
      <c r="J1260" s="9">
        <f t="shared" si="140"/>
        <v>0.87683819214942993</v>
      </c>
      <c r="K1260" s="9">
        <f t="shared" si="139"/>
        <v>0.16239953020660902</v>
      </c>
      <c r="AC1260" s="11"/>
      <c r="AD1260" s="12"/>
    </row>
    <row r="1261" spans="1:30" x14ac:dyDescent="0.3">
      <c r="A1261" s="15">
        <v>44319</v>
      </c>
      <c r="B1261" s="16">
        <v>2.6459152868528869E-3</v>
      </c>
      <c r="C1261" s="8">
        <f t="shared" si="134"/>
        <v>-1.1154084713147112E-2</v>
      </c>
      <c r="D1261" s="5">
        <f t="shared" si="135"/>
        <v>1.244136057880621E-4</v>
      </c>
      <c r="E1261" s="5">
        <f t="shared" si="137"/>
        <v>5.5739676761008253E-4</v>
      </c>
      <c r="F1261" s="5">
        <f>IF(C1253&gt;0,B$6+B$7*E1254+B$8*(H1260*100)^2,B$6+B$7*E1254+B$8*(H1260*100)^2+E1254*$B$9)</f>
        <v>0.65913530828523503</v>
      </c>
      <c r="G1261" s="13">
        <v>7.6163915029780621E-3</v>
      </c>
      <c r="H1261" s="8">
        <f t="shared" si="138"/>
        <v>8.1187148507952597E-3</v>
      </c>
      <c r="I1261" s="7">
        <f t="shared" si="136"/>
        <v>5.0232334781719762E-4</v>
      </c>
      <c r="J1261" s="9">
        <f t="shared" si="140"/>
        <v>6.5952931597697634E-2</v>
      </c>
      <c r="K1261" s="9">
        <f t="shared" si="139"/>
        <v>1.9968967865817699E-3</v>
      </c>
      <c r="AC1261" s="11"/>
      <c r="AD1261" s="12"/>
    </row>
    <row r="1262" spans="1:30" x14ac:dyDescent="0.3">
      <c r="A1262" s="15">
        <v>44320</v>
      </c>
      <c r="B1262" s="16">
        <v>-1.2637291946810521E-2</v>
      </c>
      <c r="C1262" s="8">
        <f t="shared" si="134"/>
        <v>-2.6437291946810521E-2</v>
      </c>
      <c r="D1262" s="5">
        <f t="shared" si="135"/>
        <v>6.9893040548089241E-4</v>
      </c>
      <c r="E1262" s="5">
        <f t="shared" si="137"/>
        <v>1.244136057880621E-4</v>
      </c>
      <c r="F1262" s="5">
        <f>IF(C1253&gt;0,B$6+B$7*E1254+B$8*(H1261*100)^2,B$6+B$7*E1254+B$8*(H1261*100)^2+E1254*$B$9)</f>
        <v>0.66941241021819675</v>
      </c>
      <c r="G1262" s="13">
        <v>6.2500281883370234E-3</v>
      </c>
      <c r="H1262" s="8">
        <f t="shared" si="138"/>
        <v>8.1817627087211273E-3</v>
      </c>
      <c r="I1262" s="7">
        <f t="shared" si="136"/>
        <v>1.9317345203841039E-3</v>
      </c>
      <c r="J1262" s="9">
        <f t="shared" si="140"/>
        <v>0.3090761292867209</v>
      </c>
      <c r="K1262" s="9">
        <f t="shared" si="139"/>
        <v>3.3219156981397324E-2</v>
      </c>
      <c r="AC1262" s="11"/>
      <c r="AD1262" s="12"/>
    </row>
    <row r="1263" spans="1:30" x14ac:dyDescent="0.3">
      <c r="A1263" s="15">
        <v>44321</v>
      </c>
      <c r="B1263" s="16">
        <v>1.5610829671541806E-2</v>
      </c>
      <c r="C1263" s="8">
        <f t="shared" si="134"/>
        <v>1.8108296715418064E-3</v>
      </c>
      <c r="D1263" s="5">
        <f t="shared" si="135"/>
        <v>3.2791040993362067E-6</v>
      </c>
      <c r="E1263" s="5">
        <f t="shared" si="137"/>
        <v>6.9893040548089241E-4</v>
      </c>
      <c r="F1263" s="5">
        <f>IF(C1253&gt;0,B$6+B$7*E1254+B$8*(H1262*100)^2,B$6+B$7*E1254+B$8*(H1262*100)^2+E1254*$B$9)</f>
        <v>0.67891667408579981</v>
      </c>
      <c r="G1263" s="13">
        <v>7.4464434144075288E-3</v>
      </c>
      <c r="H1263" s="8">
        <f t="shared" si="138"/>
        <v>8.2396400047926848E-3</v>
      </c>
      <c r="I1263" s="7">
        <f t="shared" si="136"/>
        <v>7.9319659038515605E-4</v>
      </c>
      <c r="J1263" s="9">
        <f t="shared" si="140"/>
        <v>0.106520193096541</v>
      </c>
      <c r="K1263" s="9">
        <f t="shared" si="139"/>
        <v>4.9542019937574011E-3</v>
      </c>
      <c r="AC1263" s="11"/>
      <c r="AD1263" s="12"/>
    </row>
    <row r="1264" spans="1:30" x14ac:dyDescent="0.3">
      <c r="A1264" s="15">
        <v>44322</v>
      </c>
      <c r="B1264" s="16">
        <v>2.9813997907184894E-3</v>
      </c>
      <c r="C1264" s="8">
        <f t="shared" si="134"/>
        <v>-1.081860020928151E-2</v>
      </c>
      <c r="D1264" s="5">
        <f t="shared" si="135"/>
        <v>1.1704211048826592E-4</v>
      </c>
      <c r="E1264" s="5">
        <f t="shared" si="137"/>
        <v>3.2791040993362067E-6</v>
      </c>
      <c r="F1264" s="5">
        <f>IF(C1263&gt;0,B$6+B$7*E1264+B$8*(G1263*100)^2,B$6+B$7*E1264+B$8*(G1263*100)^2+E1264*$B$9)</f>
        <v>0.57259719361158101</v>
      </c>
      <c r="G1264" s="13">
        <v>5.2948962802691832E-3</v>
      </c>
      <c r="H1264" s="8">
        <f t="shared" si="138"/>
        <v>7.5670152214171015E-3</v>
      </c>
      <c r="I1264" s="7">
        <f t="shared" si="136"/>
        <v>2.2721189411479183E-3</v>
      </c>
      <c r="J1264" s="9">
        <f t="shared" si="140"/>
        <v>0.42911491007193209</v>
      </c>
      <c r="K1264" s="9">
        <f t="shared" si="139"/>
        <v>5.6789103980128264E-2</v>
      </c>
      <c r="AC1264" s="11"/>
      <c r="AD1264" s="12"/>
    </row>
    <row r="1265" spans="1:30" x14ac:dyDescent="0.3">
      <c r="A1265" s="15">
        <v>44323</v>
      </c>
      <c r="B1265" s="16">
        <v>1.7499278992528535E-2</v>
      </c>
      <c r="C1265" s="8">
        <f t="shared" si="134"/>
        <v>3.6992789925285353E-3</v>
      </c>
      <c r="D1265" s="5">
        <f t="shared" si="135"/>
        <v>1.3684665064562935E-5</v>
      </c>
      <c r="E1265" s="5">
        <f t="shared" si="137"/>
        <v>1.1704211048826592E-4</v>
      </c>
      <c r="F1265" s="5">
        <f>IF(C1263&gt;0,B$6+B$7*E1264+B$8*(H1264*100)^2,B$6+B$7*E1264+B$8*(H1264*100)^2+E1264*$B$9)</f>
        <v>0.58933792170586652</v>
      </c>
      <c r="G1265" s="13">
        <v>6.6649581238809328E-3</v>
      </c>
      <c r="H1265" s="8">
        <f t="shared" si="138"/>
        <v>7.6768347755169671E-3</v>
      </c>
      <c r="I1265" s="7">
        <f t="shared" si="136"/>
        <v>1.0118766516360343E-3</v>
      </c>
      <c r="J1265" s="9">
        <f t="shared" si="140"/>
        <v>0.15182040649444165</v>
      </c>
      <c r="K1265" s="9">
        <f t="shared" si="139"/>
        <v>9.5345570149139025E-3</v>
      </c>
      <c r="AC1265" s="11"/>
      <c r="AD1265" s="12"/>
    </row>
    <row r="1266" spans="1:30" x14ac:dyDescent="0.3">
      <c r="A1266" s="15">
        <v>44326</v>
      </c>
      <c r="B1266" s="16">
        <v>-1.0576068738227633E-3</v>
      </c>
      <c r="C1266" s="8">
        <f t="shared" si="134"/>
        <v>-1.4857606873822763E-2</v>
      </c>
      <c r="D1266" s="5">
        <f t="shared" si="135"/>
        <v>2.2074848201706542E-4</v>
      </c>
      <c r="E1266" s="5">
        <f t="shared" si="137"/>
        <v>1.3684665064562935E-5</v>
      </c>
      <c r="F1266" s="5">
        <f>IF(C1263&gt;0,B$6+B$7*E1264+B$8*(H1265*100)^2,B$6+B$7*E1264+B$8*(H1265*100)^2+E1264*$B$9)</f>
        <v>0.60481974704746166</v>
      </c>
      <c r="G1266" s="13">
        <v>6.1574686348963882E-3</v>
      </c>
      <c r="H1266" s="8">
        <f t="shared" si="138"/>
        <v>7.7770157968687558E-3</v>
      </c>
      <c r="I1266" s="7">
        <f t="shared" si="136"/>
        <v>1.6195471619723676E-3</v>
      </c>
      <c r="J1266" s="9">
        <f t="shared" si="140"/>
        <v>0.26302158533035219</v>
      </c>
      <c r="K1266" s="9">
        <f t="shared" si="139"/>
        <v>2.5259039659041971E-2</v>
      </c>
      <c r="AC1266" s="11"/>
      <c r="AD1266" s="12"/>
    </row>
    <row r="1267" spans="1:30" x14ac:dyDescent="0.3">
      <c r="A1267" s="15">
        <v>44327</v>
      </c>
      <c r="B1267" s="16">
        <v>8.616764834706258E-3</v>
      </c>
      <c r="C1267" s="8">
        <f t="shared" si="134"/>
        <v>-5.1832351652937418E-3</v>
      </c>
      <c r="D1267" s="5">
        <f t="shared" si="135"/>
        <v>2.6865926778737644E-5</v>
      </c>
      <c r="E1267" s="5">
        <f t="shared" si="137"/>
        <v>2.2074848201706542E-4</v>
      </c>
      <c r="F1267" s="5">
        <f>IF(C1263&gt;0,B$6+B$7*E1264+B$8*(H1266*100)^2,B$6+B$7*E1264+B$8*(H1266*100)^2+E1264*$B$9)</f>
        <v>0.61913733912336877</v>
      </c>
      <c r="G1267" s="13">
        <v>1.7292438720341651E-2</v>
      </c>
      <c r="H1267" s="8">
        <f t="shared" si="138"/>
        <v>7.8685280651680251E-3</v>
      </c>
      <c r="I1267" s="7">
        <f t="shared" si="136"/>
        <v>9.423910655173626E-3</v>
      </c>
      <c r="J1267" s="9">
        <f t="shared" si="140"/>
        <v>0.54497291027482297</v>
      </c>
      <c r="K1267" s="9">
        <f t="shared" si="139"/>
        <v>0.41027302921230913</v>
      </c>
      <c r="AC1267" s="11"/>
      <c r="AD1267" s="12"/>
    </row>
    <row r="1268" spans="1:30" x14ac:dyDescent="0.3">
      <c r="A1268" s="15">
        <v>44328</v>
      </c>
      <c r="B1268" s="16">
        <v>-2.6819478342302687E-2</v>
      </c>
      <c r="C1268" s="8">
        <f t="shared" si="134"/>
        <v>-4.0619478342302687E-2</v>
      </c>
      <c r="D1268" s="5">
        <f t="shared" si="135"/>
        <v>1.649942020800797E-3</v>
      </c>
      <c r="E1268" s="5">
        <f t="shared" si="137"/>
        <v>2.6865926778737644E-5</v>
      </c>
      <c r="F1268" s="5">
        <f>IF(C1263&gt;0,B$6+B$7*E1264+B$8*(H1267*100)^2,B$6+B$7*E1264+B$8*(H1267*100)^2+E1264*$B$9)</f>
        <v>0.63237824827516764</v>
      </c>
      <c r="G1268" s="13">
        <v>1.2511871115493685E-2</v>
      </c>
      <c r="H1268" s="8">
        <f t="shared" si="138"/>
        <v>7.9522213769183236E-3</v>
      </c>
      <c r="I1268" s="7">
        <f t="shared" si="136"/>
        <v>4.5596497385753613E-3</v>
      </c>
      <c r="J1268" s="9">
        <f t="shared" si="140"/>
        <v>0.36442588774184714</v>
      </c>
      <c r="K1268" s="9">
        <f t="shared" si="139"/>
        <v>0.12015405971225568</v>
      </c>
      <c r="AC1268" s="11"/>
      <c r="AD1268" s="12"/>
    </row>
    <row r="1269" spans="1:30" x14ac:dyDescent="0.3">
      <c r="A1269" s="15">
        <v>44329</v>
      </c>
      <c r="B1269" s="16">
        <v>8.285685629559978E-3</v>
      </c>
      <c r="C1269" s="8">
        <f t="shared" si="134"/>
        <v>-5.5143143704400217E-3</v>
      </c>
      <c r="D1269" s="5">
        <f t="shared" si="135"/>
        <v>3.0407662976041333E-5</v>
      </c>
      <c r="E1269" s="5">
        <f t="shared" si="137"/>
        <v>1.649942020800797E-3</v>
      </c>
      <c r="F1269" s="5">
        <f>IF(C1263&gt;0,B$6+B$7*E1264+B$8*(H1268*100)^2,B$6+B$7*E1264+B$8*(H1268*100)^2+E1264*$B$9)</f>
        <v>0.64462344105875125</v>
      </c>
      <c r="G1269" s="13">
        <v>9.069778410294764E-3</v>
      </c>
      <c r="H1269" s="8">
        <f t="shared" si="138"/>
        <v>8.0288445062708207E-3</v>
      </c>
      <c r="I1269" s="7">
        <f t="shared" si="136"/>
        <v>1.0409339040239433E-3</v>
      </c>
      <c r="J1269" s="9">
        <f t="shared" si="140"/>
        <v>0.11476949677650541</v>
      </c>
      <c r="K1269" s="9">
        <f t="shared" si="139"/>
        <v>7.7420670545764736E-3</v>
      </c>
      <c r="AC1269" s="11"/>
      <c r="AD1269" s="12"/>
    </row>
    <row r="1270" spans="1:30" x14ac:dyDescent="0.3">
      <c r="A1270" s="15">
        <v>44330</v>
      </c>
      <c r="B1270" s="16">
        <v>9.6873219826090814E-3</v>
      </c>
      <c r="C1270" s="8">
        <f t="shared" si="134"/>
        <v>-4.1126780173909184E-3</v>
      </c>
      <c r="D1270" s="5">
        <f t="shared" si="135"/>
        <v>1.6914120474730494E-5</v>
      </c>
      <c r="E1270" s="5">
        <f t="shared" si="137"/>
        <v>3.0407662976041333E-5</v>
      </c>
      <c r="F1270" s="5">
        <f>IF(C1263&gt;0,B$6+B$7*E1264+B$8*(H1269*100)^2,B$6+B$7*E1264+B$8*(H1269*100)^2+E1264*$B$9)</f>
        <v>0.65594779534500947</v>
      </c>
      <c r="G1270" s="13">
        <v>6.3296639258579434E-3</v>
      </c>
      <c r="H1270" s="8">
        <f t="shared" si="138"/>
        <v>8.0990604105970806E-3</v>
      </c>
      <c r="I1270" s="7">
        <f t="shared" si="136"/>
        <v>1.7693964847391372E-3</v>
      </c>
      <c r="J1270" s="9">
        <f t="shared" si="140"/>
        <v>0.27954035245233139</v>
      </c>
      <c r="K1270" s="9">
        <f t="shared" si="139"/>
        <v>2.8031561172485286E-2</v>
      </c>
      <c r="AC1270" s="11"/>
      <c r="AD1270" s="12"/>
    </row>
    <row r="1271" spans="1:30" x14ac:dyDescent="0.3">
      <c r="A1271" s="15">
        <v>44333</v>
      </c>
      <c r="B1271" s="16">
        <v>8.6350043728297254E-3</v>
      </c>
      <c r="C1271" s="8">
        <f t="shared" si="134"/>
        <v>-5.1649956271702744E-3</v>
      </c>
      <c r="D1271" s="5">
        <f t="shared" si="135"/>
        <v>2.6677179828688055E-5</v>
      </c>
      <c r="E1271" s="5">
        <f t="shared" si="137"/>
        <v>1.6914120474730494E-5</v>
      </c>
      <c r="F1271" s="5">
        <f>IF(C1263&gt;0,B$6+B$7*E1264+B$8*(H1270*100)^2,B$6+B$7*E1264+B$8*(H1270*100)^2+E1264*$B$9)</f>
        <v>0.66642055818894108</v>
      </c>
      <c r="G1271" s="13">
        <v>5.873681652214917E-3</v>
      </c>
      <c r="H1271" s="8">
        <f t="shared" si="138"/>
        <v>8.1634585696807524E-3</v>
      </c>
      <c r="I1271" s="7">
        <f t="shared" si="136"/>
        <v>2.2897769174658354E-3</v>
      </c>
      <c r="J1271" s="9">
        <f t="shared" si="140"/>
        <v>0.38983674176525712</v>
      </c>
      <c r="K1271" s="9">
        <f t="shared" si="139"/>
        <v>4.8695256452695235E-2</v>
      </c>
      <c r="AC1271" s="11"/>
      <c r="AD1271" s="12"/>
    </row>
    <row r="1272" spans="1:30" x14ac:dyDescent="0.3">
      <c r="A1272" s="15">
        <v>44334</v>
      </c>
      <c r="B1272" s="16">
        <v>3.415772770464488E-4</v>
      </c>
      <c r="C1272" s="8">
        <f t="shared" si="134"/>
        <v>-1.3458422722953551E-2</v>
      </c>
      <c r="D1272" s="5">
        <f t="shared" si="135"/>
        <v>1.8112914218971246E-4</v>
      </c>
      <c r="E1272" s="5">
        <f t="shared" si="137"/>
        <v>2.6677179828688055E-5</v>
      </c>
      <c r="F1272" s="5">
        <f>IF(C1263&gt;0,B$6+B$7*E1264+B$8*(H1271*100)^2,B$6+B$7*E1264+B$8*(H1271*100)^2+E1264*$B$9)</f>
        <v>0.67610576926700916</v>
      </c>
      <c r="G1272" s="13">
        <v>5.3592925192799557E-3</v>
      </c>
      <c r="H1272" s="8">
        <f t="shared" si="138"/>
        <v>8.2225651062609977E-3</v>
      </c>
      <c r="I1272" s="7">
        <f t="shared" si="136"/>
        <v>2.8632725869810419E-3</v>
      </c>
      <c r="J1272" s="9">
        <f t="shared" si="140"/>
        <v>0.53426316564741927</v>
      </c>
      <c r="K1272" s="9">
        <f t="shared" si="139"/>
        <v>7.9828909803976167E-2</v>
      </c>
      <c r="AC1272" s="11"/>
      <c r="AD1272" s="12"/>
    </row>
    <row r="1273" spans="1:30" x14ac:dyDescent="0.3">
      <c r="A1273" s="15">
        <v>44335</v>
      </c>
      <c r="B1273" s="16">
        <v>-2.8011222797116675E-3</v>
      </c>
      <c r="C1273" s="8">
        <f t="shared" si="134"/>
        <v>-1.6601122279711666E-2</v>
      </c>
      <c r="D1273" s="5">
        <f t="shared" si="135"/>
        <v>2.755972609459391E-4</v>
      </c>
      <c r="E1273" s="5">
        <f t="shared" si="137"/>
        <v>1.8112914218971246E-4</v>
      </c>
      <c r="F1273" s="5">
        <f>IF(C1263&gt;0,B$6+B$7*E1264+B$8*(H1272*100)^2,B$6+B$7*E1264+B$8*(H1272*100)^2+E1264*$B$9)</f>
        <v>0.68506265247200648</v>
      </c>
      <c r="G1273" s="13">
        <v>9.1759311424274657E-3</v>
      </c>
      <c r="H1273" s="8">
        <f t="shared" si="138"/>
        <v>8.2768511673945583E-3</v>
      </c>
      <c r="I1273" s="7">
        <f t="shared" si="136"/>
        <v>8.9907997503290739E-4</v>
      </c>
      <c r="J1273" s="9">
        <f t="shared" si="140"/>
        <v>9.7982423917259087E-2</v>
      </c>
      <c r="K1273" s="9">
        <f t="shared" si="139"/>
        <v>5.504574353072833E-3</v>
      </c>
      <c r="AC1273" s="11"/>
      <c r="AD1273" s="12"/>
    </row>
    <row r="1274" spans="1:30" x14ac:dyDescent="0.3">
      <c r="A1274" s="15">
        <v>44336</v>
      </c>
      <c r="B1274" s="16">
        <v>5.2988339729320873E-4</v>
      </c>
      <c r="C1274" s="8">
        <f t="shared" si="134"/>
        <v>-1.3270116602706791E-2</v>
      </c>
      <c r="D1274" s="5">
        <f t="shared" si="135"/>
        <v>1.7609599464943443E-4</v>
      </c>
      <c r="E1274" s="5">
        <f t="shared" si="137"/>
        <v>2.755972609459391E-4</v>
      </c>
      <c r="F1274" s="5">
        <f>IF(C1273&gt;0,B$6+B$7*E1274+B$8*(G1273*100)^2,B$6+B$7*E1274+B$8*(G1273*100)^2+E1274*$B$9)</f>
        <v>0.83848789312030358</v>
      </c>
      <c r="G1274" s="13">
        <v>4.0425446476868715E-3</v>
      </c>
      <c r="H1274" s="8">
        <f t="shared" si="138"/>
        <v>9.1568984548279428E-3</v>
      </c>
      <c r="I1274" s="7">
        <f t="shared" si="136"/>
        <v>5.1143538071410713E-3</v>
      </c>
      <c r="J1274" s="9">
        <f t="shared" si="140"/>
        <v>1.2651322997922818</v>
      </c>
      <c r="K1274" s="9">
        <f t="shared" si="139"/>
        <v>0.25910848469034065</v>
      </c>
      <c r="AC1274" s="11"/>
      <c r="AD1274" s="12"/>
    </row>
    <row r="1275" spans="1:30" x14ac:dyDescent="0.3">
      <c r="A1275" s="15">
        <v>44337</v>
      </c>
      <c r="B1275" s="16">
        <v>-8.8873312466673999E-4</v>
      </c>
      <c r="C1275" s="8">
        <f t="shared" si="134"/>
        <v>-1.4688733124666739E-2</v>
      </c>
      <c r="D1275" s="5">
        <f t="shared" si="135"/>
        <v>2.1575888080768192E-4</v>
      </c>
      <c r="E1275" s="5">
        <f t="shared" si="137"/>
        <v>1.7609599464943443E-4</v>
      </c>
      <c r="F1275" s="5">
        <f>IF(C1273&gt;0,B$6+B$7*E1274+B$8*(H1274*100)^2,B$6+B$7*E1274+B$8*(H1274*100)^2+E1274*$B$9)</f>
        <v>0.83526105304484699</v>
      </c>
      <c r="G1275" s="13">
        <v>6.7882426577723339E-3</v>
      </c>
      <c r="H1275" s="8">
        <f t="shared" si="138"/>
        <v>9.1392617483298227E-3</v>
      </c>
      <c r="I1275" s="7">
        <f t="shared" si="136"/>
        <v>2.3510190905574888E-3</v>
      </c>
      <c r="J1275" s="9">
        <f t="shared" si="140"/>
        <v>0.34633692534041083</v>
      </c>
      <c r="K1275" s="9">
        <f t="shared" si="139"/>
        <v>4.0143642676985003E-2</v>
      </c>
      <c r="AC1275" s="11"/>
      <c r="AD1275" s="12"/>
    </row>
    <row r="1276" spans="1:30" x14ac:dyDescent="0.3">
      <c r="A1276" s="15">
        <v>44340</v>
      </c>
      <c r="B1276" s="16">
        <v>1.1677828310007913E-2</v>
      </c>
      <c r="C1276" s="8">
        <f t="shared" si="134"/>
        <v>-2.1221716899920869E-3</v>
      </c>
      <c r="D1276" s="5">
        <f t="shared" si="135"/>
        <v>4.50361268180387E-6</v>
      </c>
      <c r="E1276" s="5">
        <f t="shared" si="137"/>
        <v>2.1575888080768192E-4</v>
      </c>
      <c r="F1276" s="5">
        <f>IF(C1273&gt;0,B$6+B$7*E1274+B$8*(H1275*100)^2,B$6+B$7*E1274+B$8*(H1275*100)^2+E1274*$B$9)</f>
        <v>0.83227687134306449</v>
      </c>
      <c r="G1276" s="13">
        <v>6.1069846649313229E-3</v>
      </c>
      <c r="H1276" s="8">
        <f t="shared" si="138"/>
        <v>9.122920975998117E-3</v>
      </c>
      <c r="I1276" s="7">
        <f t="shared" si="136"/>
        <v>3.0159363110667942E-3</v>
      </c>
      <c r="J1276" s="9">
        <f t="shared" si="140"/>
        <v>0.49385031673412766</v>
      </c>
      <c r="K1276" s="9">
        <f t="shared" si="139"/>
        <v>7.076800295999619E-2</v>
      </c>
      <c r="AC1276" s="11"/>
      <c r="AD1276" s="12"/>
    </row>
    <row r="1277" spans="1:30" x14ac:dyDescent="0.3">
      <c r="A1277" s="15">
        <v>44341</v>
      </c>
      <c r="B1277" s="16">
        <v>-8.4528071908201007E-3</v>
      </c>
      <c r="C1277" s="8">
        <f t="shared" si="134"/>
        <v>-2.2252807190820102E-2</v>
      </c>
      <c r="D1277" s="5">
        <f t="shared" si="135"/>
        <v>4.9518742787181482E-4</v>
      </c>
      <c r="E1277" s="5">
        <f t="shared" si="137"/>
        <v>4.50361268180387E-6</v>
      </c>
      <c r="F1277" s="5">
        <f>IF(C1273&gt;0,B$6+B$7*E1274+B$8*(H1276*100)^2,B$6+B$7*E1274+B$8*(H1276*100)^2+E1274*$B$9)</f>
        <v>0.82951710010525603</v>
      </c>
      <c r="G1277" s="13">
        <v>9.7399503383544667E-3</v>
      </c>
      <c r="H1277" s="8">
        <f t="shared" si="138"/>
        <v>9.10778293606768E-3</v>
      </c>
      <c r="I1277" s="7">
        <f t="shared" si="136"/>
        <v>6.3216740228678667E-4</v>
      </c>
      <c r="J1277" s="9">
        <f t="shared" si="140"/>
        <v>6.4904581679169973E-2</v>
      </c>
      <c r="K1277" s="9">
        <f t="shared" si="139"/>
        <v>2.302878312765877E-3</v>
      </c>
      <c r="AC1277" s="11"/>
      <c r="AD1277" s="12"/>
    </row>
    <row r="1278" spans="1:30" x14ac:dyDescent="0.3">
      <c r="A1278" s="15">
        <v>44342</v>
      </c>
      <c r="B1278" s="16">
        <v>8.1060623552550535E-3</v>
      </c>
      <c r="C1278" s="8">
        <f t="shared" si="134"/>
        <v>-5.6939376447449463E-3</v>
      </c>
      <c r="D1278" s="5">
        <f t="shared" si="135"/>
        <v>3.2420925902243627E-5</v>
      </c>
      <c r="E1278" s="5">
        <f t="shared" si="137"/>
        <v>4.9518742787181482E-4</v>
      </c>
      <c r="F1278" s="5">
        <f>IF(C1273&gt;0,B$6+B$7*E1274+B$8*(H1277*100)^2,B$6+B$7*E1274+B$8*(H1277*100)^2+E1274*$B$9)</f>
        <v>0.82696486366453092</v>
      </c>
      <c r="G1278" s="13">
        <v>5.3292902749380736E-3</v>
      </c>
      <c r="H1278" s="8">
        <f t="shared" si="138"/>
        <v>9.0937608483208469E-3</v>
      </c>
      <c r="I1278" s="7">
        <f t="shared" si="136"/>
        <v>3.7644705733827733E-3</v>
      </c>
      <c r="J1278" s="9">
        <f t="shared" si="140"/>
        <v>0.70637371566826812</v>
      </c>
      <c r="K1278" s="9">
        <f t="shared" si="139"/>
        <v>0.12040857868455768</v>
      </c>
      <c r="AC1278" s="11"/>
      <c r="AD1278" s="12"/>
    </row>
    <row r="1279" spans="1:30" x14ac:dyDescent="0.3">
      <c r="A1279" s="15">
        <v>44343</v>
      </c>
      <c r="B1279" s="16">
        <v>3.0440198093119077E-3</v>
      </c>
      <c r="C1279" s="8">
        <f t="shared" si="134"/>
        <v>-1.0755980190688092E-2</v>
      </c>
      <c r="D1279" s="5">
        <f t="shared" si="135"/>
        <v>1.1569110986247464E-4</v>
      </c>
      <c r="E1279" s="5">
        <f t="shared" si="137"/>
        <v>3.2420925902243627E-5</v>
      </c>
      <c r="F1279" s="5">
        <f>IF(C1273&gt;0,B$6+B$7*E1274+B$8*(H1278*100)^2,B$6+B$7*E1274+B$8*(H1278*100)^2+E1274*$B$9)</f>
        <v>0.82460455540414823</v>
      </c>
      <c r="G1279" s="13">
        <v>5.6964497156664984E-3</v>
      </c>
      <c r="H1279" s="8">
        <f t="shared" si="138"/>
        <v>9.0807739505184698E-3</v>
      </c>
      <c r="I1279" s="7">
        <f t="shared" si="136"/>
        <v>3.3843242348519714E-3</v>
      </c>
      <c r="J1279" s="9">
        <f t="shared" si="140"/>
        <v>0.5941111400569955</v>
      </c>
      <c r="K1279" s="9">
        <f t="shared" si="139"/>
        <v>9.3625135602078302E-2</v>
      </c>
      <c r="AC1279" s="11"/>
      <c r="AD1279" s="12"/>
    </row>
    <row r="1280" spans="1:30" x14ac:dyDescent="0.3">
      <c r="A1280" s="15">
        <v>44344</v>
      </c>
      <c r="B1280" s="16">
        <v>9.5548244598914981E-3</v>
      </c>
      <c r="C1280" s="8">
        <f t="shared" si="134"/>
        <v>-4.2451755401085017E-3</v>
      </c>
      <c r="D1280" s="5">
        <f t="shared" si="135"/>
        <v>1.802151536633551E-5</v>
      </c>
      <c r="E1280" s="5">
        <f t="shared" si="137"/>
        <v>1.1569110986247464E-4</v>
      </c>
      <c r="F1280" s="5">
        <f>IF(C1273&gt;0,B$6+B$7*E1274+B$8*(H1279*100)^2,B$6+B$7*E1274+B$8*(H1279*100)^2+E1274*$B$9)</f>
        <v>0.82242174232494647</v>
      </c>
      <c r="G1280" s="13">
        <v>5.3863564689413078E-3</v>
      </c>
      <c r="H1280" s="8">
        <f t="shared" si="138"/>
        <v>9.0687471148166131E-3</v>
      </c>
      <c r="I1280" s="7">
        <f t="shared" si="136"/>
        <v>3.6823906458753053E-3</v>
      </c>
      <c r="J1280" s="9">
        <f t="shared" si="140"/>
        <v>0.68365149375252576</v>
      </c>
      <c r="K1280" s="9">
        <f t="shared" si="139"/>
        <v>0.114912089203004</v>
      </c>
      <c r="AC1280" s="11"/>
      <c r="AD1280" s="12"/>
    </row>
    <row r="1281" spans="1:30" x14ac:dyDescent="0.3">
      <c r="A1281" s="15">
        <v>44347</v>
      </c>
      <c r="B1281" s="16">
        <v>5.2030286932678912E-3</v>
      </c>
      <c r="C1281" s="8">
        <f t="shared" si="134"/>
        <v>-8.5969713067321086E-3</v>
      </c>
      <c r="D1281" s="5">
        <f t="shared" si="135"/>
        <v>7.3907915648775181E-5</v>
      </c>
      <c r="E1281" s="5">
        <f t="shared" si="137"/>
        <v>1.802151536633551E-5</v>
      </c>
      <c r="F1281" s="5">
        <f>IF(C1273&gt;0,B$6+B$7*E1274+B$8*(H1280*100)^2,B$6+B$7*E1274+B$8*(H1280*100)^2+E1274*$B$9)</f>
        <v>0.82040307678930069</v>
      </c>
      <c r="G1281" s="13">
        <v>2.1676301779189637E-3</v>
      </c>
      <c r="H1281" s="8">
        <f t="shared" si="138"/>
        <v>9.0576104839482953E-3</v>
      </c>
      <c r="I1281" s="7">
        <f t="shared" si="136"/>
        <v>6.8899803060293316E-3</v>
      </c>
      <c r="J1281" s="9">
        <f t="shared" si="140"/>
        <v>3.1785774050461257</v>
      </c>
      <c r="K1281" s="9">
        <f t="shared" si="139"/>
        <v>0.66928675191948006</v>
      </c>
      <c r="AC1281" s="11"/>
      <c r="AD1281" s="12"/>
    </row>
    <row r="1282" spans="1:30" x14ac:dyDescent="0.3">
      <c r="A1282" s="15">
        <v>44348</v>
      </c>
      <c r="B1282" s="16">
        <v>1.6119303917511034E-2</v>
      </c>
      <c r="C1282" s="8">
        <f t="shared" si="134"/>
        <v>2.3193039175110342E-3</v>
      </c>
      <c r="D1282" s="5">
        <f t="shared" si="135"/>
        <v>5.3791706617820302E-6</v>
      </c>
      <c r="E1282" s="5">
        <f t="shared" si="137"/>
        <v>7.3907915648775181E-5</v>
      </c>
      <c r="F1282" s="5">
        <f>IF(C1273&gt;0,B$6+B$7*E1274+B$8*(H1281*100)^2,B$6+B$7*E1274+B$8*(H1281*100)^2+E1274*$B$9)</f>
        <v>0.8185362149019354</v>
      </c>
      <c r="G1282" s="13">
        <v>6.9592288750588921E-3</v>
      </c>
      <c r="H1282" s="8">
        <f t="shared" si="138"/>
        <v>9.0472991268219678E-3</v>
      </c>
      <c r="I1282" s="7">
        <f t="shared" si="136"/>
        <v>2.0880702517630757E-3</v>
      </c>
      <c r="J1282" s="9">
        <f t="shared" si="140"/>
        <v>0.30004333658955934</v>
      </c>
      <c r="K1282" s="9">
        <f t="shared" si="139"/>
        <v>3.1602726883154908E-2</v>
      </c>
      <c r="AC1282" s="11"/>
      <c r="AD1282" s="12"/>
    </row>
    <row r="1283" spans="1:30" x14ac:dyDescent="0.3">
      <c r="A1283" s="15">
        <v>44349</v>
      </c>
      <c r="B1283" s="16">
        <v>1.034647106512469E-2</v>
      </c>
      <c r="C1283" s="8">
        <f t="shared" si="134"/>
        <v>-3.45352893487531E-3</v>
      </c>
      <c r="D1283" s="5">
        <f t="shared" si="135"/>
        <v>1.1926862104020993E-5</v>
      </c>
      <c r="E1283" s="5">
        <f t="shared" si="137"/>
        <v>5.3791706617820302E-6</v>
      </c>
      <c r="F1283" s="5">
        <f>IF(C1273&gt;0,B$6+B$7*E1274+B$8*(H1282*100)^2,B$6+B$7*E1274+B$8*(H1282*100)^2+E1274*$B$9)</f>
        <v>0.81680974102850012</v>
      </c>
      <c r="G1283" s="13">
        <v>4.7971022106876324E-3</v>
      </c>
      <c r="H1283" s="8">
        <f t="shared" si="138"/>
        <v>9.0377527130836022E-3</v>
      </c>
      <c r="I1283" s="7">
        <f t="shared" si="136"/>
        <v>4.2406505023959698E-3</v>
      </c>
      <c r="J1283" s="9">
        <f t="shared" si="140"/>
        <v>0.88400253239300919</v>
      </c>
      <c r="K1283" s="9">
        <f t="shared" si="139"/>
        <v>0.16418336948509804</v>
      </c>
      <c r="AC1283" s="11"/>
      <c r="AD1283" s="12"/>
    </row>
    <row r="1284" spans="1:30" x14ac:dyDescent="0.3">
      <c r="A1284" s="15">
        <v>44351</v>
      </c>
      <c r="B1284" s="16">
        <v>4.0427118861633008E-3</v>
      </c>
      <c r="C1284" s="8">
        <f t="shared" si="134"/>
        <v>-9.7572881138366999E-3</v>
      </c>
      <c r="D1284" s="5">
        <f t="shared" si="135"/>
        <v>9.5204671336418943E-5</v>
      </c>
      <c r="E1284" s="5">
        <f t="shared" si="137"/>
        <v>1.1926862104020993E-5</v>
      </c>
      <c r="F1284" s="5">
        <f>IF(C1283&gt;0,B$6+B$7*E1284+B$8*(G1283*100)^2,B$6+B$7*E1284+B$8*(G1283*100)^2+E1284*$B$9)</f>
        <v>0.27261791751922959</v>
      </c>
      <c r="G1284" s="13">
        <v>5.0210902975755603E-3</v>
      </c>
      <c r="H1284" s="8">
        <f t="shared" si="138"/>
        <v>5.2212825772910395E-3</v>
      </c>
      <c r="I1284" s="7">
        <f t="shared" si="136"/>
        <v>2.0019227971547916E-4</v>
      </c>
      <c r="J1284" s="9">
        <f t="shared" si="140"/>
        <v>3.9870280726108875E-2</v>
      </c>
      <c r="K1284" s="9">
        <f t="shared" si="139"/>
        <v>7.54384562963617E-4</v>
      </c>
      <c r="AC1284" s="11"/>
      <c r="AD1284" s="12"/>
    </row>
    <row r="1285" spans="1:30" x14ac:dyDescent="0.3">
      <c r="A1285" s="15">
        <v>44354</v>
      </c>
      <c r="B1285" s="16">
        <v>4.9827241249550723E-3</v>
      </c>
      <c r="C1285" s="8">
        <f t="shared" si="134"/>
        <v>-8.8172758750449283E-3</v>
      </c>
      <c r="D1285" s="5">
        <f t="shared" si="135"/>
        <v>7.7744353856649311E-5</v>
      </c>
      <c r="E1285" s="5">
        <f t="shared" si="137"/>
        <v>9.5204671336418943E-5</v>
      </c>
      <c r="F1285" s="5">
        <f>IF(C1283&gt;0,B$6+B$7*E1284+B$8*(H1284*100)^2,B$6+B$7*E1284+B$8*(H1284*100)^2+E1284*$B$9)</f>
        <v>0.31191823803724916</v>
      </c>
      <c r="G1285" s="13">
        <v>8.1354278054539993E-3</v>
      </c>
      <c r="H1285" s="8">
        <f t="shared" si="138"/>
        <v>5.5849640825814551E-3</v>
      </c>
      <c r="I1285" s="7">
        <f t="shared" si="136"/>
        <v>2.5504637228725442E-3</v>
      </c>
      <c r="J1285" s="9">
        <f t="shared" si="140"/>
        <v>0.3135008734467179</v>
      </c>
      <c r="K1285" s="9">
        <f t="shared" si="139"/>
        <v>8.051576614277689E-2</v>
      </c>
      <c r="AC1285" s="11"/>
      <c r="AD1285" s="12"/>
    </row>
    <row r="1286" spans="1:30" x14ac:dyDescent="0.3">
      <c r="A1286" s="15">
        <v>44355</v>
      </c>
      <c r="B1286" s="16">
        <v>-7.5912907778773351E-3</v>
      </c>
      <c r="C1286" s="8">
        <f t="shared" si="134"/>
        <v>-2.1391290777877336E-2</v>
      </c>
      <c r="D1286" s="5">
        <f t="shared" si="135"/>
        <v>4.5758732114369998E-4</v>
      </c>
      <c r="E1286" s="5">
        <f t="shared" si="137"/>
        <v>7.7744353856649311E-5</v>
      </c>
      <c r="F1286" s="5">
        <f>IF(C1283&gt;0,B$6+B$7*E1284+B$8*(H1285*100)^2,B$6+B$7*E1284+B$8*(H1285*100)^2+E1284*$B$9)</f>
        <v>0.34826317445231358</v>
      </c>
      <c r="G1286" s="13">
        <v>7.2171923030782455E-3</v>
      </c>
      <c r="H1286" s="8">
        <f t="shared" si="138"/>
        <v>5.9013826723261524E-3</v>
      </c>
      <c r="I1286" s="7">
        <f t="shared" si="136"/>
        <v>1.3158096307520932E-3</v>
      </c>
      <c r="J1286" s="9">
        <f t="shared" si="140"/>
        <v>0.18231599983706681</v>
      </c>
      <c r="K1286" s="9">
        <f t="shared" si="139"/>
        <v>2.168700416255942E-2</v>
      </c>
      <c r="AC1286" s="11"/>
      <c r="AD1286" s="12"/>
    </row>
    <row r="1287" spans="1:30" x14ac:dyDescent="0.3">
      <c r="A1287" s="15">
        <v>44356</v>
      </c>
      <c r="B1287" s="16">
        <v>9.2416465949014814E-4</v>
      </c>
      <c r="C1287" s="8">
        <f t="shared" si="134"/>
        <v>-1.2875835340509852E-2</v>
      </c>
      <c r="D1287" s="5">
        <f t="shared" si="135"/>
        <v>1.6578713571592244E-4</v>
      </c>
      <c r="E1287" s="5">
        <f t="shared" si="137"/>
        <v>4.5758732114369998E-4</v>
      </c>
      <c r="F1287" s="5">
        <f>IF(C1283&gt;0,B$6+B$7*E1284+B$8*(H1286*100)^2,B$6+B$7*E1284+B$8*(H1286*100)^2+E1284*$B$9)</f>
        <v>0.38187497164896511</v>
      </c>
      <c r="G1287" s="13">
        <v>8.349304374061119E-3</v>
      </c>
      <c r="H1287" s="8">
        <f t="shared" si="138"/>
        <v>6.1796033177621123E-3</v>
      </c>
      <c r="I1287" s="7">
        <f t="shared" si="136"/>
        <v>2.1697010562990067E-3</v>
      </c>
      <c r="J1287" s="9">
        <f t="shared" si="140"/>
        <v>0.25986608693289975</v>
      </c>
      <c r="K1287" s="9">
        <f t="shared" si="139"/>
        <v>5.0182704634426534E-2</v>
      </c>
      <c r="AC1287" s="11"/>
      <c r="AD1287" s="12"/>
    </row>
    <row r="1288" spans="1:30" x14ac:dyDescent="0.3">
      <c r="A1288" s="15">
        <v>44357</v>
      </c>
      <c r="B1288" s="16">
        <v>1.3000851886774412E-3</v>
      </c>
      <c r="C1288" s="8">
        <f t="shared" si="134"/>
        <v>-1.2499914811322559E-2</v>
      </c>
      <c r="D1288" s="5">
        <f t="shared" si="135"/>
        <v>1.5624787029032107E-4</v>
      </c>
      <c r="E1288" s="5">
        <f t="shared" si="137"/>
        <v>1.6578713571592244E-4</v>
      </c>
      <c r="F1288" s="5">
        <f>IF(C1283&gt;0,B$6+B$7*E1284+B$8*(H1287*100)^2,B$6+B$7*E1284+B$8*(H1287*100)^2+E1284*$B$9)</f>
        <v>0.41295916169642843</v>
      </c>
      <c r="G1288" s="13">
        <v>4.9980726532302244E-3</v>
      </c>
      <c r="H1288" s="8">
        <f t="shared" si="138"/>
        <v>6.4261898641141037E-3</v>
      </c>
      <c r="I1288" s="7">
        <f t="shared" si="136"/>
        <v>1.4281172108838794E-3</v>
      </c>
      <c r="J1288" s="9">
        <f t="shared" si="140"/>
        <v>0.28573358371669444</v>
      </c>
      <c r="K1288" s="9">
        <f t="shared" si="139"/>
        <v>2.9095541578468387E-2</v>
      </c>
      <c r="AC1288" s="11"/>
      <c r="AD1288" s="12"/>
    </row>
    <row r="1289" spans="1:30" x14ac:dyDescent="0.3">
      <c r="A1289" s="15">
        <v>44358</v>
      </c>
      <c r="B1289" s="16">
        <v>-4.8937161517129749E-3</v>
      </c>
      <c r="C1289" s="8">
        <f t="shared" si="134"/>
        <v>-1.8693716151712975E-2</v>
      </c>
      <c r="D1289" s="5">
        <f t="shared" si="135"/>
        <v>3.4945502356081452E-4</v>
      </c>
      <c r="E1289" s="5">
        <f t="shared" si="137"/>
        <v>1.5624787029032107E-4</v>
      </c>
      <c r="F1289" s="5">
        <f>IF(C1283&gt;0,B$6+B$7*E1284+B$8*(H1288*100)^2,B$6+B$7*E1284+B$8*(H1288*100)^2+E1284*$B$9)</f>
        <v>0.4417058206523225</v>
      </c>
      <c r="G1289" s="13">
        <v>8.2150396394913873E-3</v>
      </c>
      <c r="H1289" s="8">
        <f t="shared" si="138"/>
        <v>6.6460952494853884E-3</v>
      </c>
      <c r="I1289" s="7">
        <f t="shared" si="136"/>
        <v>1.5689443900059989E-3</v>
      </c>
      <c r="J1289" s="9">
        <f t="shared" si="140"/>
        <v>0.19098439677195958</v>
      </c>
      <c r="K1289" s="9">
        <f t="shared" si="139"/>
        <v>2.4133027932821127E-2</v>
      </c>
      <c r="AC1289" s="11"/>
      <c r="AD1289" s="12"/>
    </row>
    <row r="1290" spans="1:30" x14ac:dyDescent="0.3">
      <c r="A1290" s="15">
        <v>44361</v>
      </c>
      <c r="B1290" s="16">
        <v>5.9079929517954436E-3</v>
      </c>
      <c r="C1290" s="8">
        <f t="shared" si="134"/>
        <v>-7.8920070482045562E-3</v>
      </c>
      <c r="D1290" s="5">
        <f t="shared" si="135"/>
        <v>6.2283775248910396E-5</v>
      </c>
      <c r="E1290" s="5">
        <f t="shared" si="137"/>
        <v>3.4945502356081452E-4</v>
      </c>
      <c r="F1290" s="5">
        <f>IF(C1283&gt;0,B$6+B$7*E1284+B$8*(H1289*100)^2,B$6+B$7*E1284+B$8*(H1289*100)^2+E1284*$B$9)</f>
        <v>0.46829073085473338</v>
      </c>
      <c r="G1290" s="13">
        <v>8.7955326208793445E-3</v>
      </c>
      <c r="H1290" s="8">
        <f t="shared" si="138"/>
        <v>6.8431771192534055E-3</v>
      </c>
      <c r="I1290" s="7">
        <f t="shared" si="136"/>
        <v>1.9523555016259389E-3</v>
      </c>
      <c r="J1290" s="9">
        <f t="shared" si="140"/>
        <v>0.221971264934124</v>
      </c>
      <c r="K1290" s="9">
        <f t="shared" si="139"/>
        <v>3.4307750809835502E-2</v>
      </c>
      <c r="AC1290" s="11"/>
      <c r="AD1290" s="12"/>
    </row>
    <row r="1291" spans="1:30" x14ac:dyDescent="0.3">
      <c r="A1291" s="15">
        <v>44362</v>
      </c>
      <c r="B1291" s="16">
        <v>-8.9896624942368013E-4</v>
      </c>
      <c r="C1291" s="8">
        <f t="shared" si="134"/>
        <v>-1.469896624942368E-2</v>
      </c>
      <c r="D1291" s="5">
        <f t="shared" si="135"/>
        <v>2.1605960880169645E-4</v>
      </c>
      <c r="E1291" s="5">
        <f t="shared" si="137"/>
        <v>6.2283775248910396E-5</v>
      </c>
      <c r="F1291" s="5">
        <f>IF(C1283&gt;0,B$6+B$7*E1284+B$8*(H1290*100)^2,B$6+B$7*E1284+B$8*(H1290*100)^2+E1284*$B$9)</f>
        <v>0.49287645580992295</v>
      </c>
      <c r="G1291" s="13">
        <v>6.3415336588129373E-3</v>
      </c>
      <c r="H1291" s="8">
        <f t="shared" si="138"/>
        <v>7.0205160480546081E-3</v>
      </c>
      <c r="I1291" s="7">
        <f t="shared" si="136"/>
        <v>6.7898238924167086E-4</v>
      </c>
      <c r="J1291" s="9">
        <f t="shared" si="140"/>
        <v>0.10706911384095194</v>
      </c>
      <c r="K1291" s="9">
        <f t="shared" si="139"/>
        <v>5.002056726107762E-3</v>
      </c>
      <c r="AC1291" s="11"/>
      <c r="AD1291" s="12"/>
    </row>
    <row r="1292" spans="1:30" x14ac:dyDescent="0.3">
      <c r="A1292" s="15">
        <v>44363</v>
      </c>
      <c r="B1292" s="16">
        <v>-6.4160621103824733E-3</v>
      </c>
      <c r="C1292" s="8">
        <f t="shared" si="134"/>
        <v>-2.0216062110382474E-2</v>
      </c>
      <c r="D1292" s="5">
        <f t="shared" si="135"/>
        <v>4.0868916725084187E-4</v>
      </c>
      <c r="E1292" s="5">
        <f t="shared" si="137"/>
        <v>2.1605960880169645E-4</v>
      </c>
      <c r="F1292" s="5">
        <f>IF(C1283&gt;0,B$6+B$7*E1284+B$8*(H1291*100)^2,B$6+B$7*E1284+B$8*(H1291*100)^2+E1284*$B$9)</f>
        <v>0.51561333424848221</v>
      </c>
      <c r="G1292" s="13">
        <v>9.893833400823419E-3</v>
      </c>
      <c r="H1292" s="8">
        <f t="shared" si="138"/>
        <v>7.1806220778459174E-3</v>
      </c>
      <c r="I1292" s="7">
        <f t="shared" si="136"/>
        <v>2.7132113229775016E-3</v>
      </c>
      <c r="J1292" s="9">
        <f t="shared" si="140"/>
        <v>0.27423256619135039</v>
      </c>
      <c r="K1292" s="9">
        <f t="shared" si="139"/>
        <v>5.7326193566128447E-2</v>
      </c>
      <c r="AC1292" s="11"/>
      <c r="AD1292" s="12"/>
    </row>
    <row r="1293" spans="1:30" x14ac:dyDescent="0.3">
      <c r="A1293" s="15">
        <v>44364</v>
      </c>
      <c r="B1293" s="16">
        <v>-9.3426661620416556E-3</v>
      </c>
      <c r="C1293" s="8">
        <f t="shared" ref="C1293:C1356" si="141">B1293-B$5</f>
        <v>-2.3142666162041657E-2</v>
      </c>
      <c r="D1293" s="5">
        <f t="shared" ref="D1293:D1356" si="142">C1293^2</f>
        <v>5.3558299708770791E-4</v>
      </c>
      <c r="E1293" s="5">
        <f t="shared" si="137"/>
        <v>4.0868916725084187E-4</v>
      </c>
      <c r="F1293" s="5">
        <f>IF(C1283&gt;0,B$6+B$7*E1284+B$8*(H1292*100)^2,B$6+B$7*E1284+B$8*(H1292*100)^2+E1284*$B$9)</f>
        <v>0.53664039942846187</v>
      </c>
      <c r="G1293" s="13">
        <v>1.0847992883348558E-2</v>
      </c>
      <c r="H1293" s="8">
        <f t="shared" si="138"/>
        <v>7.3255743763097634E-3</v>
      </c>
      <c r="I1293" s="7">
        <f t="shared" si="136"/>
        <v>3.5224185070387949E-3</v>
      </c>
      <c r="J1293" s="9">
        <f t="shared" si="140"/>
        <v>0.32470693380022708</v>
      </c>
      <c r="K1293" s="9">
        <f t="shared" si="139"/>
        <v>8.8230032443614936E-2</v>
      </c>
      <c r="AC1293" s="11"/>
      <c r="AD1293" s="12"/>
    </row>
    <row r="1294" spans="1:30" x14ac:dyDescent="0.3">
      <c r="A1294" s="15">
        <v>44365</v>
      </c>
      <c r="B1294" s="16">
        <v>2.7138540102242745E-3</v>
      </c>
      <c r="C1294" s="8">
        <f t="shared" si="141"/>
        <v>-1.1086145989775725E-2</v>
      </c>
      <c r="D1294" s="5">
        <f t="shared" si="142"/>
        <v>1.2290263290662041E-4</v>
      </c>
      <c r="E1294" s="5">
        <f t="shared" si="137"/>
        <v>5.3558299708770791E-4</v>
      </c>
      <c r="F1294" s="5">
        <f>IF(C1293&gt;0,B$6+B$7*E1294+B$8*(G1293*100)^2,B$6+B$7*E1294+B$8*(G1293*100)^2+E1294*$B$9)</f>
        <v>1.1481482699412398</v>
      </c>
      <c r="G1294" s="13">
        <v>5.9555160211344502E-3</v>
      </c>
      <c r="H1294" s="8">
        <f t="shared" si="138"/>
        <v>1.0715168080535367E-2</v>
      </c>
      <c r="I1294" s="7">
        <f t="shared" ref="I1294:I1357" si="143">SQRT((G1294-H1294)^2)</f>
        <v>4.759652059400917E-3</v>
      </c>
      <c r="J1294" s="9">
        <f t="shared" si="140"/>
        <v>0.79920061376885754</v>
      </c>
      <c r="K1294" s="9">
        <f t="shared" si="139"/>
        <v>0.14314485211792416</v>
      </c>
      <c r="AC1294" s="11"/>
      <c r="AD1294" s="12"/>
    </row>
    <row r="1295" spans="1:30" x14ac:dyDescent="0.3">
      <c r="A1295" s="15">
        <v>44368</v>
      </c>
      <c r="B1295" s="16">
        <v>6.6752295057270197E-3</v>
      </c>
      <c r="C1295" s="8">
        <f t="shared" si="141"/>
        <v>-7.1247704942729801E-3</v>
      </c>
      <c r="D1295" s="5">
        <f t="shared" si="142"/>
        <v>5.0762354596062846E-5</v>
      </c>
      <c r="E1295" s="5">
        <f t="shared" ref="E1295:E1358" si="144">D1294</f>
        <v>1.2290263290662041E-4</v>
      </c>
      <c r="F1295" s="5">
        <f>IF(C1293&gt;0,B$6+B$7*E1294+B$8*(H1294*100)^2,B$6+B$7*E1294+B$8*(H1294*100)^2+E1294*$B$9)</f>
        <v>1.1216608641081687</v>
      </c>
      <c r="G1295" s="13">
        <v>6.0474321868246497E-3</v>
      </c>
      <c r="H1295" s="8">
        <f t="shared" ref="H1295:H1358" si="145">SQRT(F1295)/100</f>
        <v>1.0590849182705647E-2</v>
      </c>
      <c r="I1295" s="7">
        <f t="shared" si="143"/>
        <v>4.5434169958809972E-3</v>
      </c>
      <c r="J1295" s="9">
        <f t="shared" si="140"/>
        <v>0.75129689023708224</v>
      </c>
      <c r="K1295" s="9">
        <f t="shared" ref="K1295:K1358" si="146">G1295/H1295-LN(G1295/H1295)-1</f>
        <v>0.13136200426808742</v>
      </c>
      <c r="AC1295" s="11"/>
      <c r="AD1295" s="12"/>
    </row>
    <row r="1296" spans="1:30" x14ac:dyDescent="0.3">
      <c r="A1296" s="15">
        <v>44369</v>
      </c>
      <c r="B1296" s="16">
        <v>-3.8599911509457165E-3</v>
      </c>
      <c r="C1296" s="8">
        <f t="shared" si="141"/>
        <v>-1.7659991150945718E-2</v>
      </c>
      <c r="D1296" s="5">
        <f t="shared" si="142"/>
        <v>3.1187528745148105E-4</v>
      </c>
      <c r="E1296" s="5">
        <f t="shared" si="144"/>
        <v>5.0762354596062846E-5</v>
      </c>
      <c r="F1296" s="5">
        <f>IF(C1293&gt;0,B$6+B$7*E1294+B$8*(H1295*100)^2,B$6+B$7*E1294+B$8*(H1295*100)^2+E1294*$B$9)</f>
        <v>1.0971653111937443</v>
      </c>
      <c r="G1296" s="13">
        <v>8.6226233438321965E-3</v>
      </c>
      <c r="H1296" s="8">
        <f t="shared" si="145"/>
        <v>1.047456591555824E-2</v>
      </c>
      <c r="I1296" s="7">
        <f t="shared" si="143"/>
        <v>1.8519425717260438E-3</v>
      </c>
      <c r="J1296" s="9">
        <f t="shared" ref="J1296:J1359" si="147">ABS(G1296-H1296)/G1296</f>
        <v>0.21477716210934195</v>
      </c>
      <c r="K1296" s="9">
        <f t="shared" si="146"/>
        <v>1.7756900650216068E-2</v>
      </c>
      <c r="AC1296" s="11"/>
      <c r="AD1296" s="12"/>
    </row>
    <row r="1297" spans="1:30" x14ac:dyDescent="0.3">
      <c r="A1297" s="15">
        <v>44370</v>
      </c>
      <c r="B1297" s="16">
        <v>-2.6361336442380216E-3</v>
      </c>
      <c r="C1297" s="8">
        <f t="shared" si="141"/>
        <v>-1.6436133644238023E-2</v>
      </c>
      <c r="D1297" s="5">
        <f t="shared" si="142"/>
        <v>2.7014648917125306E-4</v>
      </c>
      <c r="E1297" s="5">
        <f t="shared" si="144"/>
        <v>3.1187528745148105E-4</v>
      </c>
      <c r="F1297" s="5">
        <f>IF(C1293&gt;0,B$6+B$7*E1294+B$8*(H1296*100)^2,B$6+B$7*E1294+B$8*(H1296*100)^2+E1294*$B$9)</f>
        <v>1.074511823858485</v>
      </c>
      <c r="G1297" s="13">
        <v>9.6866650050666993E-3</v>
      </c>
      <c r="H1297" s="8">
        <f t="shared" si="145"/>
        <v>1.0365866214931027E-2</v>
      </c>
      <c r="I1297" s="7">
        <f t="shared" si="143"/>
        <v>6.7920120986432811E-4</v>
      </c>
      <c r="J1297" s="9">
        <f t="shared" si="147"/>
        <v>7.0117136239259401E-2</v>
      </c>
      <c r="K1297" s="9">
        <f t="shared" si="146"/>
        <v>2.2452547264706357E-3</v>
      </c>
      <c r="AC1297" s="11"/>
      <c r="AD1297" s="12"/>
    </row>
    <row r="1298" spans="1:30" x14ac:dyDescent="0.3">
      <c r="A1298" s="15">
        <v>44371</v>
      </c>
      <c r="B1298" s="16">
        <v>8.4205473862409164E-3</v>
      </c>
      <c r="C1298" s="8">
        <f t="shared" si="141"/>
        <v>-5.3794526137590833E-3</v>
      </c>
      <c r="D1298" s="5">
        <f t="shared" si="142"/>
        <v>2.8938510423679434E-5</v>
      </c>
      <c r="E1298" s="5">
        <f t="shared" si="144"/>
        <v>2.7014648917125306E-4</v>
      </c>
      <c r="F1298" s="5">
        <f>IF(C1293&gt;0,B$6+B$7*E1294+B$8*(H1297*100)^2,B$6+B$7*E1294+B$8*(H1297*100)^2+E1294*$B$9)</f>
        <v>1.0535618787708372</v>
      </c>
      <c r="G1298" s="13">
        <v>3.4659613539548607E-3</v>
      </c>
      <c r="H1298" s="8">
        <f t="shared" si="145"/>
        <v>1.0264316240114766E-2</v>
      </c>
      <c r="I1298" s="7">
        <f t="shared" si="143"/>
        <v>6.7983548861599054E-3</v>
      </c>
      <c r="J1298" s="9">
        <f t="shared" si="147"/>
        <v>1.9614629800769685</v>
      </c>
      <c r="K1298" s="9">
        <f t="shared" si="146"/>
        <v>0.42335434022566121</v>
      </c>
      <c r="AC1298" s="11"/>
      <c r="AD1298" s="12"/>
    </row>
    <row r="1299" spans="1:30" x14ac:dyDescent="0.3">
      <c r="A1299" s="15">
        <v>44372</v>
      </c>
      <c r="B1299" s="16">
        <v>-1.7588177808380751E-2</v>
      </c>
      <c r="C1299" s="8">
        <f t="shared" si="141"/>
        <v>-3.1388177808380754E-2</v>
      </c>
      <c r="D1299" s="5">
        <f t="shared" si="142"/>
        <v>9.8521770613052605E-4</v>
      </c>
      <c r="E1299" s="5">
        <f t="shared" si="144"/>
        <v>2.8938510423679434E-5</v>
      </c>
      <c r="F1299" s="5">
        <f>IF(C1293&gt;0,B$6+B$7*E1294+B$8*(H1298*100)^2,B$6+B$7*E1294+B$8*(H1298*100)^2+E1294*$B$9)</f>
        <v>1.0341873695537802</v>
      </c>
      <c r="G1299" s="13">
        <v>1.2556069845550211E-2</v>
      </c>
      <c r="H1299" s="8">
        <f t="shared" si="145"/>
        <v>1.0169500329680805E-2</v>
      </c>
      <c r="I1299" s="7">
        <f t="shared" si="143"/>
        <v>2.3865695158694061E-3</v>
      </c>
      <c r="J1299" s="9">
        <f t="shared" si="147"/>
        <v>0.19007297229357087</v>
      </c>
      <c r="K1299" s="9">
        <f t="shared" si="146"/>
        <v>2.38680079279876E-2</v>
      </c>
      <c r="AC1299" s="11"/>
      <c r="AD1299" s="12"/>
    </row>
    <row r="1300" spans="1:30" x14ac:dyDescent="0.3">
      <c r="A1300" s="15">
        <v>44375</v>
      </c>
      <c r="B1300" s="16">
        <v>1.358541151680709E-3</v>
      </c>
      <c r="C1300" s="8">
        <f t="shared" si="141"/>
        <v>-1.2441458848319291E-2</v>
      </c>
      <c r="D1300" s="5">
        <f t="shared" si="142"/>
        <v>1.5478989827442236E-4</v>
      </c>
      <c r="E1300" s="5">
        <f t="shared" si="144"/>
        <v>9.8521770613052605E-4</v>
      </c>
      <c r="F1300" s="5">
        <f>IF(C1293&gt;0,B$6+B$7*E1294+B$8*(H1299*100)^2,B$6+B$7*E1294+B$8*(H1299*100)^2+E1294*$B$9)</f>
        <v>1.0162698234298457</v>
      </c>
      <c r="G1300" s="13">
        <v>7.3465929513621296E-3</v>
      </c>
      <c r="H1300" s="8">
        <f t="shared" si="145"/>
        <v>1.0081020897854769E-2</v>
      </c>
      <c r="I1300" s="7">
        <f t="shared" si="143"/>
        <v>2.7344279464926397E-3</v>
      </c>
      <c r="J1300" s="9">
        <f t="shared" si="147"/>
        <v>0.37220354586075854</v>
      </c>
      <c r="K1300" s="9">
        <f t="shared" si="146"/>
        <v>4.5172733187584635E-2</v>
      </c>
      <c r="AC1300" s="11"/>
      <c r="AD1300" s="12"/>
    </row>
    <row r="1301" spans="1:30" x14ac:dyDescent="0.3">
      <c r="A1301" s="15">
        <v>44376</v>
      </c>
      <c r="B1301" s="16">
        <v>-8.0076626615606676E-4</v>
      </c>
      <c r="C1301" s="8">
        <f t="shared" si="141"/>
        <v>-1.4600766266156067E-2</v>
      </c>
      <c r="D1301" s="5">
        <f t="shared" si="142"/>
        <v>2.1318237555892098E-4</v>
      </c>
      <c r="E1301" s="5">
        <f t="shared" si="144"/>
        <v>1.5478989827442236E-4</v>
      </c>
      <c r="F1301" s="5">
        <f>IF(C1293&gt;0,B$6+B$7*E1294+B$8*(H1300*100)^2,B$6+B$7*E1294+B$8*(H1300*100)^2+E1294*$B$9)</f>
        <v>0.99969967677443117</v>
      </c>
      <c r="G1301" s="13">
        <v>8.747084614606989E-3</v>
      </c>
      <c r="H1301" s="8">
        <f t="shared" si="145"/>
        <v>9.9984982711126737E-3</v>
      </c>
      <c r="I1301" s="7">
        <f t="shared" si="143"/>
        <v>1.2514136565056847E-3</v>
      </c>
      <c r="J1301" s="9">
        <f t="shared" si="147"/>
        <v>0.14306637144173909</v>
      </c>
      <c r="K1301" s="9">
        <f t="shared" si="146"/>
        <v>8.554289566312212E-3</v>
      </c>
      <c r="AC1301" s="11"/>
      <c r="AD1301" s="12"/>
    </row>
    <row r="1302" spans="1:30" x14ac:dyDescent="0.3">
      <c r="A1302" s="15">
        <v>44377</v>
      </c>
      <c r="B1302" s="16">
        <v>-4.1317657321863115E-3</v>
      </c>
      <c r="C1302" s="8">
        <f t="shared" si="141"/>
        <v>-1.793176573218631E-2</v>
      </c>
      <c r="D1302" s="5">
        <f t="shared" si="142"/>
        <v>3.2154822227401127E-4</v>
      </c>
      <c r="E1302" s="5">
        <f t="shared" si="144"/>
        <v>2.1318237555892098E-4</v>
      </c>
      <c r="F1302" s="5">
        <f>IF(C1293&gt;0,B$6+B$7*E1294+B$8*(H1301*100)^2,B$6+B$7*E1294+B$8*(H1301*100)^2+E1294*$B$9)</f>
        <v>0.98437560514750377</v>
      </c>
      <c r="G1302" s="13">
        <v>6.2106923701546451E-3</v>
      </c>
      <c r="H1302" s="8">
        <f t="shared" si="145"/>
        <v>9.9215704661485098E-3</v>
      </c>
      <c r="I1302" s="7">
        <f t="shared" si="143"/>
        <v>3.7108780959938647E-3</v>
      </c>
      <c r="J1302" s="9">
        <f t="shared" si="147"/>
        <v>0.59749829404309462</v>
      </c>
      <c r="K1302" s="9">
        <f t="shared" si="146"/>
        <v>9.4417598621647114E-2</v>
      </c>
      <c r="AC1302" s="11"/>
      <c r="AD1302" s="12"/>
    </row>
    <row r="1303" spans="1:30" x14ac:dyDescent="0.3">
      <c r="A1303" s="15">
        <v>44378</v>
      </c>
      <c r="B1303" s="16">
        <v>-8.9992210233560757E-3</v>
      </c>
      <c r="C1303" s="8">
        <f t="shared" si="141"/>
        <v>-2.2799221023356075E-2</v>
      </c>
      <c r="D1303" s="5">
        <f t="shared" si="142"/>
        <v>5.1980447927184163E-4</v>
      </c>
      <c r="E1303" s="5">
        <f t="shared" si="144"/>
        <v>3.2154822227401127E-4</v>
      </c>
      <c r="F1303" s="5">
        <f>IF(C1293&gt;0,B$6+B$7*E1294+B$8*(H1302*100)^2,B$6+B$7*E1294+B$8*(H1302*100)^2+E1294*$B$9)</f>
        <v>0.970203903706921</v>
      </c>
      <c r="G1303" s="13">
        <v>1.0511603179145845E-2</v>
      </c>
      <c r="H1303" s="8">
        <f t="shared" si="145"/>
        <v>9.849892911635745E-3</v>
      </c>
      <c r="I1303" s="7">
        <f t="shared" si="143"/>
        <v>6.6171026751010026E-4</v>
      </c>
      <c r="J1303" s="9">
        <f t="shared" si="147"/>
        <v>6.2950461145915293E-2</v>
      </c>
      <c r="K1303" s="9">
        <f t="shared" si="146"/>
        <v>2.1603092308124516E-3</v>
      </c>
      <c r="AC1303" s="11"/>
      <c r="AD1303" s="12"/>
    </row>
    <row r="1304" spans="1:30" x14ac:dyDescent="0.3">
      <c r="A1304" s="15">
        <v>44379</v>
      </c>
      <c r="B1304" s="16">
        <v>1.5445176116201657E-2</v>
      </c>
      <c r="C1304" s="8">
        <f t="shared" si="141"/>
        <v>1.6451761162016576E-3</v>
      </c>
      <c r="D1304" s="5">
        <f t="shared" si="142"/>
        <v>2.7066044533203699E-6</v>
      </c>
      <c r="E1304" s="5">
        <f t="shared" si="144"/>
        <v>5.1980447927184163E-4</v>
      </c>
      <c r="F1304" s="5">
        <f>IF(C1303&gt;0,B$6+B$7*E1304+B$8*(G1303*100)^2,B$6+B$7*E1304+B$8*(G1303*100)^2+E1304*$B$9)</f>
        <v>1.0816984478347624</v>
      </c>
      <c r="G1304" s="13">
        <v>6.3168372872331379E-3</v>
      </c>
      <c r="H1304" s="8">
        <f t="shared" si="145"/>
        <v>1.0400473296128223E-2</v>
      </c>
      <c r="I1304" s="7">
        <f t="shared" si="143"/>
        <v>4.0836360088950851E-3</v>
      </c>
      <c r="J1304" s="9">
        <f t="shared" si="147"/>
        <v>0.64646844982828011</v>
      </c>
      <c r="K1304" s="9">
        <f t="shared" si="146"/>
        <v>0.10599322086402019</v>
      </c>
      <c r="AC1304" s="11"/>
      <c r="AD1304" s="12"/>
    </row>
    <row r="1305" spans="1:30" x14ac:dyDescent="0.3">
      <c r="A1305" s="15">
        <v>44382</v>
      </c>
      <c r="B1305" s="16">
        <v>-5.5158031272483001E-3</v>
      </c>
      <c r="C1305" s="8">
        <f t="shared" si="141"/>
        <v>-1.9315803127248302E-2</v>
      </c>
      <c r="D1305" s="5">
        <f t="shared" si="142"/>
        <v>3.7310025045061529E-4</v>
      </c>
      <c r="E1305" s="5">
        <f t="shared" si="144"/>
        <v>2.7066044533203699E-6</v>
      </c>
      <c r="F1305" s="5">
        <f>IF(C1303&gt;0,B$6+B$7*E1304+B$8*(H1304*100)^2,B$6+B$7*E1304+B$8*(H1304*100)^2+E1304*$B$9)</f>
        <v>1.0602064970837239</v>
      </c>
      <c r="G1305" s="13">
        <v>5.2304663785640157E-3</v>
      </c>
      <c r="H1305" s="8">
        <f t="shared" si="145"/>
        <v>1.0296632930641569E-2</v>
      </c>
      <c r="I1305" s="7">
        <f t="shared" si="143"/>
        <v>5.0661665520775534E-3</v>
      </c>
      <c r="J1305" s="9">
        <f t="shared" si="147"/>
        <v>0.96858792035069552</v>
      </c>
      <c r="K1305" s="9">
        <f t="shared" si="146"/>
        <v>0.1852948218789745</v>
      </c>
      <c r="AC1305" s="11"/>
      <c r="AD1305" s="12"/>
    </row>
    <row r="1306" spans="1:30" x14ac:dyDescent="0.3">
      <c r="A1306" s="15">
        <v>44383</v>
      </c>
      <c r="B1306" s="16">
        <v>-1.4483518066451749E-2</v>
      </c>
      <c r="C1306" s="8">
        <f t="shared" si="141"/>
        <v>-2.8283518066451747E-2</v>
      </c>
      <c r="D1306" s="5">
        <f t="shared" si="142"/>
        <v>7.9995739421530234E-4</v>
      </c>
      <c r="E1306" s="5">
        <f t="shared" si="144"/>
        <v>3.7310025045061529E-4</v>
      </c>
      <c r="F1306" s="5">
        <f>IF(C1303&gt;0,B$6+B$7*E1304+B$8*(H1305*100)^2,B$6+B$7*E1304+B$8*(H1305*100)^2+E1304*$B$9)</f>
        <v>1.0403307410291633</v>
      </c>
      <c r="G1306" s="13">
        <v>7.4811792136935092E-3</v>
      </c>
      <c r="H1306" s="8">
        <f t="shared" si="145"/>
        <v>1.0199660489590638E-2</v>
      </c>
      <c r="I1306" s="7">
        <f t="shared" si="143"/>
        <v>2.718481275897129E-3</v>
      </c>
      <c r="J1306" s="9">
        <f t="shared" si="147"/>
        <v>0.36337603982554456</v>
      </c>
      <c r="K1306" s="9">
        <f t="shared" si="146"/>
        <v>4.3437362376197441E-2</v>
      </c>
      <c r="AC1306" s="11"/>
      <c r="AD1306" s="12"/>
    </row>
    <row r="1307" spans="1:30" x14ac:dyDescent="0.3">
      <c r="A1307" s="15">
        <v>44384</v>
      </c>
      <c r="B1307" s="16">
        <v>1.5263232919354467E-2</v>
      </c>
      <c r="C1307" s="8">
        <f t="shared" si="141"/>
        <v>1.4632329193544676E-3</v>
      </c>
      <c r="D1307" s="5">
        <f t="shared" si="142"/>
        <v>2.1410505762825981E-6</v>
      </c>
      <c r="E1307" s="5">
        <f t="shared" si="144"/>
        <v>7.9995739421530234E-4</v>
      </c>
      <c r="F1307" s="5">
        <f>IF(C1303&gt;0,B$6+B$7*E1304+B$8*(H1306*100)^2,B$6+B$7*E1304+B$8*(H1306*100)^2+E1304*$B$9)</f>
        <v>1.0219496418299057</v>
      </c>
      <c r="G1307" s="13">
        <v>7.7710353504427485E-3</v>
      </c>
      <c r="H1307" s="8">
        <f t="shared" si="145"/>
        <v>1.0109152495782748E-2</v>
      </c>
      <c r="I1307" s="7">
        <f t="shared" si="143"/>
        <v>2.3381171453399994E-3</v>
      </c>
      <c r="J1307" s="9">
        <f t="shared" si="147"/>
        <v>0.30087588588910319</v>
      </c>
      <c r="K1307" s="9">
        <f t="shared" si="146"/>
        <v>3.1750638484656202E-2</v>
      </c>
      <c r="AC1307" s="11"/>
      <c r="AD1307" s="12"/>
    </row>
    <row r="1308" spans="1:30" x14ac:dyDescent="0.3">
      <c r="A1308" s="15">
        <v>44385</v>
      </c>
      <c r="B1308" s="16">
        <v>-1.2604792807127885E-2</v>
      </c>
      <c r="C1308" s="8">
        <f t="shared" si="141"/>
        <v>-2.6404792807127885E-2</v>
      </c>
      <c r="D1308" s="5">
        <f t="shared" si="142"/>
        <v>6.9721308318735254E-4</v>
      </c>
      <c r="E1308" s="5">
        <f t="shared" si="144"/>
        <v>2.1410505762825981E-6</v>
      </c>
      <c r="F1308" s="5">
        <f>IF(C1303&gt;0,B$6+B$7*E1304+B$8*(H1307*100)^2,B$6+B$7*E1304+B$8*(H1307*100)^2+E1304*$B$9)</f>
        <v>1.004950801290432</v>
      </c>
      <c r="G1308" s="13">
        <v>1.369421249721208E-2</v>
      </c>
      <c r="H1308" s="8">
        <f t="shared" si="145"/>
        <v>1.0024723444017955E-2</v>
      </c>
      <c r="I1308" s="7">
        <f t="shared" si="143"/>
        <v>3.6694890531941242E-3</v>
      </c>
      <c r="J1308" s="9">
        <f t="shared" si="147"/>
        <v>0.26795911440261155</v>
      </c>
      <c r="K1308" s="9">
        <f t="shared" si="146"/>
        <v>5.4125006746840398E-2</v>
      </c>
      <c r="AC1308" s="11"/>
      <c r="AD1308" s="12"/>
    </row>
    <row r="1309" spans="1:30" x14ac:dyDescent="0.3">
      <c r="A1309" s="15">
        <v>44389</v>
      </c>
      <c r="B1309" s="16">
        <v>1.7121459100779945E-2</v>
      </c>
      <c r="C1309" s="8">
        <f t="shared" si="141"/>
        <v>3.3214591007799457E-3</v>
      </c>
      <c r="D1309" s="5">
        <f t="shared" si="142"/>
        <v>1.1032090558153926E-5</v>
      </c>
      <c r="E1309" s="5">
        <f t="shared" si="144"/>
        <v>6.9721308318735254E-4</v>
      </c>
      <c r="F1309" s="5">
        <f>IF(C1303&gt;0,B$6+B$7*E1304+B$8*(H1308*100)^2,B$6+B$7*E1304+B$8*(H1308*100)^2+E1304*$B$9)</f>
        <v>0.9892302735595272</v>
      </c>
      <c r="G1309" s="13">
        <v>8.1219454567124511E-3</v>
      </c>
      <c r="H1309" s="8">
        <f t="shared" si="145"/>
        <v>9.9460055980254061E-3</v>
      </c>
      <c r="I1309" s="7">
        <f t="shared" si="143"/>
        <v>1.824060141312955E-3</v>
      </c>
      <c r="J1309" s="9">
        <f t="shared" si="147"/>
        <v>0.2245841407129181</v>
      </c>
      <c r="K1309" s="9">
        <f t="shared" si="146"/>
        <v>1.9205058170085332E-2</v>
      </c>
      <c r="AC1309" s="11"/>
      <c r="AD1309" s="12"/>
    </row>
    <row r="1310" spans="1:30" x14ac:dyDescent="0.3">
      <c r="A1310" s="15">
        <v>44390</v>
      </c>
      <c r="B1310" s="16">
        <v>4.4885554828636674E-3</v>
      </c>
      <c r="C1310" s="8">
        <f t="shared" si="141"/>
        <v>-9.3114445171363323E-3</v>
      </c>
      <c r="D1310" s="5">
        <f t="shared" si="142"/>
        <v>8.6702998995708271E-5</v>
      </c>
      <c r="E1310" s="5">
        <f t="shared" si="144"/>
        <v>1.1032090558153926E-5</v>
      </c>
      <c r="F1310" s="5">
        <f>IF(C1303&gt;0,B$6+B$7*E1304+B$8*(H1309*100)^2,B$6+B$7*E1304+B$8*(H1309*100)^2+E1304*$B$9)</f>
        <v>0.97469192951398609</v>
      </c>
      <c r="G1310" s="13">
        <v>1.0909896833227852E-2</v>
      </c>
      <c r="H1310" s="8">
        <f t="shared" si="145"/>
        <v>9.8726487302749008E-3</v>
      </c>
      <c r="I1310" s="7">
        <f t="shared" si="143"/>
        <v>1.037248102952951E-3</v>
      </c>
      <c r="J1310" s="9">
        <f t="shared" si="147"/>
        <v>9.5074052377273122E-2</v>
      </c>
      <c r="K1310" s="9">
        <f t="shared" si="146"/>
        <v>5.16063391129018E-3</v>
      </c>
      <c r="AC1310" s="11"/>
      <c r="AD1310" s="12"/>
    </row>
    <row r="1311" spans="1:30" x14ac:dyDescent="0.3">
      <c r="A1311" s="15">
        <v>44391</v>
      </c>
      <c r="B1311" s="16">
        <v>1.8630035593991613E-3</v>
      </c>
      <c r="C1311" s="8">
        <f t="shared" si="141"/>
        <v>-1.1936996440600839E-2</v>
      </c>
      <c r="D1311" s="5">
        <f t="shared" si="142"/>
        <v>1.4249188402291709E-4</v>
      </c>
      <c r="E1311" s="5">
        <f t="shared" si="144"/>
        <v>8.6702998995708271E-5</v>
      </c>
      <c r="F1311" s="5">
        <f>IF(C1303&gt;0,B$6+B$7*E1304+B$8*(H1310*100)^2,B$6+B$7*E1304+B$8*(H1310*100)^2+E1304*$B$9)</f>
        <v>0.96124686894066991</v>
      </c>
      <c r="G1311" s="13">
        <v>9.6115725694245306E-3</v>
      </c>
      <c r="H1311" s="8">
        <f t="shared" si="145"/>
        <v>9.8043198078228248E-3</v>
      </c>
      <c r="I1311" s="7">
        <f t="shared" si="143"/>
        <v>1.9274723839829422E-4</v>
      </c>
      <c r="J1311" s="9">
        <f t="shared" si="147"/>
        <v>2.0053663123914225E-2</v>
      </c>
      <c r="K1311" s="9">
        <f t="shared" si="146"/>
        <v>1.9581707489990663E-4</v>
      </c>
      <c r="AC1311" s="11"/>
      <c r="AD1311" s="12"/>
    </row>
    <row r="1312" spans="1:30" x14ac:dyDescent="0.3">
      <c r="A1312" s="15">
        <v>44392</v>
      </c>
      <c r="B1312" s="16">
        <v>-7.3395541983377862E-3</v>
      </c>
      <c r="C1312" s="8">
        <f t="shared" si="141"/>
        <v>-2.1139554198337785E-2</v>
      </c>
      <c r="D1312" s="5">
        <f t="shared" si="142"/>
        <v>4.468807517044607E-4</v>
      </c>
      <c r="E1312" s="5">
        <f t="shared" si="144"/>
        <v>1.4249188402291709E-4</v>
      </c>
      <c r="F1312" s="5">
        <f>IF(C1303&gt;0,B$6+B$7*E1304+B$8*(H1311*100)^2,B$6+B$7*E1304+B$8*(H1311*100)^2+E1304*$B$9)</f>
        <v>0.94881287692246685</v>
      </c>
      <c r="G1312" s="13">
        <v>9.7444418635167143E-3</v>
      </c>
      <c r="H1312" s="8">
        <f t="shared" si="145"/>
        <v>9.7407026282628432E-3</v>
      </c>
      <c r="I1312" s="7">
        <f t="shared" si="143"/>
        <v>3.7392352538710705E-6</v>
      </c>
      <c r="J1312" s="9">
        <f t="shared" si="147"/>
        <v>3.8373005927315386E-4</v>
      </c>
      <c r="K1312" s="9">
        <f t="shared" si="146"/>
        <v>7.3662064670187988E-8</v>
      </c>
      <c r="AC1312" s="11"/>
      <c r="AD1312" s="12"/>
    </row>
    <row r="1313" spans="1:30" x14ac:dyDescent="0.3">
      <c r="A1313" s="15">
        <v>44393</v>
      </c>
      <c r="B1313" s="16">
        <v>-1.1900956472650567E-2</v>
      </c>
      <c r="C1313" s="8">
        <f t="shared" si="141"/>
        <v>-2.5700956472650568E-2</v>
      </c>
      <c r="D1313" s="5">
        <f t="shared" si="142"/>
        <v>6.6053916360907911E-4</v>
      </c>
      <c r="E1313" s="5">
        <f t="shared" si="144"/>
        <v>4.468807517044607E-4</v>
      </c>
      <c r="F1313" s="5">
        <f>IF(C1303&gt;0,B$6+B$7*E1304+B$8*(H1312*100)^2,B$6+B$7*E1304+B$8*(H1312*100)^2+E1304*$B$9)</f>
        <v>0.93731392110403244</v>
      </c>
      <c r="G1313" s="13">
        <v>9.6253909471226678E-3</v>
      </c>
      <c r="H1313" s="8">
        <f t="shared" si="145"/>
        <v>9.6814974105457075E-3</v>
      </c>
      <c r="I1313" s="7">
        <f t="shared" si="143"/>
        <v>5.6106463423039737E-5</v>
      </c>
      <c r="J1313" s="9">
        <f t="shared" si="147"/>
        <v>5.8290061911523425E-3</v>
      </c>
      <c r="K1313" s="9">
        <f t="shared" si="146"/>
        <v>1.6857481101473226E-5</v>
      </c>
      <c r="AC1313" s="11"/>
      <c r="AD1313" s="12"/>
    </row>
    <row r="1314" spans="1:30" x14ac:dyDescent="0.3">
      <c r="A1314" s="15">
        <v>44396</v>
      </c>
      <c r="B1314" s="16">
        <v>-1.2502409661547163E-2</v>
      </c>
      <c r="C1314" s="8">
        <f t="shared" si="141"/>
        <v>-2.6302409661547163E-2</v>
      </c>
      <c r="D1314" s="5">
        <f t="shared" si="142"/>
        <v>6.9181675400384953E-4</v>
      </c>
      <c r="E1314" s="5">
        <f t="shared" si="144"/>
        <v>6.6053916360907911E-4</v>
      </c>
      <c r="F1314" s="5">
        <f>IF(C1313&gt;0,B$6+B$7*E1314+B$8*(G1313*100)^2,B$6+B$7*E1314+B$8*(G1313*100)^2+E1314*$B$9)</f>
        <v>0.9166758890847222</v>
      </c>
      <c r="G1314" s="13">
        <v>1.3427316835470979E-2</v>
      </c>
      <c r="H1314" s="8">
        <f t="shared" si="145"/>
        <v>9.5743192399497627E-3</v>
      </c>
      <c r="I1314" s="7">
        <f t="shared" si="143"/>
        <v>3.852997595521216E-3</v>
      </c>
      <c r="J1314" s="9">
        <f t="shared" si="147"/>
        <v>0.28695216197943152</v>
      </c>
      <c r="K1314" s="9">
        <f t="shared" si="146"/>
        <v>6.4223682693208772E-2</v>
      </c>
      <c r="AC1314" s="11"/>
      <c r="AD1314" s="12"/>
    </row>
    <row r="1315" spans="1:30" x14ac:dyDescent="0.3">
      <c r="A1315" s="15">
        <v>44397</v>
      </c>
      <c r="B1315" s="16">
        <v>8.0546160774061983E-3</v>
      </c>
      <c r="C1315" s="8">
        <f t="shared" si="141"/>
        <v>-5.7453839225938014E-3</v>
      </c>
      <c r="D1315" s="5">
        <f t="shared" si="142"/>
        <v>3.3009436417999336E-5</v>
      </c>
      <c r="E1315" s="5">
        <f t="shared" si="144"/>
        <v>6.9181675400384953E-4</v>
      </c>
      <c r="F1315" s="5">
        <f>IF(C1313&gt;0,B$6+B$7*E1314+B$8*(H1314*100)^2,B$6+B$7*E1314+B$8*(H1314*100)^2+E1314*$B$9)</f>
        <v>0.90760765192624626</v>
      </c>
      <c r="G1315" s="13">
        <v>9.9883151057485898E-3</v>
      </c>
      <c r="H1315" s="8">
        <f t="shared" si="145"/>
        <v>9.5268444509514598E-3</v>
      </c>
      <c r="I1315" s="7">
        <f t="shared" si="143"/>
        <v>4.6147065479712999E-4</v>
      </c>
      <c r="J1315" s="9">
        <f t="shared" si="147"/>
        <v>4.6201050919142422E-2</v>
      </c>
      <c r="K1315" s="9">
        <f t="shared" si="146"/>
        <v>1.1366078894050613E-3</v>
      </c>
      <c r="AC1315" s="11"/>
      <c r="AD1315" s="12"/>
    </row>
    <row r="1316" spans="1:30" x14ac:dyDescent="0.3">
      <c r="A1316" s="15">
        <v>44398</v>
      </c>
      <c r="B1316" s="16">
        <v>4.201653417984238E-3</v>
      </c>
      <c r="C1316" s="8">
        <f t="shared" si="141"/>
        <v>-9.5983465820157626E-3</v>
      </c>
      <c r="D1316" s="5">
        <f t="shared" si="142"/>
        <v>9.2128257108493671E-5</v>
      </c>
      <c r="E1316" s="5">
        <f t="shared" si="144"/>
        <v>3.3009436417999336E-5</v>
      </c>
      <c r="F1316" s="5">
        <f>IF(C1313&gt;0,B$6+B$7*E1314+B$8*(H1315*100)^2,B$6+B$7*E1314+B$8*(H1315*100)^2+E1314*$B$9)</f>
        <v>0.89922134620208782</v>
      </c>
      <c r="G1316" s="13">
        <v>3.9164147877532082E-3</v>
      </c>
      <c r="H1316" s="8">
        <f t="shared" si="145"/>
        <v>9.4827282266343998E-3</v>
      </c>
      <c r="I1316" s="7">
        <f t="shared" si="143"/>
        <v>5.5663134388811916E-3</v>
      </c>
      <c r="J1316" s="9">
        <f t="shared" si="147"/>
        <v>1.4212778116064941</v>
      </c>
      <c r="K1316" s="9">
        <f t="shared" si="146"/>
        <v>0.29730048715359358</v>
      </c>
      <c r="AC1316" s="11"/>
      <c r="AD1316" s="12"/>
    </row>
    <row r="1317" spans="1:30" x14ac:dyDescent="0.3">
      <c r="A1317" s="15">
        <v>44399</v>
      </c>
      <c r="B1317" s="16">
        <v>1.7296375247801412E-3</v>
      </c>
      <c r="C1317" s="8">
        <f t="shared" si="141"/>
        <v>-1.2070362475219858E-2</v>
      </c>
      <c r="D1317" s="5">
        <f t="shared" si="142"/>
        <v>1.4569365028319566E-4</v>
      </c>
      <c r="E1317" s="5">
        <f t="shared" si="144"/>
        <v>9.2128257108493671E-5</v>
      </c>
      <c r="F1317" s="5">
        <f>IF(C1313&gt;0,B$6+B$7*E1314+B$8*(H1316*100)^2,B$6+B$7*E1314+B$8*(H1316*100)^2+E1314*$B$9)</f>
        <v>0.89146569066838621</v>
      </c>
      <c r="G1317" s="13">
        <v>5.3155966801911756E-3</v>
      </c>
      <c r="H1317" s="8">
        <f t="shared" si="145"/>
        <v>9.4417460814638851E-3</v>
      </c>
      <c r="I1317" s="7">
        <f t="shared" si="143"/>
        <v>4.1261494012727095E-3</v>
      </c>
      <c r="J1317" s="9">
        <f t="shared" si="147"/>
        <v>0.77623447554796654</v>
      </c>
      <c r="K1317" s="9">
        <f t="shared" si="146"/>
        <v>0.13748439512121102</v>
      </c>
      <c r="AC1317" s="11"/>
      <c r="AD1317" s="12"/>
    </row>
    <row r="1318" spans="1:30" x14ac:dyDescent="0.3">
      <c r="A1318" s="15">
        <v>44400</v>
      </c>
      <c r="B1318" s="16">
        <v>-8.7102461517459383E-3</v>
      </c>
      <c r="C1318" s="8">
        <f t="shared" si="141"/>
        <v>-2.251024615174594E-2</v>
      </c>
      <c r="D1318" s="5">
        <f t="shared" si="142"/>
        <v>5.0671118181219287E-4</v>
      </c>
      <c r="E1318" s="5">
        <f t="shared" si="144"/>
        <v>1.4569365028319566E-4</v>
      </c>
      <c r="F1318" s="5">
        <f>IF(C1313&gt;0,B$6+B$7*E1314+B$8*(H1317*100)^2,B$6+B$7*E1314+B$8*(H1317*100)^2+E1314*$B$9)</f>
        <v>0.88429326043081913</v>
      </c>
      <c r="G1318" s="13">
        <v>8.6110487243173037E-3</v>
      </c>
      <c r="H1318" s="8">
        <f t="shared" si="145"/>
        <v>9.4036868324653342E-3</v>
      </c>
      <c r="I1318" s="7">
        <f t="shared" si="143"/>
        <v>7.9263810814803048E-4</v>
      </c>
      <c r="J1318" s="9">
        <f t="shared" si="147"/>
        <v>9.204896331728421E-2</v>
      </c>
      <c r="K1318" s="9">
        <f t="shared" si="146"/>
        <v>3.7655714869408996E-3</v>
      </c>
      <c r="AC1318" s="11"/>
      <c r="AD1318" s="12"/>
    </row>
    <row r="1319" spans="1:30" x14ac:dyDescent="0.3">
      <c r="A1319" s="15">
        <v>44403</v>
      </c>
      <c r="B1319" s="16">
        <v>7.5760050396279487E-3</v>
      </c>
      <c r="C1319" s="8">
        <f t="shared" si="141"/>
        <v>-6.223994960372051E-3</v>
      </c>
      <c r="D1319" s="5">
        <f t="shared" si="142"/>
        <v>3.8738113266736689E-5</v>
      </c>
      <c r="E1319" s="5">
        <f t="shared" si="144"/>
        <v>5.0671118181219287E-4</v>
      </c>
      <c r="F1319" s="5">
        <f>IF(C1313&gt;0,B$6+B$7*E1314+B$8*(H1318*100)^2,B$6+B$7*E1314+B$8*(H1318*100)^2+E1314*$B$9)</f>
        <v>0.87766019694711694</v>
      </c>
      <c r="G1319" s="13">
        <v>4.916512865433622E-3</v>
      </c>
      <c r="H1319" s="8">
        <f t="shared" si="145"/>
        <v>9.3683520266219563E-3</v>
      </c>
      <c r="I1319" s="7">
        <f t="shared" si="143"/>
        <v>4.4518391611883344E-3</v>
      </c>
      <c r="J1319" s="9">
        <f t="shared" si="147"/>
        <v>0.90548713753761234</v>
      </c>
      <c r="K1319" s="9">
        <f t="shared" si="146"/>
        <v>0.16953787492759265</v>
      </c>
      <c r="AC1319" s="11"/>
      <c r="AD1319" s="12"/>
    </row>
    <row r="1320" spans="1:30" x14ac:dyDescent="0.3">
      <c r="A1320" s="15">
        <v>44404</v>
      </c>
      <c r="B1320" s="16">
        <v>-1.1108742577116448E-2</v>
      </c>
      <c r="C1320" s="8">
        <f t="shared" si="141"/>
        <v>-2.4908742577116449E-2</v>
      </c>
      <c r="D1320" s="5">
        <f t="shared" si="142"/>
        <v>6.204454567730538E-4</v>
      </c>
      <c r="E1320" s="5">
        <f t="shared" si="144"/>
        <v>3.8738113266736689E-5</v>
      </c>
      <c r="F1320" s="5">
        <f>IF(C1313&gt;0,B$6+B$7*E1314+B$8*(H1319*100)^2,B$6+B$7*E1314+B$8*(H1319*100)^2+E1314*$B$9)</f>
        <v>0.87152593983738946</v>
      </c>
      <c r="G1320" s="13">
        <v>1.1869180410011285E-2</v>
      </c>
      <c r="H1320" s="8">
        <f t="shared" si="145"/>
        <v>9.3355553655762209E-3</v>
      </c>
      <c r="I1320" s="7">
        <f t="shared" si="143"/>
        <v>2.5336250444350644E-3</v>
      </c>
      <c r="J1320" s="9">
        <f t="shared" si="147"/>
        <v>0.21346251020820531</v>
      </c>
      <c r="K1320" s="9">
        <f t="shared" si="146"/>
        <v>3.128032279968318E-2</v>
      </c>
      <c r="AC1320" s="11"/>
      <c r="AD1320" s="12"/>
    </row>
    <row r="1321" spans="1:30" x14ac:dyDescent="0.3">
      <c r="A1321" s="15">
        <v>44405</v>
      </c>
      <c r="B1321" s="16">
        <v>1.3344266120996658E-2</v>
      </c>
      <c r="C1321" s="8">
        <f t="shared" si="141"/>
        <v>-4.5573387900334217E-4</v>
      </c>
      <c r="D1321" s="5">
        <f t="shared" si="142"/>
        <v>2.0769336847143293E-7</v>
      </c>
      <c r="E1321" s="5">
        <f t="shared" si="144"/>
        <v>6.204454567730538E-4</v>
      </c>
      <c r="F1321" s="5">
        <f>IF(C1313&gt;0,B$6+B$7*E1314+B$8*(H1320*100)^2,B$6+B$7*E1314+B$8*(H1320*100)^2+E1314*$B$9)</f>
        <v>0.86585297886231349</v>
      </c>
      <c r="G1321" s="13">
        <v>8.987035029245475E-3</v>
      </c>
      <c r="H1321" s="8">
        <f t="shared" si="145"/>
        <v>9.3051221317203229E-3</v>
      </c>
      <c r="I1321" s="7">
        <f t="shared" si="143"/>
        <v>3.1808710247484794E-4</v>
      </c>
      <c r="J1321" s="9">
        <f t="shared" si="147"/>
        <v>3.5393998291954318E-2</v>
      </c>
      <c r="K1321" s="9">
        <f t="shared" si="146"/>
        <v>5.979421745732072E-4</v>
      </c>
      <c r="AC1321" s="11"/>
      <c r="AD1321" s="12"/>
    </row>
    <row r="1322" spans="1:30" x14ac:dyDescent="0.3">
      <c r="A1322" s="15">
        <v>44406</v>
      </c>
      <c r="B1322" s="16">
        <v>-4.8499664445707715E-3</v>
      </c>
      <c r="C1322" s="8">
        <f t="shared" si="141"/>
        <v>-1.8649966444570773E-2</v>
      </c>
      <c r="D1322" s="5">
        <f t="shared" si="142"/>
        <v>3.4782124838361582E-4</v>
      </c>
      <c r="E1322" s="5">
        <f t="shared" si="144"/>
        <v>2.0769336847143293E-7</v>
      </c>
      <c r="F1322" s="5">
        <f>IF(C1313&gt;0,B$6+B$7*E1314+B$8*(H1321*100)^2,B$6+B$7*E1314+B$8*(H1321*100)^2+E1314*$B$9)</f>
        <v>0.86060662455256298</v>
      </c>
      <c r="G1322" s="13">
        <v>8.2423433708217336E-3</v>
      </c>
      <c r="H1322" s="8">
        <f t="shared" si="145"/>
        <v>9.2768886193193185E-3</v>
      </c>
      <c r="I1322" s="7">
        <f t="shared" si="143"/>
        <v>1.0345452484975849E-3</v>
      </c>
      <c r="J1322" s="9">
        <f t="shared" si="147"/>
        <v>0.12551591239936954</v>
      </c>
      <c r="K1322" s="9">
        <f t="shared" si="146"/>
        <v>6.7229605875371856E-3</v>
      </c>
      <c r="AC1322" s="11"/>
      <c r="AD1322" s="12"/>
    </row>
    <row r="1323" spans="1:30" x14ac:dyDescent="0.3">
      <c r="A1323" s="15">
        <v>44407</v>
      </c>
      <c r="B1323" s="16">
        <v>-3.1310644155921677E-2</v>
      </c>
      <c r="C1323" s="8">
        <f t="shared" si="141"/>
        <v>-4.5110644155921677E-2</v>
      </c>
      <c r="D1323" s="5">
        <f t="shared" si="142"/>
        <v>2.0349702161621907E-3</v>
      </c>
      <c r="E1323" s="5">
        <f t="shared" si="144"/>
        <v>3.4782124838361582E-4</v>
      </c>
      <c r="F1323" s="5">
        <f>IF(C1313&gt;0,B$6+B$7*E1314+B$8*(H1322*100)^2,B$6+B$7*E1314+B$8*(H1322*100)^2+E1314*$B$9)</f>
        <v>0.85575479608690563</v>
      </c>
      <c r="G1323" s="13">
        <v>1.2415567566455617E-2</v>
      </c>
      <c r="H1323" s="8">
        <f t="shared" si="145"/>
        <v>9.2507015738640362E-3</v>
      </c>
      <c r="I1323" s="7">
        <f t="shared" si="143"/>
        <v>3.1648659925915812E-3</v>
      </c>
      <c r="J1323" s="9">
        <f t="shared" si="147"/>
        <v>0.25491110057202837</v>
      </c>
      <c r="K1323" s="9">
        <f t="shared" si="146"/>
        <v>4.7869986740444403E-2</v>
      </c>
      <c r="AC1323" s="11"/>
      <c r="AD1323" s="12"/>
    </row>
    <row r="1324" spans="1:30" x14ac:dyDescent="0.3">
      <c r="A1324" s="15">
        <v>44410</v>
      </c>
      <c r="B1324" s="16">
        <v>5.8530682779257288E-3</v>
      </c>
      <c r="C1324" s="8">
        <f t="shared" si="141"/>
        <v>-7.946931722074271E-3</v>
      </c>
      <c r="D1324" s="5">
        <f t="shared" si="142"/>
        <v>6.3153723795310345E-5</v>
      </c>
      <c r="E1324" s="5">
        <f t="shared" si="144"/>
        <v>2.0349702161621907E-3</v>
      </c>
      <c r="F1324" s="5">
        <f>IF(C1323&gt;0,B$6+B$7*E1324+B$8*(G1323*100)^2,B$6+B$7*E1324+B$8*(G1323*100)^2+E1324*$B$9)</f>
        <v>1.4855478318718631</v>
      </c>
      <c r="G1324" s="13">
        <v>1.7758938680212173E-2</v>
      </c>
      <c r="H1324" s="8">
        <f t="shared" si="145"/>
        <v>1.2188305181081835E-2</v>
      </c>
      <c r="I1324" s="7">
        <f t="shared" si="143"/>
        <v>5.5706334991303379E-3</v>
      </c>
      <c r="J1324" s="9">
        <f t="shared" si="147"/>
        <v>0.31368054135675316</v>
      </c>
      <c r="K1324" s="9">
        <f t="shared" si="146"/>
        <v>8.063534858269028E-2</v>
      </c>
      <c r="AC1324" s="11"/>
      <c r="AD1324" s="12"/>
    </row>
    <row r="1325" spans="1:30" x14ac:dyDescent="0.3">
      <c r="A1325" s="15">
        <v>44411</v>
      </c>
      <c r="B1325" s="16">
        <v>8.6228098647504175E-3</v>
      </c>
      <c r="C1325" s="8">
        <f t="shared" si="141"/>
        <v>-5.1771901352495823E-3</v>
      </c>
      <c r="D1325" s="5">
        <f t="shared" si="142"/>
        <v>2.6803297696525587E-5</v>
      </c>
      <c r="E1325" s="5">
        <f t="shared" si="144"/>
        <v>6.3153723795310345E-5</v>
      </c>
      <c r="F1325" s="5">
        <f>IF(C1323&gt;0,B$6+B$7*E1324+B$8*(H1324*100)^2,B$6+B$7*E1324+B$8*(H1324*100)^2+E1324*$B$9)</f>
        <v>1.4338373179486286</v>
      </c>
      <c r="G1325" s="13">
        <v>1.7210276747183742E-2</v>
      </c>
      <c r="H1325" s="8">
        <f t="shared" si="145"/>
        <v>1.1974294626192513E-2</v>
      </c>
      <c r="I1325" s="7">
        <f t="shared" si="143"/>
        <v>5.2359821209912293E-3</v>
      </c>
      <c r="J1325" s="9">
        <f t="shared" si="147"/>
        <v>0.30423578876196955</v>
      </c>
      <c r="K1325" s="9">
        <f t="shared" si="146"/>
        <v>7.45240696492393E-2</v>
      </c>
      <c r="AC1325" s="11"/>
      <c r="AD1325" s="12"/>
    </row>
    <row r="1326" spans="1:30" x14ac:dyDescent="0.3">
      <c r="A1326" s="15">
        <v>44412</v>
      </c>
      <c r="B1326" s="16">
        <v>-1.4475878142676162E-2</v>
      </c>
      <c r="C1326" s="8">
        <f t="shared" si="141"/>
        <v>-2.827587814267616E-2</v>
      </c>
      <c r="D1326" s="5">
        <f t="shared" si="142"/>
        <v>7.9952528473947141E-4</v>
      </c>
      <c r="E1326" s="5">
        <f t="shared" si="144"/>
        <v>2.6803297696525587E-5</v>
      </c>
      <c r="F1326" s="5">
        <f>IF(C1323&gt;0,B$6+B$7*E1324+B$8*(H1325*100)^2,B$6+B$7*E1324+B$8*(H1325*100)^2+E1324*$B$9)</f>
        <v>1.3860154346724214</v>
      </c>
      <c r="G1326" s="13">
        <v>1.168425552760372E-2</v>
      </c>
      <c r="H1326" s="8">
        <f t="shared" si="145"/>
        <v>1.1772915674005404E-2</v>
      </c>
      <c r="I1326" s="7">
        <f t="shared" si="143"/>
        <v>8.8660146401683265E-5</v>
      </c>
      <c r="J1326" s="9">
        <f t="shared" si="147"/>
        <v>7.5880013229962491E-3</v>
      </c>
      <c r="K1326" s="9">
        <f t="shared" si="146"/>
        <v>2.850008170462992E-5</v>
      </c>
      <c r="AC1326" s="11"/>
      <c r="AD1326" s="12"/>
    </row>
    <row r="1327" spans="1:30" x14ac:dyDescent="0.3">
      <c r="A1327" s="15">
        <v>44413</v>
      </c>
      <c r="B1327" s="16">
        <v>-1.3802511290230629E-3</v>
      </c>
      <c r="C1327" s="8">
        <f t="shared" si="141"/>
        <v>-1.5180251129023062E-2</v>
      </c>
      <c r="D1327" s="5">
        <f t="shared" si="142"/>
        <v>2.3044002434020595E-4</v>
      </c>
      <c r="E1327" s="5">
        <f t="shared" si="144"/>
        <v>7.9952528473947141E-4</v>
      </c>
      <c r="F1327" s="5">
        <f>IF(C1323&gt;0,B$6+B$7*E1324+B$8*(H1326*100)^2,B$6+B$7*E1324+B$8*(H1326*100)^2+E1324*$B$9)</f>
        <v>1.3417897570185846</v>
      </c>
      <c r="G1327" s="13">
        <v>1.4446561348112721E-2</v>
      </c>
      <c r="H1327" s="8">
        <f t="shared" si="145"/>
        <v>1.1583564896086975E-2</v>
      </c>
      <c r="I1327" s="7">
        <f t="shared" si="143"/>
        <v>2.8629964520257463E-3</v>
      </c>
      <c r="J1327" s="9">
        <f t="shared" si="147"/>
        <v>0.19817840266879594</v>
      </c>
      <c r="K1327" s="9">
        <f t="shared" si="146"/>
        <v>2.6291077260184093E-2</v>
      </c>
      <c r="AC1327" s="11"/>
      <c r="AD1327" s="12"/>
    </row>
    <row r="1328" spans="1:30" x14ac:dyDescent="0.3">
      <c r="A1328" s="15">
        <v>44414</v>
      </c>
      <c r="B1328" s="16">
        <v>9.6301313285985374E-3</v>
      </c>
      <c r="C1328" s="8">
        <f t="shared" si="141"/>
        <v>-4.1698686714014624E-3</v>
      </c>
      <c r="D1328" s="5">
        <f t="shared" si="142"/>
        <v>1.7387804736735397E-5</v>
      </c>
      <c r="E1328" s="5">
        <f t="shared" si="144"/>
        <v>2.3044002434020595E-4</v>
      </c>
      <c r="F1328" s="5">
        <f>IF(C1323&gt;0,B$6+B$7*E1324+B$8*(H1327*100)^2,B$6+B$7*E1324+B$8*(H1327*100)^2+E1324*$B$9)</f>
        <v>1.3008898503243167</v>
      </c>
      <c r="G1328" s="13">
        <v>7.9288477404985524E-3</v>
      </c>
      <c r="H1328" s="8">
        <f t="shared" si="145"/>
        <v>1.1405655835261368E-2</v>
      </c>
      <c r="I1328" s="7">
        <f t="shared" si="143"/>
        <v>3.4768080947628153E-3</v>
      </c>
      <c r="J1328" s="9">
        <f t="shared" si="147"/>
        <v>0.43850105444756587</v>
      </c>
      <c r="K1328" s="9">
        <f t="shared" si="146"/>
        <v>5.8769705836995145E-2</v>
      </c>
      <c r="AC1328" s="11"/>
      <c r="AD1328" s="12"/>
    </row>
    <row r="1329" spans="1:30" x14ac:dyDescent="0.3">
      <c r="A1329" s="15">
        <v>44417</v>
      </c>
      <c r="B1329" s="16">
        <v>1.7003693653397268E-3</v>
      </c>
      <c r="C1329" s="8">
        <f t="shared" si="141"/>
        <v>-1.2099630634660272E-2</v>
      </c>
      <c r="D1329" s="5">
        <f t="shared" si="142"/>
        <v>1.4640106149520934E-4</v>
      </c>
      <c r="E1329" s="5">
        <f t="shared" si="144"/>
        <v>1.7387804736735397E-5</v>
      </c>
      <c r="F1329" s="5">
        <f>IF(C1323&gt;0,B$6+B$7*E1324+B$8*(H1328*100)^2,B$6+B$7*E1324+B$8*(H1328*100)^2+E1324*$B$9)</f>
        <v>1.263065616613458</v>
      </c>
      <c r="G1329" s="13">
        <v>7.0642274725166076E-3</v>
      </c>
      <c r="H1329" s="8">
        <f t="shared" si="145"/>
        <v>1.123861920617234E-2</v>
      </c>
      <c r="I1329" s="7">
        <f t="shared" si="143"/>
        <v>4.174391733655732E-3</v>
      </c>
      <c r="J1329" s="9">
        <f t="shared" si="147"/>
        <v>0.59091977854566724</v>
      </c>
      <c r="K1329" s="9">
        <f t="shared" si="146"/>
        <v>9.2879531944296989E-2</v>
      </c>
      <c r="AC1329" s="11"/>
      <c r="AD1329" s="12"/>
    </row>
    <row r="1330" spans="1:30" x14ac:dyDescent="0.3">
      <c r="A1330" s="15">
        <v>44418</v>
      </c>
      <c r="B1330" s="16">
        <v>-6.6634017719576751E-3</v>
      </c>
      <c r="C1330" s="8">
        <f t="shared" si="141"/>
        <v>-2.0463401771957674E-2</v>
      </c>
      <c r="D1330" s="5">
        <f t="shared" si="142"/>
        <v>4.1875081208056047E-4</v>
      </c>
      <c r="E1330" s="5">
        <f t="shared" si="144"/>
        <v>1.4640106149520934E-4</v>
      </c>
      <c r="F1330" s="5">
        <f>IF(C1323&gt;0,B$6+B$7*E1324+B$8*(H1329*100)^2,B$6+B$7*E1324+B$8*(H1329*100)^2+E1324*$B$9)</f>
        <v>1.2280857652776556</v>
      </c>
      <c r="G1330" s="13">
        <v>7.1145832948411028E-3</v>
      </c>
      <c r="H1330" s="8">
        <f t="shared" si="145"/>
        <v>1.1081903109473821E-2</v>
      </c>
      <c r="I1330" s="7">
        <f t="shared" si="143"/>
        <v>3.9673198146327185E-3</v>
      </c>
      <c r="J1330" s="9">
        <f t="shared" si="147"/>
        <v>0.55763207066666642</v>
      </c>
      <c r="K1330" s="9">
        <f t="shared" si="146"/>
        <v>8.5166899885926073E-2</v>
      </c>
      <c r="AC1330" s="11"/>
      <c r="AD1330" s="12"/>
    </row>
    <row r="1331" spans="1:30" x14ac:dyDescent="0.3">
      <c r="A1331" s="15">
        <v>44419</v>
      </c>
      <c r="B1331" s="16">
        <v>-1.1954574047737456E-3</v>
      </c>
      <c r="C1331" s="8">
        <f t="shared" si="141"/>
        <v>-1.4995457404773746E-2</v>
      </c>
      <c r="D1331" s="5">
        <f t="shared" si="142"/>
        <v>2.2486374277838378E-4</v>
      </c>
      <c r="E1331" s="5">
        <f t="shared" si="144"/>
        <v>4.1875081208056047E-4</v>
      </c>
      <c r="F1331" s="5">
        <f>IF(C1323&gt;0,B$6+B$7*E1324+B$8*(H1330*100)^2,B$6+B$7*E1324+B$8*(H1330*100)^2+E1324*$B$9)</f>
        <v>1.1957363987623053</v>
      </c>
      <c r="G1331" s="13">
        <v>1.0965439062248129E-2</v>
      </c>
      <c r="H1331" s="8">
        <f t="shared" si="145"/>
        <v>1.093497324533675E-2</v>
      </c>
      <c r="I1331" s="7">
        <f t="shared" si="143"/>
        <v>3.0465816911379173E-5</v>
      </c>
      <c r="J1331" s="9">
        <f t="shared" si="147"/>
        <v>2.7783490235486373E-3</v>
      </c>
      <c r="K1331" s="9">
        <f t="shared" si="146"/>
        <v>3.8739542687071804E-6</v>
      </c>
      <c r="AC1331" s="11"/>
      <c r="AD1331" s="12"/>
    </row>
    <row r="1332" spans="1:30" x14ac:dyDescent="0.3">
      <c r="A1332" s="15">
        <v>44420</v>
      </c>
      <c r="B1332" s="16">
        <v>-1.1163542737593107E-2</v>
      </c>
      <c r="C1332" s="8">
        <f t="shared" si="141"/>
        <v>-2.4963542737593106E-2</v>
      </c>
      <c r="D1332" s="5">
        <f t="shared" si="142"/>
        <v>6.2317846601163754E-4</v>
      </c>
      <c r="E1332" s="5">
        <f t="shared" si="144"/>
        <v>2.2486374277838378E-4</v>
      </c>
      <c r="F1332" s="5">
        <f>IF(C1323&gt;0,B$6+B$7*E1324+B$8*(H1331*100)^2,B$6+B$7*E1324+B$8*(H1331*100)^2+E1324*$B$9)</f>
        <v>1.1658197046089096</v>
      </c>
      <c r="G1332" s="13">
        <v>6.0068419568652222E-3</v>
      </c>
      <c r="H1332" s="8">
        <f t="shared" si="145"/>
        <v>1.0797313113033769E-2</v>
      </c>
      <c r="I1332" s="7">
        <f t="shared" si="143"/>
        <v>4.790471156168547E-3</v>
      </c>
      <c r="J1332" s="9">
        <f t="shared" si="147"/>
        <v>0.79750244647164648</v>
      </c>
      <c r="K1332" s="9">
        <f t="shared" si="146"/>
        <v>0.1427256481266026</v>
      </c>
      <c r="AC1332" s="11"/>
      <c r="AD1332" s="12"/>
    </row>
    <row r="1333" spans="1:30" x14ac:dyDescent="0.3">
      <c r="A1333" s="15">
        <v>44421</v>
      </c>
      <c r="B1333" s="16">
        <v>4.07615438600069E-3</v>
      </c>
      <c r="C1333" s="8">
        <f t="shared" si="141"/>
        <v>-9.7238456139993098E-3</v>
      </c>
      <c r="D1333" s="5">
        <f t="shared" si="142"/>
        <v>9.4553173524893619E-5</v>
      </c>
      <c r="E1333" s="5">
        <f t="shared" si="144"/>
        <v>6.2317846601163754E-4</v>
      </c>
      <c r="F1333" s="5">
        <f>IF(C1323&gt;0,B$6+B$7*E1324+B$8*(H1332*100)^2,B$6+B$7*E1324+B$8*(H1332*100)^2+E1324*$B$9)</f>
        <v>1.1381527458558491</v>
      </c>
      <c r="G1333" s="13">
        <v>7.0354679383430787E-3</v>
      </c>
      <c r="H1333" s="8">
        <f t="shared" si="145"/>
        <v>1.0668424184741856E-2</v>
      </c>
      <c r="I1333" s="7">
        <f t="shared" si="143"/>
        <v>3.6329562463987778E-3</v>
      </c>
      <c r="J1333" s="9">
        <f t="shared" si="147"/>
        <v>0.51637734380101152</v>
      </c>
      <c r="K1333" s="9">
        <f t="shared" si="146"/>
        <v>7.5790624466900436E-2</v>
      </c>
      <c r="AC1333" s="11"/>
      <c r="AD1333" s="12"/>
    </row>
    <row r="1334" spans="1:30" x14ac:dyDescent="0.3">
      <c r="A1334" s="15">
        <v>44424</v>
      </c>
      <c r="B1334" s="16">
        <v>-1.6757612140475706E-2</v>
      </c>
      <c r="C1334" s="8">
        <f t="shared" si="141"/>
        <v>-3.0557612140475705E-2</v>
      </c>
      <c r="D1334" s="5">
        <f t="shared" si="142"/>
        <v>9.3376765972774819E-4</v>
      </c>
      <c r="E1334" s="5">
        <f t="shared" si="144"/>
        <v>9.4553173524893619E-5</v>
      </c>
      <c r="F1334" s="5">
        <f>IF(C1333&gt;0,B$6+B$7*E1334+B$8*(G1333*100)^2,B$6+B$7*E1334+B$8*(G1333*100)^2+E1334*$B$9)</f>
        <v>0.51756515615880416</v>
      </c>
      <c r="G1334" s="13">
        <v>1.0731886272804816E-2</v>
      </c>
      <c r="H1334" s="8">
        <f t="shared" si="145"/>
        <v>7.1942001373245393E-3</v>
      </c>
      <c r="I1334" s="7">
        <f t="shared" si="143"/>
        <v>3.5376861354802771E-3</v>
      </c>
      <c r="J1334" s="9">
        <f t="shared" si="147"/>
        <v>0.32964252933288773</v>
      </c>
      <c r="K1334" s="9">
        <f t="shared" si="146"/>
        <v>9.1797241673139629E-2</v>
      </c>
      <c r="AC1334" s="11"/>
      <c r="AD1334" s="12"/>
    </row>
    <row r="1335" spans="1:30" x14ac:dyDescent="0.3">
      <c r="A1335" s="15">
        <v>44425</v>
      </c>
      <c r="B1335" s="16">
        <v>-1.0764221294189301E-2</v>
      </c>
      <c r="C1335" s="8">
        <f t="shared" si="141"/>
        <v>-2.4564221294189302E-2</v>
      </c>
      <c r="D1335" s="5">
        <f t="shared" si="142"/>
        <v>6.0340096778990315E-4</v>
      </c>
      <c r="E1335" s="5">
        <f t="shared" si="144"/>
        <v>9.3376765972774819E-4</v>
      </c>
      <c r="F1335" s="5">
        <f>IF(C1333&gt;0,B$6+B$7*E1334+B$8*(H1334*100)^2,B$6+B$7*E1334+B$8*(H1334*100)^2+E1334*$B$9)</f>
        <v>0.53845367391174515</v>
      </c>
      <c r="G1335" s="13">
        <v>1.7829018324449983E-2</v>
      </c>
      <c r="H1335" s="8">
        <f t="shared" si="145"/>
        <v>7.3379402689838329E-3</v>
      </c>
      <c r="I1335" s="7">
        <f t="shared" si="143"/>
        <v>1.049107805546615E-2</v>
      </c>
      <c r="J1335" s="9">
        <f t="shared" si="147"/>
        <v>0.58842712843472245</v>
      </c>
      <c r="K1335" s="9">
        <f t="shared" si="146"/>
        <v>0.5419342000043641</v>
      </c>
      <c r="AC1335" s="11"/>
      <c r="AD1335" s="12"/>
    </row>
    <row r="1336" spans="1:30" x14ac:dyDescent="0.3">
      <c r="A1336" s="15">
        <v>44426</v>
      </c>
      <c r="B1336" s="16">
        <v>-1.0752745930444145E-2</v>
      </c>
      <c r="C1336" s="8">
        <f t="shared" si="141"/>
        <v>-2.4552745930444146E-2</v>
      </c>
      <c r="D1336" s="5">
        <f t="shared" si="142"/>
        <v>6.0283733272494162E-4</v>
      </c>
      <c r="E1336" s="5">
        <f t="shared" si="144"/>
        <v>6.0340096778990315E-4</v>
      </c>
      <c r="F1336" s="5">
        <f>IF(C1333&gt;0,B$6+B$7*E1334+B$8*(H1335*100)^2,B$6+B$7*E1334+B$8*(H1335*100)^2+E1334*$B$9)</f>
        <v>0.55777137512966501</v>
      </c>
      <c r="G1336" s="13">
        <v>1.1741341824939569E-2</v>
      </c>
      <c r="H1336" s="8">
        <f t="shared" si="145"/>
        <v>7.4684093027207943E-3</v>
      </c>
      <c r="I1336" s="7">
        <f t="shared" si="143"/>
        <v>4.2729325222187744E-3</v>
      </c>
      <c r="J1336" s="9">
        <f t="shared" si="147"/>
        <v>0.36392199340817394</v>
      </c>
      <c r="K1336" s="9">
        <f t="shared" si="146"/>
        <v>0.1197001475279329</v>
      </c>
      <c r="AC1336" s="11"/>
      <c r="AD1336" s="12"/>
    </row>
    <row r="1337" spans="1:30" x14ac:dyDescent="0.3">
      <c r="A1337" s="15">
        <v>44427</v>
      </c>
      <c r="B1337" s="16">
        <v>4.465209636171032E-3</v>
      </c>
      <c r="C1337" s="8">
        <f t="shared" si="141"/>
        <v>-9.3347903638289677E-3</v>
      </c>
      <c r="D1337" s="5">
        <f t="shared" si="142"/>
        <v>8.7138311136634148E-5</v>
      </c>
      <c r="E1337" s="5">
        <f t="shared" si="144"/>
        <v>6.0283733272494162E-4</v>
      </c>
      <c r="F1337" s="5">
        <f>IF(C1333&gt;0,B$6+B$7*E1334+B$8*(H1336*100)^2,B$6+B$7*E1334+B$8*(H1336*100)^2+E1334*$B$9)</f>
        <v>0.57563638521599736</v>
      </c>
      <c r="G1337" s="13">
        <v>1.7161566488693783E-2</v>
      </c>
      <c r="H1337" s="8">
        <f t="shared" si="145"/>
        <v>7.5870704835001856E-3</v>
      </c>
      <c r="I1337" s="7">
        <f t="shared" si="143"/>
        <v>9.5744960051935973E-3</v>
      </c>
      <c r="J1337" s="9">
        <f t="shared" si="147"/>
        <v>0.55790338320813393</v>
      </c>
      <c r="K1337" s="9">
        <f t="shared" si="146"/>
        <v>0.44572216865660708</v>
      </c>
      <c r="AC1337" s="11"/>
      <c r="AD1337" s="12"/>
    </row>
    <row r="1338" spans="1:30" x14ac:dyDescent="0.3">
      <c r="A1338" s="15">
        <v>44428</v>
      </c>
      <c r="B1338" s="16">
        <v>7.5504784388577793E-3</v>
      </c>
      <c r="C1338" s="8">
        <f t="shared" si="141"/>
        <v>-6.2495215611422204E-3</v>
      </c>
      <c r="D1338" s="5">
        <f t="shared" si="142"/>
        <v>3.9056519743181497E-5</v>
      </c>
      <c r="E1338" s="5">
        <f t="shared" si="144"/>
        <v>8.7138311136634148E-5</v>
      </c>
      <c r="F1338" s="5">
        <f>IF(C1333&gt;0,B$6+B$7*E1334+B$8*(H1337*100)^2,B$6+B$7*E1334+B$8*(H1337*100)^2+E1334*$B$9)</f>
        <v>0.59215794654383747</v>
      </c>
      <c r="G1338" s="13">
        <v>1.2955509673317661E-2</v>
      </c>
      <c r="H1338" s="8">
        <f t="shared" si="145"/>
        <v>7.6951799624429672E-3</v>
      </c>
      <c r="I1338" s="7">
        <f t="shared" si="143"/>
        <v>5.2603297108746935E-3</v>
      </c>
      <c r="J1338" s="9">
        <f t="shared" si="147"/>
        <v>0.40603031787383342</v>
      </c>
      <c r="K1338" s="9">
        <f t="shared" si="146"/>
        <v>0.16266061302242374</v>
      </c>
      <c r="AC1338" s="11"/>
      <c r="AD1338" s="12"/>
    </row>
    <row r="1339" spans="1:30" x14ac:dyDescent="0.3">
      <c r="A1339" s="15">
        <v>44431</v>
      </c>
      <c r="B1339" s="16">
        <v>-4.9336688548042894E-3</v>
      </c>
      <c r="C1339" s="8">
        <f t="shared" si="141"/>
        <v>-1.8733668854804288E-2</v>
      </c>
      <c r="D1339" s="5">
        <f t="shared" si="142"/>
        <v>3.509503487614642E-4</v>
      </c>
      <c r="E1339" s="5">
        <f t="shared" si="144"/>
        <v>3.9056519743181497E-5</v>
      </c>
      <c r="F1339" s="5">
        <f>IF(C1333&gt;0,B$6+B$7*E1334+B$8*(H1338*100)^2,B$6+B$7*E1334+B$8*(H1338*100)^2+E1334*$B$9)</f>
        <v>0.60743708645982397</v>
      </c>
      <c r="G1339" s="13">
        <v>7.2182245437026745E-3</v>
      </c>
      <c r="H1339" s="8">
        <f t="shared" si="145"/>
        <v>7.7938250330619038E-3</v>
      </c>
      <c r="I1339" s="7">
        <f t="shared" si="143"/>
        <v>5.7560048935922925E-4</v>
      </c>
      <c r="J1339" s="9">
        <f t="shared" si="147"/>
        <v>7.9742668834179561E-2</v>
      </c>
      <c r="K1339" s="9">
        <f t="shared" si="146"/>
        <v>2.8693416510596759E-3</v>
      </c>
      <c r="AC1339" s="11"/>
      <c r="AD1339" s="12"/>
    </row>
    <row r="1340" spans="1:30" x14ac:dyDescent="0.3">
      <c r="A1340" s="15">
        <v>44432</v>
      </c>
      <c r="B1340" s="16">
        <v>2.3048524742614439E-2</v>
      </c>
      <c r="C1340" s="8">
        <f t="shared" si="141"/>
        <v>9.2485247426144397E-3</v>
      </c>
      <c r="D1340" s="5">
        <f t="shared" si="142"/>
        <v>8.5535209914751488E-5</v>
      </c>
      <c r="E1340" s="5">
        <f t="shared" si="144"/>
        <v>3.509503487614642E-4</v>
      </c>
      <c r="F1340" s="5">
        <f>IF(C1333&gt;0,B$6+B$7*E1334+B$8*(H1339*100)^2,B$6+B$7*E1334+B$8*(H1339*100)^2+E1334*$B$9)</f>
        <v>0.62156723505412825</v>
      </c>
      <c r="G1340" s="13">
        <v>1.1045271817229954E-2</v>
      </c>
      <c r="H1340" s="8">
        <f t="shared" si="145"/>
        <v>7.8839535453611616E-3</v>
      </c>
      <c r="I1340" s="7">
        <f t="shared" si="143"/>
        <v>3.1613182718687929E-3</v>
      </c>
      <c r="J1340" s="9">
        <f t="shared" si="147"/>
        <v>0.28621461962912748</v>
      </c>
      <c r="K1340" s="9">
        <f t="shared" si="146"/>
        <v>6.3808392327198149E-2</v>
      </c>
      <c r="AC1340" s="11"/>
      <c r="AD1340" s="12"/>
    </row>
    <row r="1341" spans="1:30" x14ac:dyDescent="0.3">
      <c r="A1341" s="15">
        <v>44433</v>
      </c>
      <c r="B1341" s="16">
        <v>5.0367489658086117E-3</v>
      </c>
      <c r="C1341" s="8">
        <f t="shared" si="141"/>
        <v>-8.763251034191389E-3</v>
      </c>
      <c r="D1341" s="5">
        <f t="shared" si="142"/>
        <v>7.6794568688256449E-5</v>
      </c>
      <c r="E1341" s="5">
        <f t="shared" si="144"/>
        <v>8.5535209914751488E-5</v>
      </c>
      <c r="F1341" s="5">
        <f>IF(C1333&gt;0,B$6+B$7*E1334+B$8*(H1340*100)^2,B$6+B$7*E1334+B$8*(H1340*100)^2+E1334*$B$9)</f>
        <v>0.63463479647414101</v>
      </c>
      <c r="G1341" s="13">
        <v>9.8432951438472225E-3</v>
      </c>
      <c r="H1341" s="8">
        <f t="shared" si="145"/>
        <v>7.9663969049636289E-3</v>
      </c>
      <c r="I1341" s="7">
        <f t="shared" si="143"/>
        <v>1.8768982388835936E-3</v>
      </c>
      <c r="J1341" s="9">
        <f t="shared" si="147"/>
        <v>0.19067783820916839</v>
      </c>
      <c r="K1341" s="9">
        <f t="shared" si="146"/>
        <v>2.4043680031025971E-2</v>
      </c>
      <c r="AC1341" s="11"/>
      <c r="AD1341" s="12"/>
    </row>
    <row r="1342" spans="1:30" x14ac:dyDescent="0.3">
      <c r="A1342" s="15">
        <v>44434</v>
      </c>
      <c r="B1342" s="16">
        <v>-1.7483809448991739E-2</v>
      </c>
      <c r="C1342" s="8">
        <f t="shared" si="141"/>
        <v>-3.1283809448991742E-2</v>
      </c>
      <c r="D1342" s="5">
        <f t="shared" si="142"/>
        <v>9.7867673364082511E-4</v>
      </c>
      <c r="E1342" s="5">
        <f t="shared" si="144"/>
        <v>7.6794568688256449E-5</v>
      </c>
      <c r="F1342" s="5">
        <f>IF(C1333&gt;0,B$6+B$7*E1334+B$8*(H1341*100)^2,B$6+B$7*E1334+B$8*(H1341*100)^2+E1334*$B$9)</f>
        <v>0.6467196772753685</v>
      </c>
      <c r="G1342" s="13">
        <v>6.8532628044808228E-3</v>
      </c>
      <c r="H1342" s="8">
        <f t="shared" si="145"/>
        <v>8.0418883185192809E-3</v>
      </c>
      <c r="I1342" s="7">
        <f t="shared" si="143"/>
        <v>1.1886255140384581E-3</v>
      </c>
      <c r="J1342" s="9">
        <f t="shared" si="147"/>
        <v>0.17343935990041226</v>
      </c>
      <c r="K1342" s="9">
        <f t="shared" si="146"/>
        <v>1.2134780251763733E-2</v>
      </c>
      <c r="AC1342" s="11"/>
      <c r="AD1342" s="12"/>
    </row>
    <row r="1343" spans="1:30" x14ac:dyDescent="0.3">
      <c r="A1343" s="15">
        <v>44435</v>
      </c>
      <c r="B1343" s="16">
        <v>1.6324369825283579E-2</v>
      </c>
      <c r="C1343" s="8">
        <f t="shared" si="141"/>
        <v>2.5243698252835796E-3</v>
      </c>
      <c r="D1343" s="5">
        <f t="shared" si="142"/>
        <v>6.37244301480225E-6</v>
      </c>
      <c r="E1343" s="5">
        <f t="shared" si="144"/>
        <v>9.7867673364082511E-4</v>
      </c>
      <c r="F1343" s="5">
        <f>IF(C1333&gt;0,B$6+B$7*E1334+B$8*(H1342*100)^2,B$6+B$7*E1334+B$8*(H1342*100)^2+E1334*$B$9)</f>
        <v>0.65789577504034413</v>
      </c>
      <c r="G1343" s="13">
        <v>6.2549786674549876E-3</v>
      </c>
      <c r="H1343" s="8">
        <f t="shared" si="145"/>
        <v>8.1110774564193636E-3</v>
      </c>
      <c r="I1343" s="7">
        <f t="shared" si="143"/>
        <v>1.8560987889643761E-3</v>
      </c>
      <c r="J1343" s="9">
        <f t="shared" si="147"/>
        <v>0.29673942752543098</v>
      </c>
      <c r="K1343" s="9">
        <f t="shared" si="146"/>
        <v>3.1017934406834202E-2</v>
      </c>
      <c r="AC1343" s="11"/>
      <c r="AD1343" s="12"/>
    </row>
    <row r="1344" spans="1:30" x14ac:dyDescent="0.3">
      <c r="A1344" s="15">
        <v>44438</v>
      </c>
      <c r="B1344" s="16">
        <v>-7.8031159019329929E-3</v>
      </c>
      <c r="C1344" s="8">
        <f t="shared" si="141"/>
        <v>-2.1603115901932993E-2</v>
      </c>
      <c r="D1344" s="5">
        <f t="shared" si="142"/>
        <v>4.6669461667235015E-4</v>
      </c>
      <c r="E1344" s="5">
        <f t="shared" si="144"/>
        <v>6.37244301480225E-6</v>
      </c>
      <c r="F1344" s="5">
        <f>IF(C1343&gt;0,B$6+B$7*E1344+B$8*(G1343*100)^2,B$6+B$7*E1344+B$8*(G1343*100)^2+E1344*$B$9)</f>
        <v>0.42162583519777741</v>
      </c>
      <c r="G1344" s="13">
        <v>6.2958230445245688E-3</v>
      </c>
      <c r="H1344" s="8">
        <f t="shared" si="145"/>
        <v>6.4932721735483836E-3</v>
      </c>
      <c r="I1344" s="7">
        <f t="shared" si="143"/>
        <v>1.9744912902381478E-4</v>
      </c>
      <c r="J1344" s="9">
        <f t="shared" si="147"/>
        <v>3.1361924823400944E-2</v>
      </c>
      <c r="K1344" s="9">
        <f t="shared" si="146"/>
        <v>4.719227793801295E-4</v>
      </c>
      <c r="AC1344" s="11"/>
      <c r="AD1344" s="12"/>
    </row>
    <row r="1345" spans="1:30" x14ac:dyDescent="0.3">
      <c r="A1345" s="15">
        <v>44439</v>
      </c>
      <c r="B1345" s="16">
        <v>-8.0412640191857739E-3</v>
      </c>
      <c r="C1345" s="8">
        <f t="shared" si="141"/>
        <v>-2.1841264019185774E-2</v>
      </c>
      <c r="D1345" s="5">
        <f t="shared" si="142"/>
        <v>4.7704081395577911E-4</v>
      </c>
      <c r="E1345" s="5">
        <f t="shared" si="144"/>
        <v>4.6669461667235015E-4</v>
      </c>
      <c r="F1345" s="5">
        <f>IF(C1343&gt;0,B$6+B$7*E1344+B$8*(H1344*100)^2,B$6+B$7*E1344+B$8*(H1344*100)^2+E1344*$B$9)</f>
        <v>0.44971964439951062</v>
      </c>
      <c r="G1345" s="13">
        <v>1.1847507820123468E-2</v>
      </c>
      <c r="H1345" s="8">
        <f t="shared" si="145"/>
        <v>6.706113959660324E-3</v>
      </c>
      <c r="I1345" s="7">
        <f t="shared" si="143"/>
        <v>5.1413938604631436E-3</v>
      </c>
      <c r="J1345" s="9">
        <f t="shared" si="147"/>
        <v>0.43396416685459199</v>
      </c>
      <c r="K1345" s="9">
        <f t="shared" si="146"/>
        <v>0.19757471189739895</v>
      </c>
      <c r="AC1345" s="11"/>
      <c r="AD1345" s="12"/>
    </row>
    <row r="1346" spans="1:30" x14ac:dyDescent="0.3">
      <c r="A1346" s="15">
        <v>44440</v>
      </c>
      <c r="B1346" s="16">
        <v>5.164238081794963E-3</v>
      </c>
      <c r="C1346" s="8">
        <f t="shared" si="141"/>
        <v>-8.6357619182050368E-3</v>
      </c>
      <c r="D1346" s="5">
        <f t="shared" si="142"/>
        <v>7.4576383907920332E-5</v>
      </c>
      <c r="E1346" s="5">
        <f t="shared" si="144"/>
        <v>4.7704081395577911E-4</v>
      </c>
      <c r="F1346" s="5">
        <f>IF(C1343&gt;0,B$6+B$7*E1344+B$8*(H1345*100)^2,B$6+B$7*E1344+B$8*(H1345*100)^2+E1344*$B$9)</f>
        <v>0.47570079914927349</v>
      </c>
      <c r="G1346" s="13">
        <v>9.9964548308021858E-3</v>
      </c>
      <c r="H1346" s="8">
        <f t="shared" si="145"/>
        <v>6.897106633576673E-3</v>
      </c>
      <c r="I1346" s="7">
        <f t="shared" si="143"/>
        <v>3.0993481972255129E-3</v>
      </c>
      <c r="J1346" s="9">
        <f t="shared" si="147"/>
        <v>0.3100447358272912</v>
      </c>
      <c r="K1346" s="9">
        <f t="shared" si="146"/>
        <v>7.8240813476600168E-2</v>
      </c>
      <c r="AC1346" s="11"/>
      <c r="AD1346" s="12"/>
    </row>
    <row r="1347" spans="1:30" x14ac:dyDescent="0.3">
      <c r="A1347" s="15">
        <v>44441</v>
      </c>
      <c r="B1347" s="16">
        <v>-2.3036266238111426E-2</v>
      </c>
      <c r="C1347" s="8">
        <f t="shared" si="141"/>
        <v>-3.6836266238111426E-2</v>
      </c>
      <c r="D1347" s="5">
        <f t="shared" si="142"/>
        <v>1.3569105103650276E-3</v>
      </c>
      <c r="E1347" s="5">
        <f t="shared" si="144"/>
        <v>7.4576383907920332E-5</v>
      </c>
      <c r="F1347" s="5">
        <f>IF(C1343&gt;0,B$6+B$7*E1344+B$8*(H1346*100)^2,B$6+B$7*E1344+B$8*(H1346*100)^2+E1344*$B$9)</f>
        <v>0.49972817106185408</v>
      </c>
      <c r="G1347" s="13">
        <v>1.0141664532839097E-2</v>
      </c>
      <c r="H1347" s="8">
        <f t="shared" si="145"/>
        <v>7.0691454296955445E-3</v>
      </c>
      <c r="I1347" s="7">
        <f t="shared" si="143"/>
        <v>3.0725191031435528E-3</v>
      </c>
      <c r="J1347" s="9">
        <f t="shared" si="147"/>
        <v>0.30296004104598595</v>
      </c>
      <c r="K1347" s="9">
        <f t="shared" si="146"/>
        <v>7.3725441929737512E-2</v>
      </c>
      <c r="AC1347" s="11"/>
      <c r="AD1347" s="12"/>
    </row>
    <row r="1348" spans="1:30" x14ac:dyDescent="0.3">
      <c r="A1348" s="15">
        <v>44442</v>
      </c>
      <c r="B1348" s="16">
        <v>2.1916878770134804E-3</v>
      </c>
      <c r="C1348" s="8">
        <f t="shared" si="141"/>
        <v>-1.1608312122986519E-2</v>
      </c>
      <c r="D1348" s="5">
        <f t="shared" si="142"/>
        <v>1.3475291034467578E-4</v>
      </c>
      <c r="E1348" s="5">
        <f t="shared" si="144"/>
        <v>1.3569105103650276E-3</v>
      </c>
      <c r="F1348" s="5">
        <f>IF(C1343&gt;0,B$6+B$7*E1344+B$8*(H1347*100)^2,B$6+B$7*E1344+B$8*(H1347*100)^2+E1344*$B$9)</f>
        <v>0.5219486846066087</v>
      </c>
      <c r="G1348" s="13">
        <v>1.0726634372399946E-2</v>
      </c>
      <c r="H1348" s="8">
        <f t="shared" si="145"/>
        <v>7.2246016125915814E-3</v>
      </c>
      <c r="I1348" s="7">
        <f t="shared" si="143"/>
        <v>3.5020327598083651E-3</v>
      </c>
      <c r="J1348" s="9">
        <f t="shared" si="147"/>
        <v>0.32648010906563885</v>
      </c>
      <c r="K1348" s="9">
        <f t="shared" si="146"/>
        <v>8.9499395163077367E-2</v>
      </c>
      <c r="AC1348" s="11"/>
      <c r="AD1348" s="12"/>
    </row>
    <row r="1349" spans="1:30" x14ac:dyDescent="0.3">
      <c r="A1349" s="15">
        <v>44445</v>
      </c>
      <c r="B1349" s="16">
        <v>7.9727170808061368E-3</v>
      </c>
      <c r="C1349" s="8">
        <f t="shared" si="141"/>
        <v>-5.827282919193863E-3</v>
      </c>
      <c r="D1349" s="5">
        <f t="shared" si="142"/>
        <v>3.3957226220328549E-5</v>
      </c>
      <c r="E1349" s="5">
        <f t="shared" si="144"/>
        <v>1.3475291034467578E-4</v>
      </c>
      <c r="F1349" s="5">
        <f>IF(C1343&gt;0,B$6+B$7*E1344+B$8*(H1348*100)^2,B$6+B$7*E1344+B$8*(H1348*100)^2+E1344*$B$9)</f>
        <v>0.54249821553279787</v>
      </c>
      <c r="G1349" s="13">
        <v>9.9672732489948027E-3</v>
      </c>
      <c r="H1349" s="8">
        <f t="shared" si="145"/>
        <v>7.3654478175654596E-3</v>
      </c>
      <c r="I1349" s="7">
        <f t="shared" si="143"/>
        <v>2.6018254314293431E-3</v>
      </c>
      <c r="J1349" s="9">
        <f t="shared" si="147"/>
        <v>0.26103683188295623</v>
      </c>
      <c r="K1349" s="9">
        <f t="shared" si="146"/>
        <v>5.0740219570540424E-2</v>
      </c>
      <c r="AC1349" s="11"/>
      <c r="AD1349" s="12"/>
    </row>
    <row r="1350" spans="1:30" x14ac:dyDescent="0.3">
      <c r="A1350" s="15">
        <v>44447</v>
      </c>
      <c r="B1350" s="16">
        <v>-3.8537815108384707E-2</v>
      </c>
      <c r="C1350" s="8">
        <f t="shared" si="141"/>
        <v>-5.2337815108384707E-2</v>
      </c>
      <c r="D1350" s="5">
        <f t="shared" si="142"/>
        <v>2.7392468903194626E-3</v>
      </c>
      <c r="E1350" s="5">
        <f t="shared" si="144"/>
        <v>3.3957226220328549E-5</v>
      </c>
      <c r="F1350" s="5">
        <f>IF(C1343&gt;0,B$6+B$7*E1344+B$8*(H1349*100)^2,B$6+B$7*E1344+B$8*(H1349*100)^2+E1344*$B$9)</f>
        <v>0.56150242173333753</v>
      </c>
      <c r="G1350" s="13">
        <v>1.700763691748694E-2</v>
      </c>
      <c r="H1350" s="8">
        <f t="shared" si="145"/>
        <v>7.4933465269753641E-3</v>
      </c>
      <c r="I1350" s="7">
        <f t="shared" si="143"/>
        <v>9.5142903905115761E-3</v>
      </c>
      <c r="J1350" s="9">
        <f t="shared" si="147"/>
        <v>0.55941283534393638</v>
      </c>
      <c r="K1350" s="9">
        <f t="shared" si="146"/>
        <v>0.45005146276060382</v>
      </c>
      <c r="AC1350" s="11"/>
      <c r="AD1350" s="12"/>
    </row>
    <row r="1351" spans="1:30" x14ac:dyDescent="0.3">
      <c r="A1351" s="15">
        <v>44448</v>
      </c>
      <c r="B1351" s="16">
        <v>1.7030318843878799E-2</v>
      </c>
      <c r="C1351" s="8">
        <f t="shared" si="141"/>
        <v>3.2303188438787996E-3</v>
      </c>
      <c r="D1351" s="5">
        <f t="shared" si="142"/>
        <v>1.0434959833118465E-5</v>
      </c>
      <c r="E1351" s="5">
        <f t="shared" si="144"/>
        <v>2.7392468903194626E-3</v>
      </c>
      <c r="F1351" s="5">
        <f>IF(C1343&gt;0,B$6+B$7*E1344+B$8*(H1350*100)^2,B$6+B$7*E1344+B$8*(H1350*100)^2+E1344*$B$9)</f>
        <v>0.57907751162759658</v>
      </c>
      <c r="G1351" s="13">
        <v>2.0490838544752202E-2</v>
      </c>
      <c r="H1351" s="8">
        <f t="shared" si="145"/>
        <v>7.6097142628852796E-3</v>
      </c>
      <c r="I1351" s="7">
        <f t="shared" si="143"/>
        <v>1.2881124281866923E-2</v>
      </c>
      <c r="J1351" s="9">
        <f t="shared" si="147"/>
        <v>0.62862846016449814</v>
      </c>
      <c r="K1351" s="9">
        <f t="shared" si="146"/>
        <v>0.70216888806219124</v>
      </c>
      <c r="AC1351" s="11"/>
      <c r="AD1351" s="12"/>
    </row>
    <row r="1352" spans="1:30" x14ac:dyDescent="0.3">
      <c r="A1352" s="15">
        <v>44449</v>
      </c>
      <c r="B1352" s="16">
        <v>-9.3622634055286046E-3</v>
      </c>
      <c r="C1352" s="8">
        <f t="shared" si="141"/>
        <v>-2.3162263405528606E-2</v>
      </c>
      <c r="D1352" s="5">
        <f t="shared" si="142"/>
        <v>5.3649044606708966E-4</v>
      </c>
      <c r="E1352" s="5">
        <f t="shared" si="144"/>
        <v>1.0434959833118465E-5</v>
      </c>
      <c r="F1352" s="5">
        <f>IF(C1343&gt;0,B$6+B$7*E1344+B$8*(H1351*100)^2,B$6+B$7*E1344+B$8*(H1351*100)^2+E1344*$B$9)</f>
        <v>0.59533095476180731</v>
      </c>
      <c r="G1352" s="13">
        <v>1.6327227858433581E-2</v>
      </c>
      <c r="H1352" s="8">
        <f t="shared" si="145"/>
        <v>7.7157692731302388E-3</v>
      </c>
      <c r="I1352" s="7">
        <f t="shared" si="143"/>
        <v>8.6114585853033429E-3</v>
      </c>
      <c r="J1352" s="9">
        <f t="shared" si="147"/>
        <v>0.52742931378000124</v>
      </c>
      <c r="K1352" s="9">
        <f t="shared" si="146"/>
        <v>0.36651760624695373</v>
      </c>
      <c r="AC1352" s="11"/>
      <c r="AD1352" s="12"/>
    </row>
    <row r="1353" spans="1:30" x14ac:dyDescent="0.3">
      <c r="A1353" s="15">
        <v>44452</v>
      </c>
      <c r="B1353" s="16">
        <v>1.8362820358579113E-2</v>
      </c>
      <c r="C1353" s="8">
        <f t="shared" si="141"/>
        <v>4.562820358579113E-3</v>
      </c>
      <c r="D1353" s="5">
        <f t="shared" si="142"/>
        <v>2.0819329624664025E-5</v>
      </c>
      <c r="E1353" s="5">
        <f t="shared" si="144"/>
        <v>5.3649044606708966E-4</v>
      </c>
      <c r="F1353" s="5">
        <f>IF(C1343&gt;0,B$6+B$7*E1344+B$8*(H1352*100)^2,B$6+B$7*E1344+B$8*(H1352*100)^2+E1344*$B$9)</f>
        <v>0.61036213897232539</v>
      </c>
      <c r="G1353" s="13">
        <v>1.2646751372431458E-2</v>
      </c>
      <c r="H1353" s="8">
        <f t="shared" si="145"/>
        <v>7.8125676891296451E-3</v>
      </c>
      <c r="I1353" s="7">
        <f t="shared" si="143"/>
        <v>4.8341836833018133E-3</v>
      </c>
      <c r="J1353" s="9">
        <f t="shared" si="147"/>
        <v>0.38224707206941755</v>
      </c>
      <c r="K1353" s="9">
        <f t="shared" si="146"/>
        <v>0.13710345585342143</v>
      </c>
      <c r="AC1353" s="11"/>
      <c r="AD1353" s="12"/>
    </row>
    <row r="1354" spans="1:30" x14ac:dyDescent="0.3">
      <c r="A1354" s="15">
        <v>44453</v>
      </c>
      <c r="B1354" s="16">
        <v>-1.9175791072764776E-3</v>
      </c>
      <c r="C1354" s="8">
        <f t="shared" si="141"/>
        <v>-1.5717579107276478E-2</v>
      </c>
      <c r="D1354" s="5">
        <f t="shared" si="142"/>
        <v>2.4704229299349405E-4</v>
      </c>
      <c r="E1354" s="5">
        <f t="shared" si="144"/>
        <v>2.0819329624664025E-5</v>
      </c>
      <c r="F1354" s="5">
        <f>IF(C1353&gt;0,B$6+B$7*E1354+B$8*(G1353*100)^2,B$6+B$7*E1354+B$8*(G1353*100)^2+E1354*$B$9)</f>
        <v>1.5389283171717694</v>
      </c>
      <c r="G1354" s="13">
        <v>8.5821572233731481E-3</v>
      </c>
      <c r="H1354" s="8">
        <f t="shared" si="145"/>
        <v>1.2405354961353461E-2</v>
      </c>
      <c r="I1354" s="7">
        <f t="shared" si="143"/>
        <v>3.8231977379803127E-3</v>
      </c>
      <c r="J1354" s="9">
        <f t="shared" si="147"/>
        <v>0.44548213677185877</v>
      </c>
      <c r="K1354" s="9">
        <f t="shared" si="146"/>
        <v>6.0253618436724832E-2</v>
      </c>
      <c r="AC1354" s="11"/>
      <c r="AD1354" s="12"/>
    </row>
    <row r="1355" spans="1:30" x14ac:dyDescent="0.3">
      <c r="A1355" s="15">
        <v>44454</v>
      </c>
      <c r="B1355" s="16">
        <v>-9.6695154125150864E-3</v>
      </c>
      <c r="C1355" s="8">
        <f t="shared" si="141"/>
        <v>-2.3469515412515088E-2</v>
      </c>
      <c r="D1355" s="5">
        <f t="shared" si="142"/>
        <v>5.5081815369828328E-4</v>
      </c>
      <c r="E1355" s="5">
        <f t="shared" si="144"/>
        <v>2.4704229299349405E-4</v>
      </c>
      <c r="F1355" s="5">
        <f>IF(C1353&gt;0,B$6+B$7*E1354+B$8*(H1354*100)^2,B$6+B$7*E1354+B$8*(H1354*100)^2+E1354*$B$9)</f>
        <v>1.483001142978877</v>
      </c>
      <c r="G1355" s="13">
        <v>7.3153597781956828E-3</v>
      </c>
      <c r="H1355" s="8">
        <f t="shared" si="145"/>
        <v>1.2177853435556189E-2</v>
      </c>
      <c r="I1355" s="7">
        <f t="shared" si="143"/>
        <v>4.8624936573605062E-3</v>
      </c>
      <c r="J1355" s="9">
        <f t="shared" si="147"/>
        <v>0.6646964475833107</v>
      </c>
      <c r="K1355" s="9">
        <f t="shared" si="146"/>
        <v>0.11035291137066672</v>
      </c>
      <c r="AC1355" s="11"/>
      <c r="AD1355" s="12"/>
    </row>
    <row r="1356" spans="1:30" x14ac:dyDescent="0.3">
      <c r="A1356" s="15">
        <v>44455</v>
      </c>
      <c r="B1356" s="16">
        <v>-1.1090008223337737E-2</v>
      </c>
      <c r="C1356" s="8">
        <f t="shared" si="141"/>
        <v>-2.4890008223337735E-2</v>
      </c>
      <c r="D1356" s="5">
        <f t="shared" si="142"/>
        <v>6.1951250935782004E-4</v>
      </c>
      <c r="E1356" s="5">
        <f t="shared" si="144"/>
        <v>5.5081815369828328E-4</v>
      </c>
      <c r="F1356" s="5">
        <f>IF(C1353&gt;0,B$6+B$7*E1354+B$8*(H1355*100)^2,B$6+B$7*E1354+B$8*(H1355*100)^2+E1354*$B$9)</f>
        <v>1.4312796922852902</v>
      </c>
      <c r="G1356" s="13">
        <v>7.8516053118591281E-3</v>
      </c>
      <c r="H1356" s="8">
        <f t="shared" si="145"/>
        <v>1.196361020881778E-2</v>
      </c>
      <c r="I1356" s="7">
        <f t="shared" si="143"/>
        <v>4.1120048969586522E-3</v>
      </c>
      <c r="J1356" s="9">
        <f t="shared" si="147"/>
        <v>0.52371518098952918</v>
      </c>
      <c r="K1356" s="9">
        <f t="shared" si="146"/>
        <v>7.7442183261815734E-2</v>
      </c>
      <c r="AC1356" s="11"/>
      <c r="AD1356" s="12"/>
    </row>
    <row r="1357" spans="1:30" x14ac:dyDescent="0.3">
      <c r="A1357" s="15">
        <v>44456</v>
      </c>
      <c r="B1357" s="16">
        <v>-2.0912440232271887E-2</v>
      </c>
      <c r="C1357" s="8">
        <f t="shared" ref="C1357:C1420" si="148">B1357-B$5</f>
        <v>-3.4712440232271886E-2</v>
      </c>
      <c r="D1357" s="5">
        <f t="shared" ref="D1357:D1420" si="149">C1357^2</f>
        <v>1.204953506879048E-3</v>
      </c>
      <c r="E1357" s="5">
        <f t="shared" si="144"/>
        <v>6.1951250935782004E-4</v>
      </c>
      <c r="F1357" s="5">
        <f>IF(C1353&gt;0,B$6+B$7*E1354+B$8*(H1356*100)^2,B$6+B$7*E1354+B$8*(H1356*100)^2+E1354*$B$9)</f>
        <v>1.3834476946838612</v>
      </c>
      <c r="G1357" s="13">
        <v>1.0690237812265821E-2</v>
      </c>
      <c r="H1357" s="8">
        <f t="shared" si="145"/>
        <v>1.1762005333631937E-2</v>
      </c>
      <c r="I1357" s="7">
        <f t="shared" si="143"/>
        <v>1.0717675213661165E-3</v>
      </c>
      <c r="J1357" s="9">
        <f t="shared" si="147"/>
        <v>0.10025665847549119</v>
      </c>
      <c r="K1357" s="9">
        <f t="shared" si="146"/>
        <v>4.4223226034834084E-3</v>
      </c>
      <c r="AC1357" s="11"/>
      <c r="AD1357" s="12"/>
    </row>
    <row r="1358" spans="1:30" x14ac:dyDescent="0.3">
      <c r="A1358" s="15">
        <v>44459</v>
      </c>
      <c r="B1358" s="16">
        <v>-2.3561691558516278E-2</v>
      </c>
      <c r="C1358" s="8">
        <f t="shared" si="148"/>
        <v>-3.7361691558516277E-2</v>
      </c>
      <c r="D1358" s="5">
        <f t="shared" si="149"/>
        <v>1.3958959961137064E-3</v>
      </c>
      <c r="E1358" s="5">
        <f t="shared" si="144"/>
        <v>1.204953506879048E-3</v>
      </c>
      <c r="F1358" s="5">
        <f>IF(C1353&gt;0,B$6+B$7*E1354+B$8*(H1357*100)^2,B$6+B$7*E1354+B$8*(H1357*100)^2+E1354*$B$9)</f>
        <v>1.3392126633020598</v>
      </c>
      <c r="G1358" s="13">
        <v>2.1319547273626966E-2</v>
      </c>
      <c r="H1358" s="8">
        <f t="shared" si="145"/>
        <v>1.1572435626531088E-2</v>
      </c>
      <c r="I1358" s="7">
        <f t="shared" ref="I1358:I1421" si="150">SQRT((G1358-H1358)^2)</f>
        <v>9.7471116470958779E-3</v>
      </c>
      <c r="J1358" s="9">
        <f t="shared" si="147"/>
        <v>0.45719130533101893</v>
      </c>
      <c r="K1358" s="9">
        <f t="shared" si="146"/>
        <v>0.23127134660994697</v>
      </c>
      <c r="AC1358" s="11"/>
      <c r="AD1358" s="12"/>
    </row>
    <row r="1359" spans="1:30" x14ac:dyDescent="0.3">
      <c r="A1359" s="15">
        <v>44460</v>
      </c>
      <c r="B1359" s="16">
        <v>1.2834849892804551E-2</v>
      </c>
      <c r="C1359" s="8">
        <f t="shared" si="148"/>
        <v>-9.6515010719544839E-4</v>
      </c>
      <c r="D1359" s="5">
        <f t="shared" si="149"/>
        <v>9.3151472941938556E-7</v>
      </c>
      <c r="E1359" s="5">
        <f t="shared" ref="E1359:E1422" si="151">D1358</f>
        <v>1.3958959961137064E-3</v>
      </c>
      <c r="F1359" s="5">
        <f>IF(C1353&gt;0,B$6+B$7*E1354+B$8*(H1358*100)^2,B$6+B$7*E1354+B$8*(H1358*100)^2+E1354*$B$9)</f>
        <v>1.2983041062801697</v>
      </c>
      <c r="G1359" s="13">
        <v>1.100624630358004E-2</v>
      </c>
      <c r="H1359" s="8">
        <f t="shared" ref="H1359:H1422" si="152">SQRT(F1359)/100</f>
        <v>1.1394314838024135E-2</v>
      </c>
      <c r="I1359" s="7">
        <f t="shared" si="150"/>
        <v>3.8806853444409498E-4</v>
      </c>
      <c r="J1359" s="9">
        <f t="shared" si="147"/>
        <v>3.525893603869891E-2</v>
      </c>
      <c r="K1359" s="9">
        <f t="shared" ref="K1359:K1422" si="153">G1359/H1359-LN(G1359/H1359)-1</f>
        <v>5.9349094973804029E-4</v>
      </c>
      <c r="AC1359" s="11"/>
      <c r="AD1359" s="12"/>
    </row>
    <row r="1360" spans="1:30" x14ac:dyDescent="0.3">
      <c r="A1360" s="15">
        <v>44461</v>
      </c>
      <c r="B1360" s="16">
        <v>1.8263049619412546E-2</v>
      </c>
      <c r="C1360" s="8">
        <f t="shared" si="148"/>
        <v>4.4630496194125457E-3</v>
      </c>
      <c r="D1360" s="5">
        <f t="shared" si="149"/>
        <v>1.991881190533847E-5</v>
      </c>
      <c r="E1360" s="5">
        <f t="shared" si="151"/>
        <v>9.3151472941938556E-7</v>
      </c>
      <c r="F1360" s="5">
        <f>IF(C1353&gt;0,B$6+B$7*E1354+B$8*(H1359*100)^2,B$6+B$7*E1354+B$8*(H1359*100)^2+E1354*$B$9)</f>
        <v>1.2604718727463258</v>
      </c>
      <c r="G1360" s="13">
        <v>1.6268048201027955E-2</v>
      </c>
      <c r="H1360" s="8">
        <f t="shared" si="152"/>
        <v>1.1227073851838359E-2</v>
      </c>
      <c r="I1360" s="7">
        <f t="shared" si="150"/>
        <v>5.0409743491895958E-3</v>
      </c>
      <c r="J1360" s="9">
        <f t="shared" ref="J1360:J1423" si="154">ABS(G1360-H1360)/G1360</f>
        <v>0.30986964673924827</v>
      </c>
      <c r="K1360" s="9">
        <f t="shared" si="153"/>
        <v>7.8126838700842693E-2</v>
      </c>
      <c r="AC1360" s="11"/>
      <c r="AD1360" s="12"/>
    </row>
    <row r="1361" spans="1:30" x14ac:dyDescent="0.3">
      <c r="A1361" s="15">
        <v>44462</v>
      </c>
      <c r="B1361" s="16">
        <v>1.5746130428904784E-2</v>
      </c>
      <c r="C1361" s="8">
        <f t="shared" si="148"/>
        <v>1.946130428904784E-3</v>
      </c>
      <c r="D1361" s="5">
        <f t="shared" si="149"/>
        <v>3.7874236463091187E-6</v>
      </c>
      <c r="E1361" s="5">
        <f t="shared" si="151"/>
        <v>1.991881190533847E-5</v>
      </c>
      <c r="F1361" s="5">
        <f>IF(C1353&gt;0,B$6+B$7*E1354+B$8*(H1360*100)^2,B$6+B$7*E1354+B$8*(H1360*100)^2+E1354*$B$9)</f>
        <v>1.2254846231742271</v>
      </c>
      <c r="G1361" s="13">
        <v>8.4918135490122705E-3</v>
      </c>
      <c r="H1361" s="8">
        <f t="shared" si="152"/>
        <v>1.1070160898443289E-2</v>
      </c>
      <c r="I1361" s="7">
        <f t="shared" si="150"/>
        <v>2.5783473494310188E-3</v>
      </c>
      <c r="J1361" s="9">
        <f t="shared" si="154"/>
        <v>0.30362740945141459</v>
      </c>
      <c r="K1361" s="9">
        <f t="shared" si="153"/>
        <v>3.2241039289727658E-2</v>
      </c>
      <c r="AC1361" s="11"/>
      <c r="AD1361" s="12"/>
    </row>
    <row r="1362" spans="1:30" x14ac:dyDescent="0.3">
      <c r="A1362" s="15">
        <v>44463</v>
      </c>
      <c r="B1362" s="16">
        <v>-6.870581729685357E-3</v>
      </c>
      <c r="C1362" s="8">
        <f t="shared" si="148"/>
        <v>-2.0670581729685358E-2</v>
      </c>
      <c r="D1362" s="5">
        <f t="shared" si="149"/>
        <v>4.2727294904360209E-4</v>
      </c>
      <c r="E1362" s="5">
        <f t="shared" si="151"/>
        <v>3.7874236463091187E-6</v>
      </c>
      <c r="F1362" s="5">
        <f>IF(C1353&gt;0,B$6+B$7*E1354+B$8*(H1361*100)^2,B$6+B$7*E1354+B$8*(H1361*100)^2+E1354*$B$9)</f>
        <v>1.1931284147699499</v>
      </c>
      <c r="G1362" s="13">
        <v>9.3694022587068621E-3</v>
      </c>
      <c r="H1362" s="8">
        <f t="shared" si="152"/>
        <v>1.0923041768527438E-2</v>
      </c>
      <c r="I1362" s="7">
        <f t="shared" si="150"/>
        <v>1.5536395098205754E-3</v>
      </c>
      <c r="J1362" s="9">
        <f t="shared" si="154"/>
        <v>0.16582055790984945</v>
      </c>
      <c r="K1362" s="9">
        <f t="shared" si="153"/>
        <v>1.1190119861683501E-2</v>
      </c>
      <c r="AC1362" s="11"/>
      <c r="AD1362" s="12"/>
    </row>
    <row r="1363" spans="1:30" x14ac:dyDescent="0.3">
      <c r="A1363" s="15">
        <v>44466</v>
      </c>
      <c r="B1363" s="16">
        <v>2.6447345557775244E-3</v>
      </c>
      <c r="C1363" s="8">
        <f t="shared" si="148"/>
        <v>-1.1155265444222476E-2</v>
      </c>
      <c r="D1363" s="5">
        <f t="shared" si="149"/>
        <v>1.2443994713106407E-4</v>
      </c>
      <c r="E1363" s="5">
        <f t="shared" si="151"/>
        <v>4.2727294904360209E-4</v>
      </c>
      <c r="F1363" s="5">
        <f>IF(C1353&gt;0,B$6+B$7*E1354+B$8*(H1362*100)^2,B$6+B$7*E1354+B$8*(H1362*100)^2+E1354*$B$9)</f>
        <v>1.1632053932376747</v>
      </c>
      <c r="G1363" s="13">
        <v>1.1872767160533185E-2</v>
      </c>
      <c r="H1363" s="8">
        <f t="shared" si="152"/>
        <v>1.0785200013155411E-2</v>
      </c>
      <c r="I1363" s="7">
        <f t="shared" si="150"/>
        <v>1.0875671473777743E-3</v>
      </c>
      <c r="J1363" s="9">
        <f t="shared" si="154"/>
        <v>9.1601825646257642E-2</v>
      </c>
      <c r="K1363" s="9">
        <f t="shared" si="153"/>
        <v>4.7663697501816316E-3</v>
      </c>
      <c r="AC1363" s="11"/>
      <c r="AD1363" s="12"/>
    </row>
    <row r="1364" spans="1:30" x14ac:dyDescent="0.3">
      <c r="A1364" s="15">
        <v>44467</v>
      </c>
      <c r="B1364" s="16">
        <v>-3.0926843576488346E-2</v>
      </c>
      <c r="C1364" s="8">
        <f t="shared" si="148"/>
        <v>-4.4726843576488345E-2</v>
      </c>
      <c r="D1364" s="5">
        <f t="shared" si="149"/>
        <v>2.0004905363156565E-3</v>
      </c>
      <c r="E1364" s="5">
        <f t="shared" si="151"/>
        <v>1.2443994713106407E-4</v>
      </c>
      <c r="F1364" s="5">
        <f>IF(C1363&gt;0,B$6+B$7*E1364+B$8*(G1363*100)^2,B$6+B$7*E1364+B$8*(G1363*100)^2+E1364*$B$9)</f>
        <v>1.3634345194648132</v>
      </c>
      <c r="G1364" s="13">
        <v>1.3219784530431322E-2</v>
      </c>
      <c r="H1364" s="8">
        <f t="shared" si="152"/>
        <v>1.1676619885329887E-2</v>
      </c>
      <c r="I1364" s="7">
        <f t="shared" si="150"/>
        <v>1.5431646451014355E-3</v>
      </c>
      <c r="J1364" s="9">
        <f t="shared" si="154"/>
        <v>0.11673145213139768</v>
      </c>
      <c r="K1364" s="9">
        <f t="shared" si="153"/>
        <v>8.0325131123575311E-3</v>
      </c>
      <c r="AC1364" s="11"/>
      <c r="AD1364" s="12"/>
    </row>
    <row r="1365" spans="1:30" x14ac:dyDescent="0.3">
      <c r="A1365" s="15">
        <v>44468</v>
      </c>
      <c r="B1365" s="16">
        <v>8.8866973365242935E-3</v>
      </c>
      <c r="C1365" s="8">
        <f t="shared" si="148"/>
        <v>-4.9133026634757063E-3</v>
      </c>
      <c r="D1365" s="5">
        <f t="shared" si="149"/>
        <v>2.414054306291747E-5</v>
      </c>
      <c r="E1365" s="5">
        <f t="shared" si="151"/>
        <v>2.0004905363156565E-3</v>
      </c>
      <c r="F1365" s="5">
        <f>IF(C1363&gt;0,B$6+B$7*E1364+B$8*(H1364*100)^2,B$6+B$7*E1364+B$8*(H1364*100)^2+E1364*$B$9)</f>
        <v>1.3207166378197932</v>
      </c>
      <c r="G1365" s="13">
        <v>1.1503944527681021E-2</v>
      </c>
      <c r="H1365" s="8">
        <f t="shared" si="152"/>
        <v>1.1492243635686607E-2</v>
      </c>
      <c r="I1365" s="7">
        <f t="shared" si="150"/>
        <v>1.1700891994414001E-5</v>
      </c>
      <c r="J1365" s="9">
        <f t="shared" si="154"/>
        <v>1.0171199944731201E-3</v>
      </c>
      <c r="K1365" s="9">
        <f t="shared" si="153"/>
        <v>5.1796884137367272E-7</v>
      </c>
      <c r="AC1365" s="11"/>
      <c r="AD1365" s="12"/>
    </row>
    <row r="1366" spans="1:30" x14ac:dyDescent="0.3">
      <c r="A1366" s="15">
        <v>44469</v>
      </c>
      <c r="B1366" s="16">
        <v>-1.1527067367879625E-3</v>
      </c>
      <c r="C1366" s="8">
        <f t="shared" si="148"/>
        <v>-1.4952706736787962E-2</v>
      </c>
      <c r="D1366" s="5">
        <f t="shared" si="149"/>
        <v>2.2358343875638411E-4</v>
      </c>
      <c r="E1366" s="5">
        <f t="shared" si="151"/>
        <v>2.414054306291747E-5</v>
      </c>
      <c r="F1366" s="5">
        <f>IF(C1363&gt;0,B$6+B$7*E1364+B$8*(H1365*100)^2,B$6+B$7*E1364+B$8*(H1365*100)^2+E1364*$B$9)</f>
        <v>1.2812111408744791</v>
      </c>
      <c r="G1366" s="13">
        <v>1.12222929375063E-2</v>
      </c>
      <c r="H1366" s="8">
        <f t="shared" si="152"/>
        <v>1.1319059770468921E-2</v>
      </c>
      <c r="I1366" s="7">
        <f t="shared" si="150"/>
        <v>9.6766832962620619E-5</v>
      </c>
      <c r="J1366" s="9">
        <f t="shared" si="154"/>
        <v>8.6227327607189628E-3</v>
      </c>
      <c r="K1366" s="9">
        <f t="shared" si="153"/>
        <v>3.6752459588340614E-5</v>
      </c>
      <c r="AC1366" s="11"/>
      <c r="AD1366" s="12"/>
    </row>
    <row r="1367" spans="1:30" x14ac:dyDescent="0.3">
      <c r="A1367" s="15">
        <v>44470</v>
      </c>
      <c r="B1367" s="16">
        <v>1.7161476931003637E-2</v>
      </c>
      <c r="C1367" s="8">
        <f t="shared" si="148"/>
        <v>3.3614769310036374E-3</v>
      </c>
      <c r="D1367" s="5">
        <f t="shared" si="149"/>
        <v>1.1299527157669633E-5</v>
      </c>
      <c r="E1367" s="5">
        <f t="shared" si="151"/>
        <v>2.2358343875638411E-4</v>
      </c>
      <c r="F1367" s="5">
        <f>IF(C1363&gt;0,B$6+B$7*E1364+B$8*(H1366*100)^2,B$6+B$7*E1364+B$8*(H1366*100)^2+E1364*$B$9)</f>
        <v>1.2446764572994524</v>
      </c>
      <c r="G1367" s="13">
        <v>7.6980152032207596E-3</v>
      </c>
      <c r="H1367" s="8">
        <f t="shared" si="152"/>
        <v>1.1156506878496748E-2</v>
      </c>
      <c r="I1367" s="7">
        <f t="shared" si="150"/>
        <v>3.4584916752759881E-3</v>
      </c>
      <c r="J1367" s="9">
        <f t="shared" si="154"/>
        <v>0.44927056961760681</v>
      </c>
      <c r="K1367" s="9">
        <f t="shared" si="153"/>
        <v>6.1062656234115886E-2</v>
      </c>
      <c r="AC1367" s="11"/>
      <c r="AD1367" s="12"/>
    </row>
    <row r="1368" spans="1:30" x14ac:dyDescent="0.3">
      <c r="A1368" s="15">
        <v>44473</v>
      </c>
      <c r="B1368" s="16">
        <v>-2.2455745119955416E-2</v>
      </c>
      <c r="C1368" s="8">
        <f t="shared" si="148"/>
        <v>-3.6255745119955413E-2</v>
      </c>
      <c r="D1368" s="5">
        <f t="shared" si="149"/>
        <v>1.3144790542031707E-3</v>
      </c>
      <c r="E1368" s="5">
        <f t="shared" si="151"/>
        <v>1.1299527157669633E-5</v>
      </c>
      <c r="F1368" s="5">
        <f>IF(C1363&gt;0,B$6+B$7*E1364+B$8*(H1367*100)^2,B$6+B$7*E1364+B$8*(H1367*100)^2+E1364*$B$9)</f>
        <v>1.2108891819292675</v>
      </c>
      <c r="G1368" s="13">
        <v>1.2546232884916311E-2</v>
      </c>
      <c r="H1368" s="8">
        <f t="shared" si="152"/>
        <v>1.1004040993786181E-2</v>
      </c>
      <c r="I1368" s="7">
        <f t="shared" si="150"/>
        <v>1.5421918911301298E-3</v>
      </c>
      <c r="J1368" s="9">
        <f t="shared" si="154"/>
        <v>0.1229207129563351</v>
      </c>
      <c r="K1368" s="9">
        <f t="shared" si="153"/>
        <v>8.9898941348445227E-3</v>
      </c>
      <c r="AC1368" s="11"/>
      <c r="AD1368" s="12"/>
    </row>
    <row r="1369" spans="1:30" x14ac:dyDescent="0.3">
      <c r="A1369" s="15">
        <v>44474</v>
      </c>
      <c r="B1369" s="16">
        <v>5.8863217170670936E-4</v>
      </c>
      <c r="C1369" s="8">
        <f t="shared" si="148"/>
        <v>-1.321136782829329E-2</v>
      </c>
      <c r="D1369" s="5">
        <f t="shared" si="149"/>
        <v>1.7454023989446296E-4</v>
      </c>
      <c r="E1369" s="5">
        <f t="shared" si="151"/>
        <v>1.3144790542031707E-3</v>
      </c>
      <c r="F1369" s="5">
        <f>IF(C1363&gt;0,B$6+B$7*E1364+B$8*(H1368*100)^2,B$6+B$7*E1364+B$8*(H1368*100)^2+E1364*$B$9)</f>
        <v>1.1796427096669209</v>
      </c>
      <c r="G1369" s="13">
        <v>1.0895355622579369E-2</v>
      </c>
      <c r="H1369" s="8">
        <f t="shared" si="152"/>
        <v>1.0861135804633515E-2</v>
      </c>
      <c r="I1369" s="7">
        <f t="shared" si="150"/>
        <v>3.4219817945853673E-5</v>
      </c>
      <c r="J1369" s="9">
        <f t="shared" si="154"/>
        <v>3.1407710891911637E-3</v>
      </c>
      <c r="K1369" s="9">
        <f t="shared" si="153"/>
        <v>4.9529493812983105E-6</v>
      </c>
      <c r="AC1369" s="11"/>
      <c r="AD1369" s="12"/>
    </row>
    <row r="1370" spans="1:30" x14ac:dyDescent="0.3">
      <c r="A1370" s="15">
        <v>44475</v>
      </c>
      <c r="B1370" s="16">
        <v>9.2300181199191826E-4</v>
      </c>
      <c r="C1370" s="8">
        <f t="shared" si="148"/>
        <v>-1.2876998188008082E-2</v>
      </c>
      <c r="D1370" s="5">
        <f t="shared" si="149"/>
        <v>1.6581708233396342E-4</v>
      </c>
      <c r="E1370" s="5">
        <f t="shared" si="151"/>
        <v>1.7454023989446296E-4</v>
      </c>
      <c r="F1370" s="5">
        <f>IF(C1363&gt;0,B$6+B$7*E1364+B$8*(H1369*100)^2,B$6+B$7*E1364+B$8*(H1369*100)^2+E1364*$B$9)</f>
        <v>1.1507459721187026</v>
      </c>
      <c r="G1370" s="13">
        <v>1.9690359801914067E-2</v>
      </c>
      <c r="H1370" s="8">
        <f t="shared" si="152"/>
        <v>1.0727282843845885E-2</v>
      </c>
      <c r="I1370" s="7">
        <f t="shared" si="150"/>
        <v>8.9630769580681825E-3</v>
      </c>
      <c r="J1370" s="9">
        <f t="shared" si="154"/>
        <v>0.45520127860725512</v>
      </c>
      <c r="K1370" s="9">
        <f t="shared" si="153"/>
        <v>0.22820141330979027</v>
      </c>
      <c r="AC1370" s="11"/>
      <c r="AD1370" s="12"/>
    </row>
    <row r="1371" spans="1:30" x14ac:dyDescent="0.3">
      <c r="A1371" s="15">
        <v>44476</v>
      </c>
      <c r="B1371" s="16">
        <v>2.2609600132487658E-4</v>
      </c>
      <c r="C1371" s="8">
        <f t="shared" si="148"/>
        <v>-1.3573903998675124E-2</v>
      </c>
      <c r="D1371" s="5">
        <f t="shared" si="149"/>
        <v>1.8425086976524852E-4</v>
      </c>
      <c r="E1371" s="5">
        <f t="shared" si="151"/>
        <v>1.6581708233396342E-4</v>
      </c>
      <c r="F1371" s="5">
        <f>IF(C1363&gt;0,B$6+B$7*E1364+B$8*(H1370*100)^2,B$6+B$7*E1364+B$8*(H1370*100)^2+E1364*$B$9)</f>
        <v>1.1240222692341102</v>
      </c>
      <c r="G1371" s="13">
        <v>7.8927028225675693E-3</v>
      </c>
      <c r="H1371" s="8">
        <f t="shared" si="152"/>
        <v>1.0601991648903098E-2</v>
      </c>
      <c r="I1371" s="7">
        <f t="shared" si="150"/>
        <v>2.7092888263355284E-3</v>
      </c>
      <c r="J1371" s="9">
        <f t="shared" si="154"/>
        <v>0.34326502431953615</v>
      </c>
      <c r="K1371" s="9">
        <f t="shared" si="153"/>
        <v>3.9557964871930862E-2</v>
      </c>
      <c r="AC1371" s="11"/>
      <c r="AD1371" s="12"/>
    </row>
    <row r="1372" spans="1:30" x14ac:dyDescent="0.3">
      <c r="A1372" s="15">
        <v>44477</v>
      </c>
      <c r="B1372" s="16">
        <v>2.0124393449422674E-2</v>
      </c>
      <c r="C1372" s="8">
        <f t="shared" si="148"/>
        <v>6.3243934494226738E-3</v>
      </c>
      <c r="D1372" s="5">
        <f t="shared" si="149"/>
        <v>3.9997952503100424E-5</v>
      </c>
      <c r="E1372" s="5">
        <f t="shared" si="151"/>
        <v>1.8425086976524852E-4</v>
      </c>
      <c r="F1372" s="5">
        <f>IF(C1363&gt;0,B$6+B$7*E1364+B$8*(H1371*100)^2,B$6+B$7*E1364+B$8*(H1371*100)^2+E1364*$B$9)</f>
        <v>1.0993081888064391</v>
      </c>
      <c r="G1372" s="13">
        <v>1.9508133546000526E-2</v>
      </c>
      <c r="H1372" s="8">
        <f t="shared" si="152"/>
        <v>1.0484789882522392E-2</v>
      </c>
      <c r="I1372" s="7">
        <f t="shared" si="150"/>
        <v>9.0233436634781349E-3</v>
      </c>
      <c r="J1372" s="9">
        <f t="shared" si="154"/>
        <v>0.46254264367223702</v>
      </c>
      <c r="K1372" s="9">
        <f t="shared" si="153"/>
        <v>0.23970687263932344</v>
      </c>
      <c r="AC1372" s="11"/>
      <c r="AD1372" s="12"/>
    </row>
    <row r="1373" spans="1:30" x14ac:dyDescent="0.3">
      <c r="A1373" s="15">
        <v>44480</v>
      </c>
      <c r="B1373" s="16">
        <v>-5.8041253899165637E-3</v>
      </c>
      <c r="C1373" s="8">
        <f t="shared" si="148"/>
        <v>-1.9604125389916564E-2</v>
      </c>
      <c r="D1373" s="5">
        <f t="shared" si="149"/>
        <v>3.8432173230357127E-4</v>
      </c>
      <c r="E1373" s="5">
        <f t="shared" si="151"/>
        <v>3.9997952503100424E-5</v>
      </c>
      <c r="F1373" s="5">
        <f>IF(C1363&gt;0,B$6+B$7*E1364+B$8*(H1372*100)^2,B$6+B$7*E1364+B$8*(H1372*100)^2+E1364*$B$9)</f>
        <v>1.0764526072269289</v>
      </c>
      <c r="G1373" s="13">
        <v>1.2230538267600916E-2</v>
      </c>
      <c r="H1373" s="8">
        <f t="shared" si="152"/>
        <v>1.0375223405917238E-2</v>
      </c>
      <c r="I1373" s="7">
        <f t="shared" si="150"/>
        <v>1.8553148616836778E-3</v>
      </c>
      <c r="J1373" s="9">
        <f t="shared" si="154"/>
        <v>0.15169527465512012</v>
      </c>
      <c r="K1373" s="9">
        <f t="shared" si="153"/>
        <v>1.4306316437867395E-2</v>
      </c>
      <c r="AC1373" s="11"/>
      <c r="AD1373" s="12"/>
    </row>
    <row r="1374" spans="1:30" x14ac:dyDescent="0.3">
      <c r="A1374" s="15">
        <v>44482</v>
      </c>
      <c r="B1374" s="16">
        <v>1.1310372481449938E-2</v>
      </c>
      <c r="C1374" s="8">
        <f t="shared" si="148"/>
        <v>-2.4896275185500617E-3</v>
      </c>
      <c r="D1374" s="5">
        <f t="shared" si="149"/>
        <v>6.1982451811217378E-6</v>
      </c>
      <c r="E1374" s="5">
        <f t="shared" si="151"/>
        <v>3.8432173230357127E-4</v>
      </c>
      <c r="F1374" s="5">
        <f>IF(C1373&gt;0,B$6+B$7*E1374+B$8*(G1373*100)^2,B$6+B$7*E1374+B$8*(G1373*100)^2+E1374*$B$9)</f>
        <v>1.4432102197279733</v>
      </c>
      <c r="G1374" s="13">
        <v>1.2352900540672083E-2</v>
      </c>
      <c r="H1374" s="8">
        <f t="shared" si="152"/>
        <v>1.2013368469034709E-2</v>
      </c>
      <c r="I1374" s="7">
        <f t="shared" si="150"/>
        <v>3.3953207163737488E-4</v>
      </c>
      <c r="J1374" s="9">
        <f t="shared" si="154"/>
        <v>2.7486020025779465E-2</v>
      </c>
      <c r="K1374" s="9">
        <f t="shared" si="153"/>
        <v>3.9202508173041828E-4</v>
      </c>
      <c r="AC1374" s="11"/>
      <c r="AD1374" s="12"/>
    </row>
    <row r="1375" spans="1:30" x14ac:dyDescent="0.3">
      <c r="A1375" s="15">
        <v>44483</v>
      </c>
      <c r="B1375" s="16">
        <v>-2.3914484065517263E-3</v>
      </c>
      <c r="C1375" s="8">
        <f t="shared" si="148"/>
        <v>-1.6191448406551727E-2</v>
      </c>
      <c r="D1375" s="5">
        <f t="shared" si="149"/>
        <v>2.6216300150202647E-4</v>
      </c>
      <c r="E1375" s="5">
        <f t="shared" si="151"/>
        <v>6.1982451811217378E-6</v>
      </c>
      <c r="F1375" s="5">
        <f>IF(C1373&gt;0,B$6+B$7*E1374+B$8*(H1374*100)^2,B$6+B$7*E1374+B$8*(H1374*100)^2+E1374*$B$9)</f>
        <v>1.3945190896489672</v>
      </c>
      <c r="G1375" s="13">
        <v>6.6554131770683381E-3</v>
      </c>
      <c r="H1375" s="8">
        <f t="shared" si="152"/>
        <v>1.1808975779672713E-2</v>
      </c>
      <c r="I1375" s="7">
        <f t="shared" si="150"/>
        <v>5.1535626026043748E-3</v>
      </c>
      <c r="J1375" s="9">
        <f t="shared" si="154"/>
        <v>0.77434149698794241</v>
      </c>
      <c r="K1375" s="9">
        <f t="shared" si="153"/>
        <v>0.13701873284558053</v>
      </c>
      <c r="AC1375" s="11"/>
      <c r="AD1375" s="12"/>
    </row>
    <row r="1376" spans="1:30" x14ac:dyDescent="0.3">
      <c r="A1376" s="15">
        <v>44484</v>
      </c>
      <c r="B1376" s="16">
        <v>1.2842916600681277E-2</v>
      </c>
      <c r="C1376" s="8">
        <f t="shared" si="148"/>
        <v>-9.5708339931872312E-4</v>
      </c>
      <c r="D1376" s="5">
        <f t="shared" si="149"/>
        <v>9.1600863325148236E-7</v>
      </c>
      <c r="E1376" s="5">
        <f t="shared" si="151"/>
        <v>2.6216300150202647E-4</v>
      </c>
      <c r="F1376" s="5">
        <f>IF(C1373&gt;0,B$6+B$7*E1374+B$8*(H1375*100)^2,B$6+B$7*E1374+B$8*(H1375*100)^2+E1374*$B$9)</f>
        <v>1.3494895325519025</v>
      </c>
      <c r="G1376" s="13">
        <v>7.2082111025461278E-3</v>
      </c>
      <c r="H1376" s="8">
        <f t="shared" si="152"/>
        <v>1.1616753128787332E-2</v>
      </c>
      <c r="I1376" s="7">
        <f t="shared" si="150"/>
        <v>4.4085420262412042E-3</v>
      </c>
      <c r="J1376" s="9">
        <f t="shared" si="154"/>
        <v>0.61160001608221382</v>
      </c>
      <c r="K1376" s="9">
        <f t="shared" si="153"/>
        <v>9.7728843225088902E-2</v>
      </c>
      <c r="AC1376" s="11"/>
      <c r="AD1376" s="12"/>
    </row>
    <row r="1377" spans="1:30" x14ac:dyDescent="0.3">
      <c r="A1377" s="15">
        <v>44487</v>
      </c>
      <c r="B1377" s="16">
        <v>-1.9207605129961168E-3</v>
      </c>
      <c r="C1377" s="8">
        <f t="shared" si="148"/>
        <v>-1.5720760512996118E-2</v>
      </c>
      <c r="D1377" s="5">
        <f t="shared" si="149"/>
        <v>2.4714231110697796E-4</v>
      </c>
      <c r="E1377" s="5">
        <f t="shared" si="151"/>
        <v>9.1600863325148236E-7</v>
      </c>
      <c r="F1377" s="5">
        <f>IF(C1373&gt;0,B$6+B$7*E1374+B$8*(H1376*100)^2,B$6+B$7*E1374+B$8*(H1376*100)^2+E1374*$B$9)</f>
        <v>1.307846198148537</v>
      </c>
      <c r="G1377" s="13">
        <v>1.4112387543852332E-2</v>
      </c>
      <c r="H1377" s="8">
        <f t="shared" si="152"/>
        <v>1.1436110344643133E-2</v>
      </c>
      <c r="I1377" s="7">
        <f t="shared" si="150"/>
        <v>2.676277199209199E-3</v>
      </c>
      <c r="J1377" s="9">
        <f t="shared" si="154"/>
        <v>0.18964028523827242</v>
      </c>
      <c r="K1377" s="9">
        <f t="shared" si="153"/>
        <v>2.3742844911613714E-2</v>
      </c>
      <c r="AC1377" s="11"/>
      <c r="AD1377" s="12"/>
    </row>
    <row r="1378" spans="1:30" x14ac:dyDescent="0.3">
      <c r="A1378" s="15">
        <v>44488</v>
      </c>
      <c r="B1378" s="16">
        <v>-3.3365896716244792E-2</v>
      </c>
      <c r="C1378" s="8">
        <f t="shared" si="148"/>
        <v>-4.7165896716244791E-2</v>
      </c>
      <c r="D1378" s="5">
        <f t="shared" si="149"/>
        <v>2.2246218130474713E-3</v>
      </c>
      <c r="E1378" s="5">
        <f t="shared" si="151"/>
        <v>2.4714231110697796E-4</v>
      </c>
      <c r="F1378" s="5">
        <f>IF(C1373&gt;0,B$6+B$7*E1374+B$8*(H1377*100)^2,B$6+B$7*E1374+B$8*(H1377*100)^2+E1374*$B$9)</f>
        <v>1.2693344424923043</v>
      </c>
      <c r="G1378" s="13">
        <v>1.9636366334877302E-2</v>
      </c>
      <c r="H1378" s="8">
        <f t="shared" si="152"/>
        <v>1.1266474348669614E-2</v>
      </c>
      <c r="I1378" s="7">
        <f t="shared" si="150"/>
        <v>8.3698919862076875E-3</v>
      </c>
      <c r="J1378" s="9">
        <f t="shared" si="154"/>
        <v>0.42624444072126683</v>
      </c>
      <c r="K1378" s="9">
        <f t="shared" si="153"/>
        <v>0.18735067406318007</v>
      </c>
      <c r="AC1378" s="11"/>
      <c r="AD1378" s="12"/>
    </row>
    <row r="1379" spans="1:30" x14ac:dyDescent="0.3">
      <c r="A1379" s="15">
        <v>44489</v>
      </c>
      <c r="B1379" s="16">
        <v>1.0205050127274299E-3</v>
      </c>
      <c r="C1379" s="8">
        <f t="shared" si="148"/>
        <v>-1.277949498727257E-2</v>
      </c>
      <c r="D1379" s="5">
        <f t="shared" si="149"/>
        <v>1.6331549212972475E-4</v>
      </c>
      <c r="E1379" s="5">
        <f t="shared" si="151"/>
        <v>2.2246218130474713E-3</v>
      </c>
      <c r="F1379" s="5">
        <f>IF(C1373&gt;0,B$6+B$7*E1374+B$8*(H1378*100)^2,B$6+B$7*E1374+B$8*(H1378*100)^2+E1374*$B$9)</f>
        <v>1.2337187708614206</v>
      </c>
      <c r="G1379" s="13">
        <v>1.1674320210288852E-2</v>
      </c>
      <c r="H1379" s="8">
        <f t="shared" si="152"/>
        <v>1.1107289367174247E-2</v>
      </c>
      <c r="I1379" s="7">
        <f t="shared" si="150"/>
        <v>5.6703084311460553E-4</v>
      </c>
      <c r="J1379" s="9">
        <f t="shared" si="154"/>
        <v>4.8570780388126407E-2</v>
      </c>
      <c r="K1379" s="9">
        <f t="shared" si="153"/>
        <v>1.2603517685507715E-3</v>
      </c>
      <c r="AC1379" s="11"/>
      <c r="AD1379" s="12"/>
    </row>
    <row r="1380" spans="1:30" x14ac:dyDescent="0.3">
      <c r="A1380" s="15">
        <v>44490</v>
      </c>
      <c r="B1380" s="16">
        <v>-2.7925904383060526E-2</v>
      </c>
      <c r="C1380" s="8">
        <f t="shared" si="148"/>
        <v>-4.1725904383060522E-2</v>
      </c>
      <c r="D1380" s="5">
        <f t="shared" si="149"/>
        <v>1.7410510965843093E-3</v>
      </c>
      <c r="E1380" s="5">
        <f t="shared" si="151"/>
        <v>1.6331549212972475E-4</v>
      </c>
      <c r="F1380" s="5">
        <f>IF(C1373&gt;0,B$6+B$7*E1374+B$8*(H1379*100)^2,B$6+B$7*E1374+B$8*(H1379*100)^2+E1374*$B$9)</f>
        <v>1.2007813977371793</v>
      </c>
      <c r="G1380" s="13">
        <v>2.9456701769509309E-2</v>
      </c>
      <c r="H1380" s="8">
        <f t="shared" si="152"/>
        <v>1.0958017146077019E-2</v>
      </c>
      <c r="I1380" s="7">
        <f t="shared" si="150"/>
        <v>1.849868462343229E-2</v>
      </c>
      <c r="J1380" s="9">
        <f t="shared" si="154"/>
        <v>0.62799578745032192</v>
      </c>
      <c r="K1380" s="9">
        <f t="shared" si="153"/>
        <v>0.6992915016237653</v>
      </c>
      <c r="AC1380" s="11"/>
      <c r="AD1380" s="12"/>
    </row>
    <row r="1381" spans="1:30" x14ac:dyDescent="0.3">
      <c r="A1381" s="15">
        <v>44491</v>
      </c>
      <c r="B1381" s="16">
        <v>-1.3446852867189786E-2</v>
      </c>
      <c r="C1381" s="8">
        <f t="shared" si="148"/>
        <v>-2.7246852867189787E-2</v>
      </c>
      <c r="D1381" s="5">
        <f t="shared" si="149"/>
        <v>7.4239099116628837E-4</v>
      </c>
      <c r="E1381" s="5">
        <f t="shared" si="151"/>
        <v>1.7410510965843093E-3</v>
      </c>
      <c r="F1381" s="5">
        <f>IF(C1373&gt;0,B$6+B$7*E1374+B$8*(H1380*100)^2,B$6+B$7*E1374+B$8*(H1380*100)^2+E1374*$B$9)</f>
        <v>1.170320915071881</v>
      </c>
      <c r="G1381" s="13">
        <v>3.6447117847163993E-2</v>
      </c>
      <c r="H1381" s="8">
        <f t="shared" si="152"/>
        <v>1.0818137155129255E-2</v>
      </c>
      <c r="I1381" s="7">
        <f t="shared" si="150"/>
        <v>2.5628980692034738E-2</v>
      </c>
      <c r="J1381" s="9">
        <f t="shared" si="154"/>
        <v>0.70318264394749586</v>
      </c>
      <c r="K1381" s="9">
        <f t="shared" si="153"/>
        <v>1.1544369307564981</v>
      </c>
      <c r="AC1381" s="11"/>
      <c r="AD1381" s="12"/>
    </row>
    <row r="1382" spans="1:30" x14ac:dyDescent="0.3">
      <c r="A1382" s="15">
        <v>44494</v>
      </c>
      <c r="B1382" s="16">
        <v>2.2502123798015278E-2</v>
      </c>
      <c r="C1382" s="8">
        <f t="shared" si="148"/>
        <v>8.702123798015278E-3</v>
      </c>
      <c r="D1382" s="5">
        <f t="shared" si="149"/>
        <v>7.5726958595983841E-5</v>
      </c>
      <c r="E1382" s="5">
        <f t="shared" si="151"/>
        <v>7.4239099116628837E-4</v>
      </c>
      <c r="F1382" s="5">
        <f>IF(C1373&gt;0,B$6+B$7*E1374+B$8*(H1381*100)^2,B$6+B$7*E1374+B$8*(H1381*100)^2+E1374*$B$9)</f>
        <v>1.142151060703013</v>
      </c>
      <c r="G1382" s="13">
        <v>1.4852189996283516E-2</v>
      </c>
      <c r="H1382" s="8">
        <f t="shared" si="152"/>
        <v>1.0687146769381494E-2</v>
      </c>
      <c r="I1382" s="7">
        <f t="shared" si="150"/>
        <v>4.1650432269020217E-3</v>
      </c>
      <c r="J1382" s="9">
        <f t="shared" si="154"/>
        <v>0.28043293466783326</v>
      </c>
      <c r="K1382" s="9">
        <f t="shared" si="153"/>
        <v>6.0618981702030394E-2</v>
      </c>
      <c r="AC1382" s="11"/>
      <c r="AD1382" s="12"/>
    </row>
    <row r="1383" spans="1:30" x14ac:dyDescent="0.3">
      <c r="A1383" s="15">
        <v>44495</v>
      </c>
      <c r="B1383" s="16">
        <v>-2.1336249918798813E-2</v>
      </c>
      <c r="C1383" s="8">
        <f t="shared" si="148"/>
        <v>-3.5136249918798809E-2</v>
      </c>
      <c r="D1383" s="5">
        <f t="shared" si="149"/>
        <v>1.2345560583562894E-3</v>
      </c>
      <c r="E1383" s="5">
        <f t="shared" si="151"/>
        <v>7.5726958595983841E-5</v>
      </c>
      <c r="F1383" s="5">
        <f>IF(C1373&gt;0,B$6+B$7*E1374+B$8*(H1382*100)^2,B$6+B$7*E1374+B$8*(H1382*100)^2+E1374*$B$9)</f>
        <v>1.116099579382684</v>
      </c>
      <c r="G1383" s="13">
        <v>9.1480641532144715E-3</v>
      </c>
      <c r="H1383" s="8">
        <f t="shared" si="152"/>
        <v>1.05645614172226E-2</v>
      </c>
      <c r="I1383" s="7">
        <f t="shared" si="150"/>
        <v>1.4164972640081288E-3</v>
      </c>
      <c r="J1383" s="9">
        <f t="shared" si="154"/>
        <v>0.15484120359064121</v>
      </c>
      <c r="K1383" s="9">
        <f t="shared" si="153"/>
        <v>9.8827661791427435E-3</v>
      </c>
      <c r="AC1383" s="11"/>
      <c r="AD1383" s="12"/>
    </row>
    <row r="1384" spans="1:30" x14ac:dyDescent="0.3">
      <c r="A1384" s="15">
        <v>44496</v>
      </c>
      <c r="B1384" s="16">
        <v>-5.3575709867251286E-4</v>
      </c>
      <c r="C1384" s="8">
        <f t="shared" si="148"/>
        <v>-1.4335757098672512E-2</v>
      </c>
      <c r="D1384" s="5">
        <f t="shared" si="149"/>
        <v>2.0551393159213934E-4</v>
      </c>
      <c r="E1384" s="5">
        <f t="shared" si="151"/>
        <v>1.2345560583562894E-3</v>
      </c>
      <c r="F1384" s="5">
        <f>IF(C1383&gt;0,B$6+B$7*E1384+B$8*(G1383*100)^2,B$6+B$7*E1384+B$8*(G1383*100)^2+E1384*$B$9)</f>
        <v>0.83386105682768985</v>
      </c>
      <c r="G1384" s="13">
        <v>1.6026465596904075E-2</v>
      </c>
      <c r="H1384" s="8">
        <f t="shared" si="152"/>
        <v>9.1315992949082565E-3</v>
      </c>
      <c r="I1384" s="7">
        <f t="shared" si="150"/>
        <v>6.8948663019958185E-3</v>
      </c>
      <c r="J1384" s="9">
        <f t="shared" si="154"/>
        <v>0.43021752115623918</v>
      </c>
      <c r="K1384" s="9">
        <f t="shared" si="153"/>
        <v>0.19255511531735126</v>
      </c>
      <c r="AC1384" s="11"/>
      <c r="AD1384" s="12"/>
    </row>
    <row r="1385" spans="1:30" x14ac:dyDescent="0.3">
      <c r="A1385" s="15">
        <v>44497</v>
      </c>
      <c r="B1385" s="16">
        <v>-6.205576622455162E-3</v>
      </c>
      <c r="C1385" s="8">
        <f t="shared" si="148"/>
        <v>-2.0005576622455161E-2</v>
      </c>
      <c r="D1385" s="5">
        <f t="shared" si="149"/>
        <v>4.0022309599692445E-4</v>
      </c>
      <c r="E1385" s="5">
        <f t="shared" si="151"/>
        <v>2.0551393159213934E-4</v>
      </c>
      <c r="F1385" s="5">
        <f>IF(C1383&gt;0,B$6+B$7*E1384+B$8*(H1384*100)^2,B$6+B$7*E1384+B$8*(H1384*100)^2+E1384*$B$9)</f>
        <v>0.83107766713765974</v>
      </c>
      <c r="G1385" s="13">
        <v>1.1665060261103786E-2</v>
      </c>
      <c r="H1385" s="8">
        <f t="shared" si="152"/>
        <v>9.1163461273563971E-3</v>
      </c>
      <c r="I1385" s="7">
        <f t="shared" si="150"/>
        <v>2.5487141337473887E-3</v>
      </c>
      <c r="J1385" s="9">
        <f t="shared" si="154"/>
        <v>0.21849129594691191</v>
      </c>
      <c r="K1385" s="9">
        <f t="shared" si="153"/>
        <v>3.3047288031984756E-2</v>
      </c>
      <c r="AC1385" s="11"/>
      <c r="AD1385" s="12"/>
    </row>
    <row r="1386" spans="1:30" x14ac:dyDescent="0.3">
      <c r="A1386" s="15">
        <v>44498</v>
      </c>
      <c r="B1386" s="16">
        <v>-2.1070920952598139E-2</v>
      </c>
      <c r="C1386" s="8">
        <f t="shared" si="148"/>
        <v>-3.4870920952598139E-2</v>
      </c>
      <c r="D1386" s="5">
        <f t="shared" si="149"/>
        <v>1.215981128082348E-3</v>
      </c>
      <c r="E1386" s="5">
        <f t="shared" si="151"/>
        <v>4.0022309599692445E-4</v>
      </c>
      <c r="F1386" s="5">
        <f>IF(C1383&gt;0,B$6+B$7*E1384+B$8*(H1385*100)^2,B$6+B$7*E1384+B$8*(H1385*100)^2+E1384*$B$9)</f>
        <v>0.82850358835232008</v>
      </c>
      <c r="G1386" s="13">
        <v>1.1139454083875242E-2</v>
      </c>
      <c r="H1386" s="8">
        <f t="shared" si="152"/>
        <v>9.1022172482990108E-3</v>
      </c>
      <c r="I1386" s="7">
        <f t="shared" si="150"/>
        <v>2.037236835576231E-3</v>
      </c>
      <c r="J1386" s="9">
        <f t="shared" si="154"/>
        <v>0.1828848002996129</v>
      </c>
      <c r="K1386" s="9">
        <f t="shared" si="153"/>
        <v>2.1842454988346693E-2</v>
      </c>
      <c r="AC1386" s="11"/>
      <c r="AD1386" s="12"/>
    </row>
    <row r="1387" spans="1:30" x14ac:dyDescent="0.3">
      <c r="A1387" s="15">
        <v>44501</v>
      </c>
      <c r="B1387" s="16">
        <v>1.9612973937804295E-2</v>
      </c>
      <c r="C1387" s="8">
        <f t="shared" si="148"/>
        <v>5.8129739378042951E-3</v>
      </c>
      <c r="D1387" s="5">
        <f t="shared" si="149"/>
        <v>3.379066600159197E-5</v>
      </c>
      <c r="E1387" s="5">
        <f t="shared" si="151"/>
        <v>1.215981128082348E-3</v>
      </c>
      <c r="F1387" s="5">
        <f>IF(C1383&gt;0,B$6+B$7*E1384+B$8*(H1386*100)^2,B$6+B$7*E1384+B$8*(H1386*100)^2+E1384*$B$9)</f>
        <v>0.82612308029163783</v>
      </c>
      <c r="G1387" s="13">
        <v>1.3165779648287112E-2</v>
      </c>
      <c r="H1387" s="8">
        <f t="shared" si="152"/>
        <v>9.0891313132314116E-3</v>
      </c>
      <c r="I1387" s="7">
        <f t="shared" si="150"/>
        <v>4.0766483350557006E-3</v>
      </c>
      <c r="J1387" s="9">
        <f t="shared" si="154"/>
        <v>0.30963972084904812</v>
      </c>
      <c r="K1387" s="9">
        <f t="shared" si="153"/>
        <v>7.7977353275349603E-2</v>
      </c>
      <c r="AC1387" s="11"/>
      <c r="AD1387" s="12"/>
    </row>
    <row r="1388" spans="1:30" x14ac:dyDescent="0.3">
      <c r="A1388" s="15">
        <v>44503</v>
      </c>
      <c r="B1388" s="16">
        <v>6.2509473167430976E-4</v>
      </c>
      <c r="C1388" s="8">
        <f t="shared" si="148"/>
        <v>-1.317490526832569E-2</v>
      </c>
      <c r="D1388" s="5">
        <f t="shared" si="149"/>
        <v>1.7357812882935603E-4</v>
      </c>
      <c r="E1388" s="5">
        <f t="shared" si="151"/>
        <v>3.379066600159197E-5</v>
      </c>
      <c r="F1388" s="5">
        <f>IF(C1383&gt;0,B$6+B$7*E1384+B$8*(H1387*100)^2,B$6+B$7*E1384+B$8*(H1387*100)^2+E1384*$B$9)</f>
        <v>0.82392158643711866</v>
      </c>
      <c r="G1388" s="13">
        <v>1.5854399906748726E-2</v>
      </c>
      <c r="H1388" s="8">
        <f t="shared" si="152"/>
        <v>9.0770126497494684E-3</v>
      </c>
      <c r="I1388" s="7">
        <f t="shared" si="150"/>
        <v>6.777387256999258E-3</v>
      </c>
      <c r="J1388" s="9">
        <f t="shared" si="154"/>
        <v>0.42747674442817191</v>
      </c>
      <c r="K1388" s="9">
        <f t="shared" si="153"/>
        <v>0.18895201655691363</v>
      </c>
      <c r="AC1388" s="11"/>
      <c r="AD1388" s="12"/>
    </row>
    <row r="1389" spans="1:30" x14ac:dyDescent="0.3">
      <c r="A1389" s="15">
        <v>44504</v>
      </c>
      <c r="B1389" s="16">
        <v>-2.1098333664802561E-2</v>
      </c>
      <c r="C1389" s="8">
        <f t="shared" si="148"/>
        <v>-3.4898333664802564E-2</v>
      </c>
      <c r="D1389" s="5">
        <f t="shared" si="149"/>
        <v>1.2178936925798919E-3</v>
      </c>
      <c r="E1389" s="5">
        <f t="shared" si="151"/>
        <v>1.7357812882935603E-4</v>
      </c>
      <c r="F1389" s="5">
        <f>IF(C1383&gt;0,B$6+B$7*E1384+B$8*(H1388*100)^2,B$6+B$7*E1384+B$8*(H1388*100)^2+E1384*$B$9)</f>
        <v>0.82188564492045957</v>
      </c>
      <c r="G1389" s="13">
        <v>1.3929109291069101E-2</v>
      </c>
      <c r="H1389" s="8">
        <f t="shared" si="152"/>
        <v>9.0657908917008423E-3</v>
      </c>
      <c r="I1389" s="7">
        <f t="shared" si="150"/>
        <v>4.8633183993682591E-3</v>
      </c>
      <c r="J1389" s="9">
        <f t="shared" si="154"/>
        <v>0.34914783836798974</v>
      </c>
      <c r="K1389" s="9">
        <f t="shared" si="153"/>
        <v>0.10697447181879993</v>
      </c>
      <c r="AC1389" s="11"/>
      <c r="AD1389" s="12"/>
    </row>
    <row r="1390" spans="1:30" x14ac:dyDescent="0.3">
      <c r="A1390" s="15">
        <v>44505</v>
      </c>
      <c r="B1390" s="16">
        <v>1.3561743803110999E-2</v>
      </c>
      <c r="C1390" s="8">
        <f t="shared" si="148"/>
        <v>-2.3825619688900082E-4</v>
      </c>
      <c r="D1390" s="5">
        <f t="shared" si="149"/>
        <v>5.6766015356010325E-8</v>
      </c>
      <c r="E1390" s="5">
        <f t="shared" si="151"/>
        <v>1.2178936925798919E-3</v>
      </c>
      <c r="F1390" s="5">
        <f>IF(C1383&gt;0,B$6+B$7*E1384+B$8*(H1389*100)^2,B$6+B$7*E1384+B$8*(H1389*100)^2+E1384*$B$9)</f>
        <v>0.8200028062058532</v>
      </c>
      <c r="G1390" s="13">
        <v>1.2188044505027694E-2</v>
      </c>
      <c r="H1390" s="8">
        <f t="shared" si="152"/>
        <v>9.0554006328039029E-3</v>
      </c>
      <c r="I1390" s="7">
        <f t="shared" si="150"/>
        <v>3.1326438722237906E-3</v>
      </c>
      <c r="J1390" s="9">
        <f t="shared" si="154"/>
        <v>0.25702596269086014</v>
      </c>
      <c r="K1390" s="9">
        <f t="shared" si="153"/>
        <v>4.884787358612086E-2</v>
      </c>
      <c r="AC1390" s="11"/>
      <c r="AD1390" s="12"/>
    </row>
    <row r="1391" spans="1:30" x14ac:dyDescent="0.3">
      <c r="A1391" s="15">
        <v>44508</v>
      </c>
      <c r="B1391" s="16">
        <v>-4.102955616825185E-4</v>
      </c>
      <c r="C1391" s="8">
        <f t="shared" si="148"/>
        <v>-1.4210295561682518E-2</v>
      </c>
      <c r="D1391" s="5">
        <f t="shared" si="149"/>
        <v>2.0193249995037387E-4</v>
      </c>
      <c r="E1391" s="5">
        <f t="shared" si="151"/>
        <v>5.6766015356010325E-8</v>
      </c>
      <c r="F1391" s="5">
        <f>IF(C1383&gt;0,B$6+B$7*E1384+B$8*(H1390*100)^2,B$6+B$7*E1384+B$8*(H1390*100)^2+E1384*$B$9)</f>
        <v>0.81826155696258529</v>
      </c>
      <c r="G1391" s="13">
        <v>9.454551449073029E-3</v>
      </c>
      <c r="H1391" s="8">
        <f t="shared" si="152"/>
        <v>9.0457810992892445E-3</v>
      </c>
      <c r="I1391" s="7">
        <f t="shared" si="150"/>
        <v>4.0877034978378454E-4</v>
      </c>
      <c r="J1391" s="9">
        <f t="shared" si="154"/>
        <v>4.3235298045140196E-2</v>
      </c>
      <c r="K1391" s="9">
        <f t="shared" si="153"/>
        <v>9.9127231036244545E-4</v>
      </c>
      <c r="AC1391" s="11"/>
      <c r="AD1391" s="12"/>
    </row>
    <row r="1392" spans="1:30" x14ac:dyDescent="0.3">
      <c r="A1392" s="15">
        <v>44509</v>
      </c>
      <c r="B1392" s="16">
        <v>7.1701937119794303E-3</v>
      </c>
      <c r="C1392" s="8">
        <f t="shared" si="148"/>
        <v>-6.6298062880205694E-3</v>
      </c>
      <c r="D1392" s="5">
        <f t="shared" si="149"/>
        <v>4.3954331416677081E-5</v>
      </c>
      <c r="E1392" s="5">
        <f t="shared" si="151"/>
        <v>2.0193249995037387E-4</v>
      </c>
      <c r="F1392" s="5">
        <f>IF(C1383&gt;0,B$6+B$7*E1384+B$8*(H1391*100)^2,B$6+B$7*E1384+B$8*(H1391*100)^2+E1384*$B$9)</f>
        <v>0.81665124966241109</v>
      </c>
      <c r="G1392" s="13">
        <v>1.3097658704532231E-2</v>
      </c>
      <c r="H1392" s="8">
        <f t="shared" si="152"/>
        <v>9.0368758410327363E-3</v>
      </c>
      <c r="I1392" s="7">
        <f t="shared" si="150"/>
        <v>4.0607828634994948E-3</v>
      </c>
      <c r="J1392" s="9">
        <f t="shared" si="154"/>
        <v>0.31003883633754536</v>
      </c>
      <c r="K1392" s="9">
        <f t="shared" si="153"/>
        <v>7.8236971195786209E-2</v>
      </c>
      <c r="AC1392" s="11"/>
      <c r="AD1392" s="12"/>
    </row>
    <row r="1393" spans="1:30" x14ac:dyDescent="0.3">
      <c r="A1393" s="15">
        <v>44510</v>
      </c>
      <c r="B1393" s="16">
        <v>4.0945102900425117E-3</v>
      </c>
      <c r="C1393" s="8">
        <f t="shared" si="148"/>
        <v>-9.7054897099574881E-3</v>
      </c>
      <c r="D1393" s="5">
        <f t="shared" si="149"/>
        <v>9.4196530510090682E-5</v>
      </c>
      <c r="E1393" s="5">
        <f t="shared" si="151"/>
        <v>4.3954331416677081E-5</v>
      </c>
      <c r="F1393" s="5">
        <f>IF(C1383&gt;0,B$6+B$7*E1384+B$8*(H1392*100)^2,B$6+B$7*E1384+B$8*(H1392*100)^2+E1384*$B$9)</f>
        <v>0.81516203747121019</v>
      </c>
      <c r="G1393" s="13">
        <v>1.5175697922935199E-2</v>
      </c>
      <c r="H1393" s="8">
        <f t="shared" si="152"/>
        <v>9.0286324405815192E-3</v>
      </c>
      <c r="I1393" s="7">
        <f t="shared" si="150"/>
        <v>6.1470654823536797E-3</v>
      </c>
      <c r="J1393" s="9">
        <f t="shared" si="154"/>
        <v>0.40505982087740111</v>
      </c>
      <c r="K1393" s="9">
        <f t="shared" si="153"/>
        <v>0.16154684171330436</v>
      </c>
      <c r="AC1393" s="11"/>
      <c r="AD1393" s="12"/>
    </row>
    <row r="1394" spans="1:30" x14ac:dyDescent="0.3">
      <c r="A1394" s="15">
        <v>44511</v>
      </c>
      <c r="B1394" s="16">
        <v>1.6444521759278068E-2</v>
      </c>
      <c r="C1394" s="8">
        <f t="shared" si="148"/>
        <v>2.6445217592780679E-3</v>
      </c>
      <c r="D1394" s="5">
        <f t="shared" si="149"/>
        <v>6.993495335295167E-6</v>
      </c>
      <c r="E1394" s="5">
        <f t="shared" si="151"/>
        <v>9.4196530510090682E-5</v>
      </c>
      <c r="F1394" s="5">
        <f>IF(C1393&gt;0,B$6+B$7*E1394+B$8*(G1393*100)^2,B$6+B$7*E1394+B$8*(G1393*100)^2+E1394*$B$9)</f>
        <v>2.1896404972552044</v>
      </c>
      <c r="G1394" s="13">
        <v>1.4990382262633687E-2</v>
      </c>
      <c r="H1394" s="8">
        <f t="shared" si="152"/>
        <v>1.4797433889885112E-2</v>
      </c>
      <c r="I1394" s="7">
        <f t="shared" si="150"/>
        <v>1.9294837274857514E-4</v>
      </c>
      <c r="J1394" s="9">
        <f t="shared" si="154"/>
        <v>1.2871477816115124E-2</v>
      </c>
      <c r="K1394" s="9">
        <f t="shared" si="153"/>
        <v>8.4279997424330233E-5</v>
      </c>
      <c r="AC1394" s="11"/>
      <c r="AD1394" s="12"/>
    </row>
    <row r="1395" spans="1:30" x14ac:dyDescent="0.3">
      <c r="A1395" s="15">
        <v>44512</v>
      </c>
      <c r="B1395" s="16">
        <v>-1.320351647269514E-2</v>
      </c>
      <c r="C1395" s="8">
        <f t="shared" si="148"/>
        <v>-2.7003516472695138E-2</v>
      </c>
      <c r="D1395" s="5">
        <f t="shared" si="149"/>
        <v>7.2918990189111766E-4</v>
      </c>
      <c r="E1395" s="5">
        <f t="shared" si="151"/>
        <v>6.993495335295167E-6</v>
      </c>
      <c r="F1395" s="5">
        <f>IF(C1393&gt;0,B$6+B$7*E1394+B$8*(H1394*100)^2,B$6+B$7*E1394+B$8*(H1394*100)^2+E1394*$B$9)</f>
        <v>2.0847889138360518</v>
      </c>
      <c r="G1395" s="13">
        <v>1.1135332848319973E-2</v>
      </c>
      <c r="H1395" s="8">
        <f t="shared" si="152"/>
        <v>1.4438798128085495E-2</v>
      </c>
      <c r="I1395" s="7">
        <f t="shared" si="150"/>
        <v>3.3034652797655217E-3</v>
      </c>
      <c r="J1395" s="9">
        <f t="shared" si="154"/>
        <v>0.29666515808406457</v>
      </c>
      <c r="K1395" s="9">
        <f t="shared" si="153"/>
        <v>3.1004829000178313E-2</v>
      </c>
      <c r="AC1395" s="11"/>
      <c r="AD1395" s="12"/>
    </row>
    <row r="1396" spans="1:30" x14ac:dyDescent="0.3">
      <c r="A1396" s="15">
        <v>44516</v>
      </c>
      <c r="B1396" s="16">
        <v>-1.7114543530603758E-2</v>
      </c>
      <c r="C1396" s="8">
        <f t="shared" si="148"/>
        <v>-3.0914543530603758E-2</v>
      </c>
      <c r="D1396" s="5">
        <f t="shared" si="149"/>
        <v>9.5570900170559466E-4</v>
      </c>
      <c r="E1396" s="5">
        <f t="shared" si="151"/>
        <v>7.2918990189111766E-4</v>
      </c>
      <c r="F1396" s="5">
        <f>IF(C1393&gt;0,B$6+B$7*E1394+B$8*(H1395*100)^2,B$6+B$7*E1394+B$8*(H1395*100)^2+E1394*$B$9)</f>
        <v>1.9878221694900193</v>
      </c>
      <c r="G1396" s="13">
        <v>1.5187164267031168E-2</v>
      </c>
      <c r="H1396" s="8">
        <f t="shared" si="152"/>
        <v>1.4099014751003064E-2</v>
      </c>
      <c r="I1396" s="7">
        <f t="shared" si="150"/>
        <v>1.088149516028104E-3</v>
      </c>
      <c r="J1396" s="9">
        <f t="shared" si="154"/>
        <v>7.164928862923392E-2</v>
      </c>
      <c r="K1396" s="9">
        <f t="shared" si="153"/>
        <v>2.8334216401366685E-3</v>
      </c>
      <c r="AC1396" s="11"/>
      <c r="AD1396" s="12"/>
    </row>
    <row r="1397" spans="1:30" x14ac:dyDescent="0.3">
      <c r="A1397" s="15">
        <v>44517</v>
      </c>
      <c r="B1397" s="16">
        <v>-1.506875846989514E-2</v>
      </c>
      <c r="C1397" s="8">
        <f t="shared" si="148"/>
        <v>-2.8868758469895138E-2</v>
      </c>
      <c r="D1397" s="5">
        <f t="shared" si="149"/>
        <v>8.3340521559314225E-4</v>
      </c>
      <c r="E1397" s="5">
        <f t="shared" si="151"/>
        <v>9.5570900170559466E-4</v>
      </c>
      <c r="F1397" s="5">
        <f>IF(C1393&gt;0,B$6+B$7*E1394+B$8*(H1396*100)^2,B$6+B$7*E1394+B$8*(H1396*100)^2+E1394*$B$9)</f>
        <v>1.8981473243188087</v>
      </c>
      <c r="G1397" s="13">
        <v>1.7808650315258526E-2</v>
      </c>
      <c r="H1397" s="8">
        <f t="shared" si="152"/>
        <v>1.3777326752018364E-2</v>
      </c>
      <c r="I1397" s="7">
        <f t="shared" si="150"/>
        <v>4.0313235632401627E-3</v>
      </c>
      <c r="J1397" s="9">
        <f t="shared" si="154"/>
        <v>0.22636884277446381</v>
      </c>
      <c r="K1397" s="9">
        <f t="shared" si="153"/>
        <v>3.5945583709873219E-2</v>
      </c>
      <c r="AC1397" s="11"/>
      <c r="AD1397" s="12"/>
    </row>
    <row r="1398" spans="1:30" x14ac:dyDescent="0.3">
      <c r="A1398" s="15">
        <v>44518</v>
      </c>
      <c r="B1398" s="16">
        <v>-4.0979475167577913E-3</v>
      </c>
      <c r="C1398" s="8">
        <f t="shared" si="148"/>
        <v>-1.789794751675779E-2</v>
      </c>
      <c r="D1398" s="5">
        <f t="shared" si="149"/>
        <v>3.2033652531261633E-4</v>
      </c>
      <c r="E1398" s="5">
        <f t="shared" si="151"/>
        <v>8.3340521559314225E-4</v>
      </c>
      <c r="F1398" s="5">
        <f>IF(C1393&gt;0,B$6+B$7*E1394+B$8*(H1397*100)^2,B$6+B$7*E1394+B$8*(H1397*100)^2+E1394*$B$9)</f>
        <v>1.8152160275044729</v>
      </c>
      <c r="G1398" s="13">
        <v>1.1014270710521823E-2</v>
      </c>
      <c r="H1398" s="8">
        <f t="shared" si="152"/>
        <v>1.3472995314719264E-2</v>
      </c>
      <c r="I1398" s="7">
        <f t="shared" si="150"/>
        <v>2.458724604197441E-3</v>
      </c>
      <c r="J1398" s="9">
        <f t="shared" si="154"/>
        <v>0.22323081289881916</v>
      </c>
      <c r="K1398" s="9">
        <f t="shared" si="153"/>
        <v>1.9002768327297748E-2</v>
      </c>
      <c r="AC1398" s="11"/>
      <c r="AD1398" s="12"/>
    </row>
    <row r="1399" spans="1:30" x14ac:dyDescent="0.3">
      <c r="A1399" s="15">
        <v>44519</v>
      </c>
      <c r="B1399" s="16">
        <v>4.9718188220048073E-3</v>
      </c>
      <c r="C1399" s="8">
        <f t="shared" si="148"/>
        <v>-8.8281811779951924E-3</v>
      </c>
      <c r="D1399" s="5">
        <f t="shared" si="149"/>
        <v>7.793678291150858E-5</v>
      </c>
      <c r="E1399" s="5">
        <f t="shared" si="151"/>
        <v>3.2033652531261633E-4</v>
      </c>
      <c r="F1399" s="5">
        <f>IF(C1393&gt;0,B$6+B$7*E1394+B$8*(H1398*100)^2,B$6+B$7*E1394+B$8*(H1398*100)^2+E1394*$B$9)</f>
        <v>1.7385211642105749</v>
      </c>
      <c r="G1399" s="13">
        <v>1.1962622574390338E-2</v>
      </c>
      <c r="H1399" s="8">
        <f t="shared" si="152"/>
        <v>1.3185299254133653E-2</v>
      </c>
      <c r="I1399" s="7">
        <f t="shared" si="150"/>
        <v>1.2226766797433144E-3</v>
      </c>
      <c r="J1399" s="9">
        <f t="shared" si="154"/>
        <v>0.10220807955279211</v>
      </c>
      <c r="K1399" s="9">
        <f t="shared" si="153"/>
        <v>4.5852185672472512E-3</v>
      </c>
      <c r="AC1399" s="11"/>
      <c r="AD1399" s="12"/>
    </row>
    <row r="1400" spans="1:30" x14ac:dyDescent="0.3">
      <c r="A1400" s="15">
        <v>44522</v>
      </c>
      <c r="B1400" s="16">
        <v>-8.9005593502577904E-3</v>
      </c>
      <c r="C1400" s="8">
        <f t="shared" si="148"/>
        <v>-2.270055935025779E-2</v>
      </c>
      <c r="D1400" s="5">
        <f t="shared" si="149"/>
        <v>5.1531539481457635E-4</v>
      </c>
      <c r="E1400" s="5">
        <f t="shared" si="151"/>
        <v>7.793678291150858E-5</v>
      </c>
      <c r="F1400" s="5">
        <f>IF(C1393&gt;0,B$6+B$7*E1394+B$8*(H1399*100)^2,B$6+B$7*E1394+B$8*(H1399*100)^2+E1394*$B$9)</f>
        <v>1.6675937546363782</v>
      </c>
      <c r="G1400" s="13">
        <v>1.8012077329780954E-2</v>
      </c>
      <c r="H1400" s="8">
        <f t="shared" si="152"/>
        <v>1.2913534584444252E-2</v>
      </c>
      <c r="I1400" s="7">
        <f t="shared" si="150"/>
        <v>5.0985427453367014E-3</v>
      </c>
      <c r="J1400" s="9">
        <f t="shared" si="154"/>
        <v>0.28306245037638339</v>
      </c>
      <c r="K1400" s="9">
        <f t="shared" si="153"/>
        <v>6.2055086079691124E-2</v>
      </c>
      <c r="AC1400" s="11"/>
      <c r="AD1400" s="12"/>
    </row>
    <row r="1401" spans="1:30" x14ac:dyDescent="0.3">
      <c r="A1401" s="15">
        <v>44523</v>
      </c>
      <c r="B1401" s="16">
        <v>1.4977076126982833E-2</v>
      </c>
      <c r="C1401" s="8">
        <f t="shared" si="148"/>
        <v>1.1770761269828331E-3</v>
      </c>
      <c r="D1401" s="5">
        <f t="shared" si="149"/>
        <v>1.3855082087129066E-6</v>
      </c>
      <c r="E1401" s="5">
        <f t="shared" si="151"/>
        <v>5.1531539481457635E-4</v>
      </c>
      <c r="F1401" s="5">
        <f>IF(C1393&gt;0,B$6+B$7*E1394+B$8*(H1400*100)^2,B$6+B$7*E1394+B$8*(H1400*100)^2+E1394*$B$9)</f>
        <v>1.6020000862621611</v>
      </c>
      <c r="G1401" s="13">
        <v>9.8581789874573351E-3</v>
      </c>
      <c r="H1401" s="8">
        <f t="shared" si="152"/>
        <v>1.2657014206605605E-2</v>
      </c>
      <c r="I1401" s="7">
        <f t="shared" si="150"/>
        <v>2.7988352191482702E-3</v>
      </c>
      <c r="J1401" s="9">
        <f t="shared" si="154"/>
        <v>0.28390996173930882</v>
      </c>
      <c r="K1401" s="9">
        <f t="shared" si="153"/>
        <v>2.8780895887613012E-2</v>
      </c>
      <c r="AC1401" s="11"/>
      <c r="AD1401" s="12"/>
    </row>
    <row r="1402" spans="1:30" x14ac:dyDescent="0.3">
      <c r="A1402" s="15">
        <v>44524</v>
      </c>
      <c r="B1402" s="16">
        <v>8.1757806126999937E-3</v>
      </c>
      <c r="C1402" s="8">
        <f t="shared" si="148"/>
        <v>-5.624219387300006E-3</v>
      </c>
      <c r="D1402" s="5">
        <f t="shared" si="149"/>
        <v>3.1631843716481259E-5</v>
      </c>
      <c r="E1402" s="5">
        <f t="shared" si="151"/>
        <v>1.3855082087129066E-6</v>
      </c>
      <c r="F1402" s="5">
        <f>IF(C1393&gt;0,B$6+B$7*E1394+B$8*(H1401*100)^2,B$6+B$7*E1394+B$8*(H1401*100)^2+E1394*$B$9)</f>
        <v>1.5413390617496854</v>
      </c>
      <c r="G1402" s="13">
        <v>1.619881314781272E-2</v>
      </c>
      <c r="H1402" s="8">
        <f t="shared" si="152"/>
        <v>1.2415067707224496E-2</v>
      </c>
      <c r="I1402" s="7">
        <f t="shared" si="150"/>
        <v>3.7837454405882237E-3</v>
      </c>
      <c r="J1402" s="9">
        <f t="shared" si="154"/>
        <v>0.23358164614048482</v>
      </c>
      <c r="K1402" s="9">
        <f t="shared" si="153"/>
        <v>3.8743318847137997E-2</v>
      </c>
      <c r="AC1402" s="11"/>
      <c r="AD1402" s="12"/>
    </row>
    <row r="1403" spans="1:30" x14ac:dyDescent="0.3">
      <c r="A1403" s="15">
        <v>44525</v>
      </c>
      <c r="B1403" s="16">
        <v>1.2333450050592346E-2</v>
      </c>
      <c r="C1403" s="8">
        <f t="shared" si="148"/>
        <v>-1.4665499494076542E-3</v>
      </c>
      <c r="D1403" s="5">
        <f t="shared" si="149"/>
        <v>2.1507687541075933E-6</v>
      </c>
      <c r="E1403" s="5">
        <f t="shared" si="151"/>
        <v>3.1631843716481259E-5</v>
      </c>
      <c r="F1403" s="5">
        <f>IF(C1393&gt;0,B$6+B$7*E1394+B$8*(H1402*100)^2,B$6+B$7*E1394+B$8*(H1402*100)^2+E1394*$B$9)</f>
        <v>1.4852397462805476</v>
      </c>
      <c r="G1403" s="13">
        <v>1.034168562417823E-2</v>
      </c>
      <c r="H1403" s="8">
        <f t="shared" si="152"/>
        <v>1.2187041258158386E-2</v>
      </c>
      <c r="I1403" s="7">
        <f t="shared" si="150"/>
        <v>1.8453556339801565E-3</v>
      </c>
      <c r="J1403" s="9">
        <f t="shared" si="154"/>
        <v>0.17843857384968537</v>
      </c>
      <c r="K1403" s="9">
        <f t="shared" si="153"/>
        <v>1.2770824626498145E-2</v>
      </c>
      <c r="AC1403" s="11"/>
      <c r="AD1403" s="12"/>
    </row>
    <row r="1404" spans="1:30" x14ac:dyDescent="0.3">
      <c r="A1404" s="15">
        <v>44526</v>
      </c>
      <c r="B1404" s="16">
        <v>-3.4487999913984511E-2</v>
      </c>
      <c r="C1404" s="8">
        <f t="shared" si="148"/>
        <v>-4.8287999913984511E-2</v>
      </c>
      <c r="D1404" s="5">
        <f t="shared" si="149"/>
        <v>2.3317309356929682E-3</v>
      </c>
      <c r="E1404" s="5">
        <f t="shared" si="151"/>
        <v>2.1507687541075933E-6</v>
      </c>
      <c r="F1404" s="5">
        <f>IF(C1403&gt;0,B$6+B$7*E1404+B$8*(G1403*100)^2,B$6+B$7*E1404+B$8*(G1403*100)^2+E1404*$B$9)</f>
        <v>1.0488780826248147</v>
      </c>
      <c r="G1404" s="13">
        <v>2.0671861149858507E-2</v>
      </c>
      <c r="H1404" s="8">
        <f t="shared" si="152"/>
        <v>1.0241474906598243E-2</v>
      </c>
      <c r="I1404" s="7">
        <f t="shared" si="150"/>
        <v>1.0430386243260264E-2</v>
      </c>
      <c r="J1404" s="9">
        <f t="shared" si="154"/>
        <v>0.50456928709254889</v>
      </c>
      <c r="K1404" s="9">
        <f t="shared" si="153"/>
        <v>0.31611794824466233</v>
      </c>
      <c r="AC1404" s="11"/>
      <c r="AD1404" s="12"/>
    </row>
    <row r="1405" spans="1:30" x14ac:dyDescent="0.3">
      <c r="A1405" s="15">
        <v>44529</v>
      </c>
      <c r="B1405" s="16">
        <v>5.7550466589289936E-3</v>
      </c>
      <c r="C1405" s="8">
        <f t="shared" si="148"/>
        <v>-8.0449533410710053E-3</v>
      </c>
      <c r="D1405" s="5">
        <f t="shared" si="149"/>
        <v>6.4721274260009525E-5</v>
      </c>
      <c r="E1405" s="5">
        <f t="shared" si="151"/>
        <v>2.3317309356929682E-3</v>
      </c>
      <c r="F1405" s="5">
        <f>IF(C1403&gt;0,B$6+B$7*E1404+B$8*(H1404*100)^2,B$6+B$7*E1404+B$8*(H1404*100)^2+E1404*$B$9)</f>
        <v>1.0298026650279966</v>
      </c>
      <c r="G1405" s="13">
        <v>1.4498997488701627E-2</v>
      </c>
      <c r="H1405" s="8">
        <f t="shared" si="152"/>
        <v>1.0147919318894867E-2</v>
      </c>
      <c r="I1405" s="7">
        <f t="shared" si="150"/>
        <v>4.3510781698067602E-3</v>
      </c>
      <c r="J1405" s="9">
        <f t="shared" si="154"/>
        <v>0.30009510472688516</v>
      </c>
      <c r="K1405" s="9">
        <f t="shared" si="153"/>
        <v>7.1954729159748876E-2</v>
      </c>
      <c r="AC1405" s="11"/>
      <c r="AD1405" s="12"/>
    </row>
    <row r="1406" spans="1:30" x14ac:dyDescent="0.3">
      <c r="A1406" s="15">
        <v>44530</v>
      </c>
      <c r="B1406" s="16">
        <v>-8.7823979832226846E-3</v>
      </c>
      <c r="C1406" s="8">
        <f t="shared" si="148"/>
        <v>-2.2582397983222684E-2</v>
      </c>
      <c r="D1406" s="5">
        <f t="shared" si="149"/>
        <v>5.0996469867265999E-4</v>
      </c>
      <c r="E1406" s="5">
        <f t="shared" si="151"/>
        <v>6.4721274260009525E-5</v>
      </c>
      <c r="F1406" s="5">
        <f>IF(C1403&gt;0,B$6+B$7*E1404+B$8*(H1405*100)^2,B$6+B$7*E1404+B$8*(H1405*100)^2+E1404*$B$9)</f>
        <v>1.0121617188344592</v>
      </c>
      <c r="G1406" s="13">
        <v>2.1335826348627317E-2</v>
      </c>
      <c r="H1406" s="8">
        <f t="shared" si="152"/>
        <v>1.0060624825697752E-2</v>
      </c>
      <c r="I1406" s="7">
        <f t="shared" si="150"/>
        <v>1.1275201522929565E-2</v>
      </c>
      <c r="J1406" s="9">
        <f t="shared" si="154"/>
        <v>0.52846331511575029</v>
      </c>
      <c r="K1406" s="9">
        <f t="shared" si="153"/>
        <v>0.36896739653301136</v>
      </c>
      <c r="AC1406" s="11"/>
      <c r="AD1406" s="12"/>
    </row>
    <row r="1407" spans="1:30" x14ac:dyDescent="0.3">
      <c r="A1407" s="15">
        <v>44531</v>
      </c>
      <c r="B1407" s="16">
        <v>-1.1248823532464121E-2</v>
      </c>
      <c r="C1407" s="8">
        <f t="shared" si="148"/>
        <v>-2.5048823532464119E-2</v>
      </c>
      <c r="D1407" s="5">
        <f t="shared" si="149"/>
        <v>6.2744356036052826E-4</v>
      </c>
      <c r="E1407" s="5">
        <f t="shared" si="151"/>
        <v>5.0996469867265999E-4</v>
      </c>
      <c r="F1407" s="5">
        <f>IF(C1403&gt;0,B$6+B$7*E1404+B$8*(H1406*100)^2,B$6+B$7*E1404+B$8*(H1406*100)^2+E1404*$B$9)</f>
        <v>0.99584737179467586</v>
      </c>
      <c r="G1407" s="13">
        <v>2.4613310613699757E-2</v>
      </c>
      <c r="H1407" s="8">
        <f t="shared" si="152"/>
        <v>9.9792152586998337E-3</v>
      </c>
      <c r="I1407" s="7">
        <f t="shared" si="150"/>
        <v>1.4634095354999923E-2</v>
      </c>
      <c r="J1407" s="9">
        <f t="shared" si="154"/>
        <v>0.59456021925204128</v>
      </c>
      <c r="K1407" s="9">
        <f t="shared" si="153"/>
        <v>0.56367460691284021</v>
      </c>
      <c r="AC1407" s="11"/>
      <c r="AD1407" s="12"/>
    </row>
    <row r="1408" spans="1:30" x14ac:dyDescent="0.3">
      <c r="A1408" s="15">
        <v>44532</v>
      </c>
      <c r="B1408" s="16">
        <v>3.5971350609286891E-2</v>
      </c>
      <c r="C1408" s="8">
        <f t="shared" si="148"/>
        <v>2.2171350609286891E-2</v>
      </c>
      <c r="D1408" s="5">
        <f t="shared" si="149"/>
        <v>4.9156878783992617E-4</v>
      </c>
      <c r="E1408" s="5">
        <f t="shared" si="151"/>
        <v>6.2744356036052826E-4</v>
      </c>
      <c r="F1408" s="5">
        <f>IF(C1403&gt;0,B$6+B$7*E1404+B$8*(H1407*100)^2,B$6+B$7*E1404+B$8*(H1407*100)^2+E1404*$B$9)</f>
        <v>0.98075986365228418</v>
      </c>
      <c r="G1408" s="13">
        <v>1.3669495030220084E-2</v>
      </c>
      <c r="H1408" s="8">
        <f t="shared" si="152"/>
        <v>9.9033320839618626E-3</v>
      </c>
      <c r="I1408" s="7">
        <f t="shared" si="150"/>
        <v>3.7661629462582211E-3</v>
      </c>
      <c r="J1408" s="9">
        <f t="shared" si="154"/>
        <v>0.27551587955020346</v>
      </c>
      <c r="K1408" s="9">
        <f t="shared" si="153"/>
        <v>5.7997067595532137E-2</v>
      </c>
      <c r="AC1408" s="11"/>
      <c r="AD1408" s="12"/>
    </row>
    <row r="1409" spans="1:30" x14ac:dyDescent="0.3">
      <c r="A1409" s="15">
        <v>44533</v>
      </c>
      <c r="B1409" s="16">
        <v>5.7651350881675455E-3</v>
      </c>
      <c r="C1409" s="8">
        <f t="shared" si="148"/>
        <v>-8.0348649118324542E-3</v>
      </c>
      <c r="D1409" s="5">
        <f t="shared" si="149"/>
        <v>6.4559054151396356E-5</v>
      </c>
      <c r="E1409" s="5">
        <f t="shared" si="151"/>
        <v>4.9156878783992617E-4</v>
      </c>
      <c r="F1409" s="5">
        <f>IF(C1403&gt;0,B$6+B$7*E1404+B$8*(H1408*100)^2,B$6+B$7*E1404+B$8*(H1408*100)^2+E1404*$B$9)</f>
        <v>0.96680693612220003</v>
      </c>
      <c r="G1409" s="13">
        <v>1.8612245209928931E-2</v>
      </c>
      <c r="H1409" s="8">
        <f t="shared" si="152"/>
        <v>9.8326341136147234E-3</v>
      </c>
      <c r="I1409" s="7">
        <f t="shared" si="150"/>
        <v>8.779611096314208E-3</v>
      </c>
      <c r="J1409" s="9">
        <f t="shared" si="154"/>
        <v>0.47171155318922064</v>
      </c>
      <c r="K1409" s="9">
        <f t="shared" si="153"/>
        <v>0.25479245463643796</v>
      </c>
      <c r="AC1409" s="11"/>
      <c r="AD1409" s="12"/>
    </row>
    <row r="1410" spans="1:30" x14ac:dyDescent="0.3">
      <c r="A1410" s="15">
        <v>44536</v>
      </c>
      <c r="B1410" s="16">
        <v>1.6883413746599647E-2</v>
      </c>
      <c r="C1410" s="8">
        <f t="shared" si="148"/>
        <v>3.0834137465996468E-3</v>
      </c>
      <c r="D1410" s="5">
        <f t="shared" si="149"/>
        <v>9.5074403327196705E-6</v>
      </c>
      <c r="E1410" s="5">
        <f t="shared" si="151"/>
        <v>6.4559054151396356E-5</v>
      </c>
      <c r="F1410" s="5">
        <f>IF(C1403&gt;0,B$6+B$7*E1404+B$8*(H1409*100)^2,B$6+B$7*E1404+B$8*(H1409*100)^2+E1404*$B$9)</f>
        <v>0.9539032687423783</v>
      </c>
      <c r="G1410" s="13">
        <v>1.2562547559206692E-2</v>
      </c>
      <c r="H1410" s="8">
        <f t="shared" si="152"/>
        <v>9.7667971656135982E-3</v>
      </c>
      <c r="I1410" s="7">
        <f t="shared" si="150"/>
        <v>2.7957503935930935E-3</v>
      </c>
      <c r="J1410" s="9">
        <f t="shared" si="154"/>
        <v>0.22254645249435709</v>
      </c>
      <c r="K1410" s="9">
        <f t="shared" si="153"/>
        <v>3.4519099040586143E-2</v>
      </c>
      <c r="AC1410" s="11"/>
      <c r="AD1410" s="12"/>
    </row>
    <row r="1411" spans="1:30" x14ac:dyDescent="0.3">
      <c r="A1411" s="15">
        <v>44537</v>
      </c>
      <c r="B1411" s="16">
        <v>6.5200285075409647E-3</v>
      </c>
      <c r="C1411" s="8">
        <f t="shared" si="148"/>
        <v>-7.279971492459035E-3</v>
      </c>
      <c r="D1411" s="5">
        <f t="shared" si="149"/>
        <v>5.2997984931016229E-5</v>
      </c>
      <c r="E1411" s="5">
        <f t="shared" si="151"/>
        <v>9.5074403327196705E-6</v>
      </c>
      <c r="F1411" s="5">
        <f>IF(C1403&gt;0,B$6+B$7*E1404+B$8*(H1410*100)^2,B$6+B$7*E1404+B$8*(H1410*100)^2+E1404*$B$9)</f>
        <v>0.94196995714951914</v>
      </c>
      <c r="G1411" s="13">
        <v>1.224197269910246E-2</v>
      </c>
      <c r="H1411" s="8">
        <f t="shared" si="152"/>
        <v>9.705513675996336E-3</v>
      </c>
      <c r="I1411" s="7">
        <f t="shared" si="150"/>
        <v>2.5364590231061242E-3</v>
      </c>
      <c r="J1411" s="9">
        <f t="shared" si="154"/>
        <v>0.20719365133791623</v>
      </c>
      <c r="K1411" s="9">
        <f t="shared" si="153"/>
        <v>2.9165780726498447E-2</v>
      </c>
      <c r="AC1411" s="11"/>
      <c r="AD1411" s="12"/>
    </row>
    <row r="1412" spans="1:30" x14ac:dyDescent="0.3">
      <c r="A1412" s="15">
        <v>44538</v>
      </c>
      <c r="B1412" s="16">
        <v>4.9894842305105731E-3</v>
      </c>
      <c r="C1412" s="8">
        <f t="shared" si="148"/>
        <v>-8.8105157694894267E-3</v>
      </c>
      <c r="D1412" s="5">
        <f t="shared" si="149"/>
        <v>7.7625188124421859E-5</v>
      </c>
      <c r="E1412" s="5">
        <f t="shared" si="151"/>
        <v>5.2997984931016229E-5</v>
      </c>
      <c r="F1412" s="5">
        <f>IF(C1403&gt;0,B$6+B$7*E1404+B$8*(H1411*100)^2,B$6+B$7*E1404+B$8*(H1411*100)^2+E1404*$B$9)</f>
        <v>0.93093403058844304</v>
      </c>
      <c r="G1412" s="13">
        <v>6.9274340743576994E-3</v>
      </c>
      <c r="H1412" s="8">
        <f t="shared" si="152"/>
        <v>9.6484922686834503E-3</v>
      </c>
      <c r="I1412" s="7">
        <f t="shared" si="150"/>
        <v>2.721058194325751E-3</v>
      </c>
      <c r="J1412" s="9">
        <f t="shared" si="154"/>
        <v>0.39279452754345312</v>
      </c>
      <c r="K1412" s="9">
        <f t="shared" si="153"/>
        <v>4.9293174845546961E-2</v>
      </c>
      <c r="AC1412" s="11"/>
      <c r="AD1412" s="12"/>
    </row>
    <row r="1413" spans="1:30" x14ac:dyDescent="0.3">
      <c r="A1413" s="15">
        <v>44539</v>
      </c>
      <c r="B1413" s="16">
        <v>-1.6839105461314938E-2</v>
      </c>
      <c r="C1413" s="8">
        <f t="shared" si="148"/>
        <v>-3.0639105461314937E-2</v>
      </c>
      <c r="D1413" s="5">
        <f t="shared" si="149"/>
        <v>9.387547834695788E-4</v>
      </c>
      <c r="E1413" s="5">
        <f t="shared" si="151"/>
        <v>7.7625188124421859E-5</v>
      </c>
      <c r="F1413" s="5">
        <f>IF(C1403&gt;0,B$6+B$7*E1404+B$8*(H1412*100)^2,B$6+B$7*E1404+B$8*(H1412*100)^2+E1404*$B$9)</f>
        <v>0.92072800570476021</v>
      </c>
      <c r="G1413" s="13">
        <v>1.5147271024460611E-2</v>
      </c>
      <c r="H1413" s="8">
        <f t="shared" si="152"/>
        <v>9.5954572882419736E-3</v>
      </c>
      <c r="I1413" s="7">
        <f t="shared" si="150"/>
        <v>5.5518137362186373E-3</v>
      </c>
      <c r="J1413" s="9">
        <f t="shared" si="154"/>
        <v>0.366522374047</v>
      </c>
      <c r="K1413" s="9">
        <f t="shared" si="153"/>
        <v>0.12205712007453173</v>
      </c>
      <c r="AC1413" s="11"/>
      <c r="AD1413" s="12"/>
    </row>
    <row r="1414" spans="1:30" x14ac:dyDescent="0.3">
      <c r="A1414" s="15">
        <v>44540</v>
      </c>
      <c r="B1414" s="16">
        <v>1.3707356443419022E-2</v>
      </c>
      <c r="C1414" s="8">
        <f t="shared" si="148"/>
        <v>-9.2643556580977379E-5</v>
      </c>
      <c r="D1414" s="5">
        <f t="shared" si="149"/>
        <v>8.5828285759727571E-9</v>
      </c>
      <c r="E1414" s="5">
        <f t="shared" si="151"/>
        <v>9.387547834695788E-4</v>
      </c>
      <c r="F1414" s="5">
        <f>IF(C1413&gt;0,B$6+B$7*E1414+B$8*(G1413*100)^2,B$6+B$7*E1414+B$8*(G1413*100)^2+E1414*$B$9)</f>
        <v>2.1817529506057483</v>
      </c>
      <c r="G1414" s="13">
        <v>1.0127619233216496E-2</v>
      </c>
      <c r="H1414" s="8">
        <f t="shared" si="152"/>
        <v>1.4770758107171576E-2</v>
      </c>
      <c r="I1414" s="7">
        <f t="shared" si="150"/>
        <v>4.64313887395508E-3</v>
      </c>
      <c r="J1414" s="9">
        <f t="shared" si="154"/>
        <v>0.45846301752010432</v>
      </c>
      <c r="K1414" s="9">
        <f t="shared" si="153"/>
        <v>6.303646658967077E-2</v>
      </c>
      <c r="AC1414" s="11"/>
      <c r="AD1414" s="12"/>
    </row>
    <row r="1415" spans="1:30" x14ac:dyDescent="0.3">
      <c r="A1415" s="15">
        <v>44543</v>
      </c>
      <c r="B1415" s="16">
        <v>-3.486089399747361E-3</v>
      </c>
      <c r="C1415" s="8">
        <f t="shared" si="148"/>
        <v>-1.7286089399747361E-2</v>
      </c>
      <c r="D1415" s="5">
        <f t="shared" si="149"/>
        <v>2.9880888673605808E-4</v>
      </c>
      <c r="E1415" s="5">
        <f t="shared" si="151"/>
        <v>8.5828285759727571E-9</v>
      </c>
      <c r="F1415" s="5">
        <f>IF(C1413&gt;0,B$6+B$7*E1414+B$8*(H1414*100)^2,B$6+B$7*E1414+B$8*(H1414*100)^2+E1414*$B$9)</f>
        <v>2.0775786286966293</v>
      </c>
      <c r="G1415" s="13">
        <v>1.6353677666236795E-2</v>
      </c>
      <c r="H1415" s="8">
        <f t="shared" si="152"/>
        <v>1.4413808062745352E-2</v>
      </c>
      <c r="I1415" s="7">
        <f t="shared" si="150"/>
        <v>1.9398696034914429E-3</v>
      </c>
      <c r="J1415" s="9">
        <f t="shared" si="154"/>
        <v>0.1186197773419753</v>
      </c>
      <c r="K1415" s="9">
        <f t="shared" si="153"/>
        <v>8.3179497295595706E-3</v>
      </c>
      <c r="AC1415" s="11"/>
      <c r="AD1415" s="12"/>
    </row>
    <row r="1416" spans="1:30" x14ac:dyDescent="0.3">
      <c r="A1416" s="15">
        <v>44544</v>
      </c>
      <c r="B1416" s="16">
        <v>-5.818558231368203E-3</v>
      </c>
      <c r="C1416" s="8">
        <f t="shared" si="148"/>
        <v>-1.9618558231368204E-2</v>
      </c>
      <c r="D1416" s="5">
        <f t="shared" si="149"/>
        <v>3.8488782707758512E-4</v>
      </c>
      <c r="E1416" s="5">
        <f t="shared" si="151"/>
        <v>2.9880888673605808E-4</v>
      </c>
      <c r="F1416" s="5">
        <f>IF(C1413&gt;0,B$6+B$7*E1414+B$8*(H1415*100)^2,B$6+B$7*E1414+B$8*(H1415*100)^2+E1414*$B$9)</f>
        <v>1.9812382157950763</v>
      </c>
      <c r="G1416" s="13">
        <v>1.8297761517279239E-2</v>
      </c>
      <c r="H1416" s="8">
        <f t="shared" si="152"/>
        <v>1.4075646400059488E-2</v>
      </c>
      <c r="I1416" s="7">
        <f t="shared" si="150"/>
        <v>4.2221151172197515E-3</v>
      </c>
      <c r="J1416" s="9">
        <f t="shared" si="154"/>
        <v>0.23074489812497859</v>
      </c>
      <c r="K1416" s="9">
        <f t="shared" si="153"/>
        <v>3.7626246601708768E-2</v>
      </c>
      <c r="AC1416" s="11"/>
      <c r="AD1416" s="12"/>
    </row>
    <row r="1417" spans="1:30" x14ac:dyDescent="0.3">
      <c r="A1417" s="15">
        <v>44545</v>
      </c>
      <c r="B1417" s="16">
        <v>5.6974889097207541E-3</v>
      </c>
      <c r="C1417" s="8">
        <f t="shared" si="148"/>
        <v>-8.1025110902792456E-3</v>
      </c>
      <c r="D1417" s="5">
        <f t="shared" si="149"/>
        <v>6.5650685968098171E-5</v>
      </c>
      <c r="E1417" s="5">
        <f t="shared" si="151"/>
        <v>3.8488782707758512E-4</v>
      </c>
      <c r="F1417" s="5">
        <f>IF(C1413&gt;0,B$6+B$7*E1414+B$8*(H1416*100)^2,B$6+B$7*E1414+B$8*(H1416*100)^2+E1414*$B$9)</f>
        <v>1.8921426019437197</v>
      </c>
      <c r="G1417" s="13">
        <v>1.2405590683584135E-2</v>
      </c>
      <c r="H1417" s="8">
        <f t="shared" si="152"/>
        <v>1.3755517445533336E-2</v>
      </c>
      <c r="I1417" s="7">
        <f t="shared" si="150"/>
        <v>1.3499267619492012E-3</v>
      </c>
      <c r="J1417" s="9">
        <f t="shared" si="154"/>
        <v>0.10881600049367339</v>
      </c>
      <c r="K1417" s="9">
        <f t="shared" si="153"/>
        <v>5.1556673889276983E-3</v>
      </c>
      <c r="AC1417" s="11"/>
      <c r="AD1417" s="12"/>
    </row>
    <row r="1418" spans="1:30" x14ac:dyDescent="0.3">
      <c r="A1418" s="15">
        <v>44546</v>
      </c>
      <c r="B1418" s="16">
        <v>7.8114525468806796E-3</v>
      </c>
      <c r="C1418" s="8">
        <f t="shared" si="148"/>
        <v>-5.9885474531193202E-3</v>
      </c>
      <c r="D1418" s="5">
        <f t="shared" si="149"/>
        <v>3.5862700598261896E-5</v>
      </c>
      <c r="E1418" s="5">
        <f t="shared" si="151"/>
        <v>6.5650685968098171E-5</v>
      </c>
      <c r="F1418" s="5">
        <f>IF(C1413&gt;0,B$6+B$7*E1414+B$8*(H1417*100)^2,B$6+B$7*E1414+B$8*(H1417*100)^2+E1414*$B$9)</f>
        <v>1.8097469782539852</v>
      </c>
      <c r="G1418" s="13">
        <v>1.0178928219142902E-2</v>
      </c>
      <c r="H1418" s="8">
        <f t="shared" si="152"/>
        <v>1.3452683666294936E-2</v>
      </c>
      <c r="I1418" s="7">
        <f t="shared" si="150"/>
        <v>3.2737554471520339E-3</v>
      </c>
      <c r="J1418" s="9">
        <f t="shared" si="154"/>
        <v>0.32162084029586513</v>
      </c>
      <c r="K1418" s="9">
        <f t="shared" si="153"/>
        <v>3.55055567379714E-2</v>
      </c>
      <c r="AC1418" s="11"/>
      <c r="AD1418" s="12"/>
    </row>
    <row r="1419" spans="1:30" x14ac:dyDescent="0.3">
      <c r="A1419" s="15">
        <v>44547</v>
      </c>
      <c r="B1419" s="16">
        <v>-9.386689041523023E-3</v>
      </c>
      <c r="C1419" s="8">
        <f t="shared" si="148"/>
        <v>-2.3186689041523025E-2</v>
      </c>
      <c r="D1419" s="5">
        <f t="shared" si="149"/>
        <v>5.3762254870828397E-4</v>
      </c>
      <c r="E1419" s="5">
        <f t="shared" si="151"/>
        <v>3.5862700598261896E-5</v>
      </c>
      <c r="F1419" s="5">
        <f>IF(C1413&gt;0,B$6+B$7*E1414+B$8*(H1418*100)^2,B$6+B$7*E1414+B$8*(H1418*100)^2+E1414*$B$9)</f>
        <v>1.7335475054657192</v>
      </c>
      <c r="G1419" s="13">
        <v>1.0425734888854177E-2</v>
      </c>
      <c r="H1419" s="8">
        <f t="shared" si="152"/>
        <v>1.3166425124025575E-2</v>
      </c>
      <c r="I1419" s="7">
        <f t="shared" si="150"/>
        <v>2.7406902351713985E-3</v>
      </c>
      <c r="J1419" s="9">
        <f t="shared" si="154"/>
        <v>0.26287741481911109</v>
      </c>
      <c r="K1419" s="9">
        <f t="shared" si="153"/>
        <v>2.5235272525072849E-2</v>
      </c>
      <c r="AC1419" s="11"/>
      <c r="AD1419" s="12"/>
    </row>
    <row r="1420" spans="1:30" x14ac:dyDescent="0.3">
      <c r="A1420" s="15">
        <v>44550</v>
      </c>
      <c r="B1420" s="16">
        <v>-2.0554768741688462E-2</v>
      </c>
      <c r="C1420" s="8">
        <f t="shared" si="148"/>
        <v>-3.4354768741688461E-2</v>
      </c>
      <c r="D1420" s="5">
        <f t="shared" si="149"/>
        <v>1.1802501352948945E-3</v>
      </c>
      <c r="E1420" s="5">
        <f t="shared" si="151"/>
        <v>5.3762254870828397E-4</v>
      </c>
      <c r="F1420" s="5">
        <f>IF(C1413&gt;0,B$6+B$7*E1414+B$8*(H1419*100)^2,B$6+B$7*E1414+B$8*(H1419*100)^2+E1414*$B$9)</f>
        <v>1.6630782330311304</v>
      </c>
      <c r="G1420" s="13">
        <v>1.4266718072831709E-2</v>
      </c>
      <c r="H1420" s="8">
        <f t="shared" si="152"/>
        <v>1.2896039054807218E-2</v>
      </c>
      <c r="I1420" s="7">
        <f t="shared" si="150"/>
        <v>1.3706790180244913E-3</v>
      </c>
      <c r="J1420" s="9">
        <f t="shared" si="154"/>
        <v>9.6075285922604212E-2</v>
      </c>
      <c r="K1420" s="9">
        <f t="shared" si="153"/>
        <v>5.2776198684498787E-3</v>
      </c>
      <c r="AC1420" s="11"/>
      <c r="AD1420" s="12"/>
    </row>
    <row r="1421" spans="1:30" x14ac:dyDescent="0.3">
      <c r="A1421" s="15">
        <v>44551</v>
      </c>
      <c r="B1421" s="16">
        <v>4.5601447064080305E-3</v>
      </c>
      <c r="C1421" s="8">
        <f t="shared" ref="C1421:C1484" si="155">B1421-B$5</f>
        <v>-9.2398552935919684E-3</v>
      </c>
      <c r="D1421" s="5">
        <f t="shared" ref="D1421:D1484" si="156">C1421^2</f>
        <v>8.5374925846519527E-5</v>
      </c>
      <c r="E1421" s="5">
        <f t="shared" si="151"/>
        <v>1.1802501352948945E-3</v>
      </c>
      <c r="F1421" s="5">
        <f>IF(C1413&gt;0,B$6+B$7*E1414+B$8*(H1420*100)^2,B$6+B$7*E1414+B$8*(H1420*100)^2+E1414*$B$9)</f>
        <v>1.597908249883623</v>
      </c>
      <c r="G1421" s="13">
        <v>5.5319361380255687E-3</v>
      </c>
      <c r="H1421" s="8">
        <f t="shared" si="152"/>
        <v>1.2640839568175933E-2</v>
      </c>
      <c r="I1421" s="7">
        <f t="shared" si="150"/>
        <v>7.1089034301503639E-3</v>
      </c>
      <c r="J1421" s="9">
        <f t="shared" si="154"/>
        <v>1.2850660695963201</v>
      </c>
      <c r="K1421" s="9">
        <f t="shared" si="153"/>
        <v>0.26401904622494765</v>
      </c>
      <c r="AC1421" s="11"/>
      <c r="AD1421" s="12"/>
    </row>
    <row r="1422" spans="1:30" x14ac:dyDescent="0.3">
      <c r="A1422" s="15">
        <v>44552</v>
      </c>
      <c r="B1422" s="16">
        <v>-2.4294891044890714E-3</v>
      </c>
      <c r="C1422" s="8">
        <f t="shared" si="155"/>
        <v>-1.622948910448907E-2</v>
      </c>
      <c r="D1422" s="5">
        <f t="shared" si="156"/>
        <v>2.6339631659272941E-4</v>
      </c>
      <c r="E1422" s="5">
        <f t="shared" si="151"/>
        <v>8.5374925846519527E-5</v>
      </c>
      <c r="F1422" s="5">
        <f>IF(C1413&gt;0,B$6+B$7*E1414+B$8*(H1421*100)^2,B$6+B$7*E1414+B$8*(H1421*100)^2+E1414*$B$9)</f>
        <v>1.5376390494688079</v>
      </c>
      <c r="G1422" s="13">
        <v>9.0917945926128358E-3</v>
      </c>
      <c r="H1422" s="8">
        <f t="shared" si="152"/>
        <v>1.2400157456535816E-2</v>
      </c>
      <c r="I1422" s="7">
        <f t="shared" ref="I1422:I1485" si="157">SQRT((G1422-H1422)^2)</f>
        <v>3.3083628639229805E-3</v>
      </c>
      <c r="J1422" s="9">
        <f t="shared" si="154"/>
        <v>0.36388447079645364</v>
      </c>
      <c r="K1422" s="9">
        <f t="shared" si="153"/>
        <v>4.3536788092576773E-2</v>
      </c>
      <c r="AC1422" s="11"/>
      <c r="AD1422" s="12"/>
    </row>
    <row r="1423" spans="1:30" x14ac:dyDescent="0.3">
      <c r="A1423" s="15">
        <v>44553</v>
      </c>
      <c r="B1423" s="16">
        <v>-3.3597480862544329E-3</v>
      </c>
      <c r="C1423" s="8">
        <f t="shared" si="155"/>
        <v>-1.7159748086254433E-2</v>
      </c>
      <c r="D1423" s="5">
        <f t="shared" si="156"/>
        <v>2.944569543837127E-4</v>
      </c>
      <c r="E1423" s="5">
        <f t="shared" ref="E1423:E1486" si="158">D1422</f>
        <v>2.6339631659272941E-4</v>
      </c>
      <c r="F1423" s="5">
        <f>IF(C1413&gt;0,B$6+B$7*E1414+B$8*(H1422*100)^2,B$6+B$7*E1414+B$8*(H1422*100)^2+E1414*$B$9)</f>
        <v>1.4819020929251872</v>
      </c>
      <c r="G1423" s="13">
        <v>4.7531601648762327E-3</v>
      </c>
      <c r="H1423" s="8">
        <f t="shared" ref="H1423:H1486" si="159">SQRT(F1423)/100</f>
        <v>1.2173340104199782E-2</v>
      </c>
      <c r="I1423" s="7">
        <f t="shared" si="157"/>
        <v>7.4201799393235493E-3</v>
      </c>
      <c r="J1423" s="9">
        <f t="shared" si="154"/>
        <v>1.5611045455937762</v>
      </c>
      <c r="K1423" s="9">
        <f t="shared" ref="K1423:K1486" si="160">G1423/H1423-LN(G1423/H1423)-1</f>
        <v>0.330895160965893</v>
      </c>
      <c r="AC1423" s="11"/>
      <c r="AD1423" s="12"/>
    </row>
    <row r="1424" spans="1:30" x14ac:dyDescent="0.3">
      <c r="A1424" s="15">
        <v>44557</v>
      </c>
      <c r="B1424" s="16">
        <v>6.083032891119171E-3</v>
      </c>
      <c r="C1424" s="8">
        <f t="shared" si="155"/>
        <v>-7.7169671088808288E-3</v>
      </c>
      <c r="D1424" s="5">
        <f t="shared" si="156"/>
        <v>5.9551581359548534E-5</v>
      </c>
      <c r="E1424" s="5">
        <f t="shared" si="158"/>
        <v>2.944569543837127E-4</v>
      </c>
      <c r="F1424" s="5">
        <f>IF(C1423&gt;0,B$6+B$7*E1424+B$8*(G1423*100)^2,B$6+B$7*E1424+B$8*(G1423*100)^2+E1424*$B$9)</f>
        <v>0.26876505971448855</v>
      </c>
      <c r="G1424" s="13">
        <v>4.5548503313475744E-3</v>
      </c>
      <c r="H1424" s="8">
        <f t="shared" si="159"/>
        <v>5.1842555850815123E-3</v>
      </c>
      <c r="I1424" s="7">
        <f t="shared" si="157"/>
        <v>6.2940525373393792E-4</v>
      </c>
      <c r="J1424" s="9">
        <f t="shared" ref="J1424:J1487" si="161">ABS(G1424-H1424)/G1424</f>
        <v>0.13818352041168505</v>
      </c>
      <c r="K1424" s="9">
        <f t="shared" si="160"/>
        <v>8.0265236464291956E-3</v>
      </c>
      <c r="AC1424" s="11"/>
      <c r="AD1424" s="12"/>
    </row>
    <row r="1425" spans="1:30" x14ac:dyDescent="0.3">
      <c r="A1425" s="15">
        <v>44558</v>
      </c>
      <c r="B1425" s="16">
        <v>-6.3404761000926653E-3</v>
      </c>
      <c r="C1425" s="8">
        <f t="shared" si="155"/>
        <v>-2.0140476100092664E-2</v>
      </c>
      <c r="D1425" s="5">
        <f t="shared" si="156"/>
        <v>4.0563877753840383E-4</v>
      </c>
      <c r="E1425" s="5">
        <f t="shared" si="158"/>
        <v>5.9551581359548534E-5</v>
      </c>
      <c r="F1425" s="5">
        <f>IF(C1423&gt;0,B$6+B$7*E1424+B$8*(H1424*100)^2,B$6+B$7*E1424+B$8*(H1424*100)^2+E1424*$B$9)</f>
        <v>0.30838325513661557</v>
      </c>
      <c r="G1425" s="13">
        <v>6.459038229804254E-3</v>
      </c>
      <c r="H1425" s="8">
        <f t="shared" si="159"/>
        <v>5.5532265858383237E-3</v>
      </c>
      <c r="I1425" s="7">
        <f t="shared" si="157"/>
        <v>9.0581164396593035E-4</v>
      </c>
      <c r="J1425" s="9">
        <f t="shared" si="161"/>
        <v>0.14023939969672258</v>
      </c>
      <c r="K1425" s="9">
        <f t="shared" si="160"/>
        <v>1.2013175647759944E-2</v>
      </c>
      <c r="AC1425" s="11"/>
      <c r="AD1425" s="12"/>
    </row>
    <row r="1426" spans="1:30" x14ac:dyDescent="0.3">
      <c r="A1426" s="15">
        <v>44559</v>
      </c>
      <c r="B1426" s="16">
        <v>-7.2450561206496896E-3</v>
      </c>
      <c r="C1426" s="8">
        <f t="shared" si="155"/>
        <v>-2.1045056120649691E-2</v>
      </c>
      <c r="D1426" s="5">
        <f t="shared" si="156"/>
        <v>4.4289438712129503E-4</v>
      </c>
      <c r="E1426" s="5">
        <f t="shared" si="158"/>
        <v>4.0563877753840383E-4</v>
      </c>
      <c r="F1426" s="5">
        <f>IF(C1423&gt;0,B$6+B$7*E1424+B$8*(H1425*100)^2,B$6+B$7*E1424+B$8*(H1425*100)^2+E1424*$B$9)</f>
        <v>0.3450221622629987</v>
      </c>
      <c r="G1426" s="13">
        <v>7.4534426529625844E-3</v>
      </c>
      <c r="H1426" s="8">
        <f t="shared" si="159"/>
        <v>5.8738587169168332E-3</v>
      </c>
      <c r="I1426" s="7">
        <f t="shared" si="157"/>
        <v>1.5795839360457512E-3</v>
      </c>
      <c r="J1426" s="9">
        <f t="shared" si="161"/>
        <v>0.21192675782081724</v>
      </c>
      <c r="K1426" s="9">
        <f t="shared" si="160"/>
        <v>3.0753344487426837E-2</v>
      </c>
      <c r="AC1426" s="11"/>
      <c r="AD1426" s="12"/>
    </row>
    <row r="1427" spans="1:30" x14ac:dyDescent="0.3">
      <c r="A1427" s="15">
        <v>44560</v>
      </c>
      <c r="B1427" s="16">
        <v>6.8444571244204158E-3</v>
      </c>
      <c r="C1427" s="8">
        <f t="shared" si="155"/>
        <v>-6.955542875579584E-3</v>
      </c>
      <c r="D1427" s="5">
        <f t="shared" si="156"/>
        <v>4.8379576694025906E-5</v>
      </c>
      <c r="E1427" s="5">
        <f t="shared" si="158"/>
        <v>4.4289438712129503E-4</v>
      </c>
      <c r="F1427" s="5">
        <f>IF(C1423&gt;0,B$6+B$7*E1424+B$8*(H1426*100)^2,B$6+B$7*E1424+B$8*(H1426*100)^2+E1424*$B$9)</f>
        <v>0.37890582357347774</v>
      </c>
      <c r="G1427" s="13">
        <v>6.8724760411542837E-3</v>
      </c>
      <c r="H1427" s="8">
        <f t="shared" si="159"/>
        <v>6.1555326623573183E-3</v>
      </c>
      <c r="I1427" s="7">
        <f t="shared" si="157"/>
        <v>7.1694337879696542E-4</v>
      </c>
      <c r="J1427" s="9">
        <f t="shared" si="161"/>
        <v>0.10432097172892427</v>
      </c>
      <c r="K1427" s="9">
        <f t="shared" si="160"/>
        <v>6.298221622015765E-3</v>
      </c>
      <c r="AC1427" s="11"/>
      <c r="AD1427" s="12"/>
    </row>
    <row r="1428" spans="1:30" x14ac:dyDescent="0.3">
      <c r="A1428" s="15">
        <v>44564</v>
      </c>
      <c r="B1428" s="16">
        <v>-8.6230557695061334E-3</v>
      </c>
      <c r="C1428" s="8">
        <f t="shared" si="155"/>
        <v>-2.2423055769506133E-2</v>
      </c>
      <c r="D1428" s="5">
        <f t="shared" si="156"/>
        <v>5.0279343004238232E-4</v>
      </c>
      <c r="E1428" s="5">
        <f t="shared" si="158"/>
        <v>4.8379576694025906E-5</v>
      </c>
      <c r="F1428" s="5">
        <f>IF(C1423&gt;0,B$6+B$7*E1424+B$8*(H1427*100)^2,B$6+B$7*E1424+B$8*(H1427*100)^2+E1424*$B$9)</f>
        <v>0.41024143355340881</v>
      </c>
      <c r="G1428" s="13">
        <v>1.7000257704296771E-2</v>
      </c>
      <c r="H1428" s="8">
        <f t="shared" si="159"/>
        <v>6.4050092392861444E-3</v>
      </c>
      <c r="I1428" s="7">
        <f t="shared" si="157"/>
        <v>1.0595248465010627E-2</v>
      </c>
      <c r="J1428" s="9">
        <f t="shared" si="161"/>
        <v>0.62324046195680349</v>
      </c>
      <c r="K1428" s="9">
        <f t="shared" si="160"/>
        <v>0.67806470564014143</v>
      </c>
      <c r="AC1428" s="11"/>
      <c r="AD1428" s="12"/>
    </row>
    <row r="1429" spans="1:30" x14ac:dyDescent="0.3">
      <c r="A1429" s="15">
        <v>44565</v>
      </c>
      <c r="B1429" s="16">
        <v>-3.9337484923416639E-3</v>
      </c>
      <c r="C1429" s="8">
        <f t="shared" si="155"/>
        <v>-1.7733748492341665E-2</v>
      </c>
      <c r="D1429" s="5">
        <f t="shared" si="156"/>
        <v>3.1448583558963024E-4</v>
      </c>
      <c r="E1429" s="5">
        <f t="shared" si="158"/>
        <v>5.0279343004238232E-4</v>
      </c>
      <c r="F1429" s="5">
        <f>IF(C1423&gt;0,B$6+B$7*E1424+B$8*(H1428*100)^2,B$6+B$7*E1424+B$8*(H1428*100)^2+E1424*$B$9)</f>
        <v>0.43922060566284898</v>
      </c>
      <c r="G1429" s="13">
        <v>7.1531578143070786E-3</v>
      </c>
      <c r="H1429" s="8">
        <f t="shared" si="159"/>
        <v>6.6273720709105277E-3</v>
      </c>
      <c r="I1429" s="7">
        <f t="shared" si="157"/>
        <v>5.2578574339655088E-4</v>
      </c>
      <c r="J1429" s="9">
        <f t="shared" si="161"/>
        <v>7.350400439158819E-2</v>
      </c>
      <c r="K1429" s="9">
        <f t="shared" si="160"/>
        <v>2.9899245216633563E-3</v>
      </c>
      <c r="AC1429" s="11"/>
      <c r="AD1429" s="12"/>
    </row>
    <row r="1430" spans="1:30" x14ac:dyDescent="0.3">
      <c r="A1430" s="15">
        <v>44566</v>
      </c>
      <c r="B1430" s="16">
        <v>-2.4526948240936423E-2</v>
      </c>
      <c r="C1430" s="8">
        <f t="shared" si="155"/>
        <v>-3.8326948240936423E-2</v>
      </c>
      <c r="D1430" s="5">
        <f t="shared" si="156"/>
        <v>1.4689549614634195E-3</v>
      </c>
      <c r="E1430" s="5">
        <f t="shared" si="158"/>
        <v>3.1448583558963024E-4</v>
      </c>
      <c r="F1430" s="5">
        <f>IF(C1423&gt;0,B$6+B$7*E1424+B$8*(H1429*100)^2,B$6+B$7*E1424+B$8*(H1429*100)^2+E1424*$B$9)</f>
        <v>0.46602054402965931</v>
      </c>
      <c r="G1430" s="13">
        <v>1.1036131881153663E-2</v>
      </c>
      <c r="H1430" s="8">
        <f t="shared" si="159"/>
        <v>6.8265697391124581E-3</v>
      </c>
      <c r="I1430" s="7">
        <f t="shared" si="157"/>
        <v>4.2095621420412052E-3</v>
      </c>
      <c r="J1430" s="9">
        <f t="shared" si="161"/>
        <v>0.38143456306732337</v>
      </c>
      <c r="K1430" s="9">
        <f t="shared" si="160"/>
        <v>0.13629154139939592</v>
      </c>
      <c r="AC1430" s="11"/>
      <c r="AD1430" s="12"/>
    </row>
    <row r="1431" spans="1:30" x14ac:dyDescent="0.3">
      <c r="A1431" s="15">
        <v>44567</v>
      </c>
      <c r="B1431" s="16">
        <v>5.4796821668308257E-3</v>
      </c>
      <c r="C1431" s="8">
        <f t="shared" si="155"/>
        <v>-8.3203178331691732E-3</v>
      </c>
      <c r="D1431" s="5">
        <f t="shared" si="156"/>
        <v>6.9227688844952968E-5</v>
      </c>
      <c r="E1431" s="5">
        <f t="shared" si="158"/>
        <v>1.4689549614634195E-3</v>
      </c>
      <c r="F1431" s="5">
        <f>IF(C1423&gt;0,B$6+B$7*E1424+B$8*(H1430*100)^2,B$6+B$7*E1424+B$8*(H1430*100)^2+E1424*$B$9)</f>
        <v>0.49080512703128554</v>
      </c>
      <c r="G1431" s="13">
        <v>8.545306936621094E-3</v>
      </c>
      <c r="H1431" s="8">
        <f t="shared" si="159"/>
        <v>7.0057485469526056E-3</v>
      </c>
      <c r="I1431" s="7">
        <f t="shared" si="157"/>
        <v>1.5395583896684883E-3</v>
      </c>
      <c r="J1431" s="9">
        <f t="shared" si="161"/>
        <v>0.18016420019632978</v>
      </c>
      <c r="K1431" s="9">
        <f t="shared" si="160"/>
        <v>2.1105241287167065E-2</v>
      </c>
      <c r="AC1431" s="11"/>
      <c r="AD1431" s="12"/>
    </row>
    <row r="1432" spans="1:30" x14ac:dyDescent="0.3">
      <c r="A1432" s="15">
        <v>44568</v>
      </c>
      <c r="B1432" s="16">
        <v>1.13375015075503E-2</v>
      </c>
      <c r="C1432" s="8">
        <f t="shared" si="155"/>
        <v>-2.4624984924496995E-3</v>
      </c>
      <c r="D1432" s="5">
        <f t="shared" si="156"/>
        <v>6.0638988253170427E-6</v>
      </c>
      <c r="E1432" s="5">
        <f t="shared" si="158"/>
        <v>6.9227688844952968E-5</v>
      </c>
      <c r="F1432" s="5">
        <f>IF(C1423&gt;0,B$6+B$7*E1424+B$8*(H1431*100)^2,B$6+B$7*E1424+B$8*(H1431*100)^2+E1424*$B$9)</f>
        <v>0.51372590939118945</v>
      </c>
      <c r="G1432" s="13">
        <v>8.9306679681377208E-3</v>
      </c>
      <c r="H1432" s="8">
        <f t="shared" si="159"/>
        <v>7.16746754015105E-3</v>
      </c>
      <c r="I1432" s="7">
        <f t="shared" si="157"/>
        <v>1.7632004279866708E-3</v>
      </c>
      <c r="J1432" s="9">
        <f t="shared" si="161"/>
        <v>0.19743208842578261</v>
      </c>
      <c r="K1432" s="9">
        <f t="shared" si="160"/>
        <v>2.6061673650764838E-2</v>
      </c>
      <c r="AC1432" s="11"/>
      <c r="AD1432" s="12"/>
    </row>
    <row r="1433" spans="1:30" x14ac:dyDescent="0.3">
      <c r="A1433" s="15">
        <v>44571</v>
      </c>
      <c r="B1433" s="16">
        <v>-7.5636525228337751E-3</v>
      </c>
      <c r="C1433" s="8">
        <f t="shared" si="155"/>
        <v>-2.1363652522833773E-2</v>
      </c>
      <c r="D1433" s="5">
        <f t="shared" si="156"/>
        <v>4.5640564911638185E-4</v>
      </c>
      <c r="E1433" s="5">
        <f t="shared" si="158"/>
        <v>6.0638988253170427E-6</v>
      </c>
      <c r="F1433" s="5">
        <f>IF(C1423&gt;0,B$6+B$7*E1424+B$8*(H1432*100)^2,B$6+B$7*E1424+B$8*(H1432*100)^2+E1424*$B$9)</f>
        <v>0.53492304891762865</v>
      </c>
      <c r="G1433" s="13">
        <v>1.1591198027117404E-2</v>
      </c>
      <c r="H1433" s="8">
        <f t="shared" si="159"/>
        <v>7.3138433734776451E-3</v>
      </c>
      <c r="I1433" s="7">
        <f t="shared" si="157"/>
        <v>4.2773546536397592E-3</v>
      </c>
      <c r="J1433" s="9">
        <f t="shared" si="161"/>
        <v>0.36901747719545153</v>
      </c>
      <c r="K1433" s="9">
        <f t="shared" si="160"/>
        <v>0.12435283545336673</v>
      </c>
      <c r="AC1433" s="11"/>
      <c r="AD1433" s="12"/>
    </row>
    <row r="1434" spans="1:30" x14ac:dyDescent="0.3">
      <c r="A1434" s="15">
        <v>44572</v>
      </c>
      <c r="B1434" s="16">
        <v>1.7830185956260833E-2</v>
      </c>
      <c r="C1434" s="8">
        <f t="shared" si="155"/>
        <v>4.030185956260833E-3</v>
      </c>
      <c r="D1434" s="5">
        <f t="shared" si="156"/>
        <v>1.6242398842042046E-5</v>
      </c>
      <c r="E1434" s="5">
        <f t="shared" si="158"/>
        <v>4.5640564911638185E-4</v>
      </c>
      <c r="F1434" s="5">
        <f>IF(C1433&gt;0,B$6+B$7*E1434+B$8*(G1433*100)^2,B$6+B$7*E1434+B$8*(G1433*100)^2+E1434*$B$9)</f>
        <v>1.3023685595198604</v>
      </c>
      <c r="G1434" s="13">
        <v>7.1067927598725831E-3</v>
      </c>
      <c r="H1434" s="8">
        <f t="shared" si="159"/>
        <v>1.1412136344786021E-2</v>
      </c>
      <c r="I1434" s="7">
        <f t="shared" si="157"/>
        <v>4.3053435849134377E-3</v>
      </c>
      <c r="J1434" s="9">
        <f t="shared" si="161"/>
        <v>0.6058068288163545</v>
      </c>
      <c r="K1434" s="9">
        <f t="shared" si="160"/>
        <v>9.6366237320042458E-2</v>
      </c>
      <c r="AC1434" s="11"/>
      <c r="AD1434" s="12"/>
    </row>
    <row r="1435" spans="1:30" x14ac:dyDescent="0.3">
      <c r="A1435" s="15">
        <v>44573</v>
      </c>
      <c r="B1435" s="16">
        <v>1.8208795647547751E-2</v>
      </c>
      <c r="C1435" s="8">
        <f t="shared" si="155"/>
        <v>4.4087956475477516E-3</v>
      </c>
      <c r="D1435" s="5">
        <f t="shared" si="156"/>
        <v>1.9437479061835998E-5</v>
      </c>
      <c r="E1435" s="5">
        <f t="shared" si="158"/>
        <v>1.6242398842042046E-5</v>
      </c>
      <c r="F1435" s="5">
        <f>IF(C1433&gt;0,B$6+B$7*E1434+B$8*(H1434*100)^2,B$6+B$7*E1434+B$8*(H1434*100)^2+E1434*$B$9)</f>
        <v>1.2642759018466188</v>
      </c>
      <c r="G1435" s="13">
        <v>8.878856064810153E-3</v>
      </c>
      <c r="H1435" s="8">
        <f t="shared" si="159"/>
        <v>1.1244002409492001E-2</v>
      </c>
      <c r="I1435" s="7">
        <f t="shared" si="157"/>
        <v>2.3651463446818476E-3</v>
      </c>
      <c r="J1435" s="9">
        <f t="shared" si="161"/>
        <v>0.26637962451668812</v>
      </c>
      <c r="K1435" s="9">
        <f t="shared" si="160"/>
        <v>2.5814769308875718E-2</v>
      </c>
      <c r="AC1435" s="11"/>
      <c r="AD1435" s="12"/>
    </row>
    <row r="1436" spans="1:30" x14ac:dyDescent="0.3">
      <c r="A1436" s="15">
        <v>44574</v>
      </c>
      <c r="B1436" s="16">
        <v>-1.4771610897476193E-3</v>
      </c>
      <c r="C1436" s="8">
        <f t="shared" si="155"/>
        <v>-1.527716108974762E-2</v>
      </c>
      <c r="D1436" s="5">
        <f t="shared" si="156"/>
        <v>2.3339165096209868E-4</v>
      </c>
      <c r="E1436" s="5">
        <f t="shared" si="158"/>
        <v>1.9437479061835998E-5</v>
      </c>
      <c r="F1436" s="5">
        <f>IF(C1433&gt;0,B$6+B$7*E1434+B$8*(H1435*100)^2,B$6+B$7*E1434+B$8*(H1435*100)^2+E1434*$B$9)</f>
        <v>1.2290478120304051</v>
      </c>
      <c r="G1436" s="13">
        <v>7.8659513230037986E-3</v>
      </c>
      <c r="H1436" s="8">
        <f t="shared" si="159"/>
        <v>1.1086242880391919E-2</v>
      </c>
      <c r="I1436" s="7">
        <f t="shared" si="157"/>
        <v>3.2202915573881202E-3</v>
      </c>
      <c r="J1436" s="9">
        <f t="shared" si="161"/>
        <v>0.40939632412553195</v>
      </c>
      <c r="K1436" s="9">
        <f t="shared" si="160"/>
        <v>5.2685106630910639E-2</v>
      </c>
      <c r="AC1436" s="11"/>
      <c r="AD1436" s="12"/>
    </row>
    <row r="1437" spans="1:30" x14ac:dyDescent="0.3">
      <c r="A1437" s="15">
        <v>44575</v>
      </c>
      <c r="B1437" s="16">
        <v>1.3160438085715521E-2</v>
      </c>
      <c r="C1437" s="8">
        <f t="shared" si="155"/>
        <v>-6.3956191428447828E-4</v>
      </c>
      <c r="D1437" s="5">
        <f t="shared" si="156"/>
        <v>4.0903944220322634E-7</v>
      </c>
      <c r="E1437" s="5">
        <f t="shared" si="158"/>
        <v>2.3339165096209868E-4</v>
      </c>
      <c r="F1437" s="5">
        <f>IF(C1433&gt;0,B$6+B$7*E1434+B$8*(H1436*100)^2,B$6+B$7*E1434+B$8*(H1436*100)^2+E1434*$B$9)</f>
        <v>1.1964688745683705</v>
      </c>
      <c r="G1437" s="13">
        <v>1.0660873221554764E-2</v>
      </c>
      <c r="H1437" s="8">
        <f t="shared" si="159"/>
        <v>1.0938321967140894E-2</v>
      </c>
      <c r="I1437" s="7">
        <f t="shared" si="157"/>
        <v>2.7744874558613061E-4</v>
      </c>
      <c r="J1437" s="9">
        <f t="shared" si="161"/>
        <v>2.6024954975092364E-2</v>
      </c>
      <c r="K1437" s="9">
        <f t="shared" si="160"/>
        <v>3.2723278695701019E-4</v>
      </c>
      <c r="AC1437" s="11"/>
      <c r="AD1437" s="12"/>
    </row>
    <row r="1438" spans="1:30" x14ac:dyDescent="0.3">
      <c r="A1438" s="15">
        <v>44578</v>
      </c>
      <c r="B1438" s="16">
        <v>-2.2095318417121178E-3</v>
      </c>
      <c r="C1438" s="8">
        <f t="shared" si="155"/>
        <v>-1.6009531841712117E-2</v>
      </c>
      <c r="D1438" s="5">
        <f t="shared" si="156"/>
        <v>2.5630510979079415E-4</v>
      </c>
      <c r="E1438" s="5">
        <f t="shared" si="158"/>
        <v>4.0903944220322634E-7</v>
      </c>
      <c r="F1438" s="5">
        <f>IF(C1433&gt;0,B$6+B$7*E1434+B$8*(H1437*100)^2,B$6+B$7*E1434+B$8*(H1437*100)^2+E1434*$B$9)</f>
        <v>1.1663398732034806</v>
      </c>
      <c r="G1438" s="13">
        <v>6.1621618996768454E-3</v>
      </c>
      <c r="H1438" s="8">
        <f t="shared" si="159"/>
        <v>1.0799721631613848E-2</v>
      </c>
      <c r="I1438" s="7">
        <f t="shared" si="157"/>
        <v>4.6375597319370026E-3</v>
      </c>
      <c r="J1438" s="9">
        <f t="shared" si="161"/>
        <v>0.75258647978401938</v>
      </c>
      <c r="K1438" s="9">
        <f t="shared" si="160"/>
        <v>0.13167793824952145</v>
      </c>
      <c r="AC1438" s="11"/>
      <c r="AD1438" s="12"/>
    </row>
    <row r="1439" spans="1:30" x14ac:dyDescent="0.3">
      <c r="A1439" s="15">
        <v>44579</v>
      </c>
      <c r="B1439" s="16">
        <v>-1.5946423407861559E-3</v>
      </c>
      <c r="C1439" s="8">
        <f t="shared" si="155"/>
        <v>-1.5394642340786156E-2</v>
      </c>
      <c r="D1439" s="5">
        <f t="shared" si="156"/>
        <v>2.3699501280072586E-4</v>
      </c>
      <c r="E1439" s="5">
        <f t="shared" si="158"/>
        <v>2.5630510979079415E-4</v>
      </c>
      <c r="F1439" s="5">
        <f>IF(C1433&gt;0,B$6+B$7*E1434+B$8*(H1438*100)^2,B$6+B$7*E1434+B$8*(H1438*100)^2+E1434*$B$9)</f>
        <v>1.1384765727412307</v>
      </c>
      <c r="G1439" s="13">
        <v>8.1113510550157274E-3</v>
      </c>
      <c r="H1439" s="8">
        <f t="shared" si="159"/>
        <v>1.0669941765263908E-2</v>
      </c>
      <c r="I1439" s="7">
        <f t="shared" si="157"/>
        <v>2.5585907102481809E-3</v>
      </c>
      <c r="J1439" s="9">
        <f t="shared" si="161"/>
        <v>0.31543335911544024</v>
      </c>
      <c r="K1439" s="9">
        <f t="shared" si="160"/>
        <v>3.4371909457835859E-2</v>
      </c>
      <c r="AC1439" s="11"/>
      <c r="AD1439" s="12"/>
    </row>
    <row r="1440" spans="1:30" x14ac:dyDescent="0.3">
      <c r="A1440" s="15">
        <v>44580</v>
      </c>
      <c r="B1440" s="16">
        <v>1.390005366444221E-2</v>
      </c>
      <c r="C1440" s="8">
        <f t="shared" si="155"/>
        <v>1.0005366444221057E-4</v>
      </c>
      <c r="D1440" s="5">
        <f t="shared" si="156"/>
        <v>1.0010735768314472E-8</v>
      </c>
      <c r="E1440" s="5">
        <f t="shared" si="158"/>
        <v>2.3699501280072586E-4</v>
      </c>
      <c r="F1440" s="5">
        <f>IF(C1433&gt;0,B$6+B$7*E1434+B$8*(H1439*100)^2,B$6+B$7*E1434+B$8*(H1439*100)^2+E1434*$B$9)</f>
        <v>1.1127085924737423</v>
      </c>
      <c r="G1440" s="13">
        <v>1.0401903947497277E-2</v>
      </c>
      <c r="H1440" s="8">
        <f t="shared" si="159"/>
        <v>1.0548500331676263E-2</v>
      </c>
      <c r="I1440" s="7">
        <f t="shared" si="157"/>
        <v>1.4659638417898607E-4</v>
      </c>
      <c r="J1440" s="9">
        <f t="shared" si="161"/>
        <v>1.4093226097733532E-2</v>
      </c>
      <c r="K1440" s="9">
        <f t="shared" si="160"/>
        <v>9.7472537862408615E-5</v>
      </c>
      <c r="AC1440" s="11"/>
      <c r="AD1440" s="12"/>
    </row>
    <row r="1441" spans="1:30" x14ac:dyDescent="0.3">
      <c r="A1441" s="15">
        <v>44581</v>
      </c>
      <c r="B1441" s="16">
        <v>1.0031634226024161E-2</v>
      </c>
      <c r="C1441" s="8">
        <f t="shared" si="155"/>
        <v>-3.7683657739758392E-3</v>
      </c>
      <c r="D1441" s="5">
        <f t="shared" si="156"/>
        <v>1.4200580606472525E-5</v>
      </c>
      <c r="E1441" s="5">
        <f t="shared" si="158"/>
        <v>1.0010735768314472E-8</v>
      </c>
      <c r="F1441" s="5">
        <f>IF(C1433&gt;0,B$6+B$7*E1434+B$8*(H1440*100)^2,B$6+B$7*E1434+B$8*(H1440*100)^2+E1434*$B$9)</f>
        <v>1.0888783643223687</v>
      </c>
      <c r="G1441" s="13">
        <v>1.082683240641689E-2</v>
      </c>
      <c r="H1441" s="8">
        <f t="shared" si="159"/>
        <v>1.0434933465635364E-2</v>
      </c>
      <c r="I1441" s="7">
        <f t="shared" si="157"/>
        <v>3.918989407815255E-4</v>
      </c>
      <c r="J1441" s="9">
        <f t="shared" si="161"/>
        <v>3.6197008143328539E-2</v>
      </c>
      <c r="K1441" s="9">
        <f t="shared" si="160"/>
        <v>6.8806831589252049E-4</v>
      </c>
      <c r="AC1441" s="11"/>
      <c r="AD1441" s="12"/>
    </row>
    <row r="1442" spans="1:30" x14ac:dyDescent="0.3">
      <c r="A1442" s="15">
        <v>44582</v>
      </c>
      <c r="B1442" s="16">
        <v>-1.4675939600976445E-3</v>
      </c>
      <c r="C1442" s="8">
        <f t="shared" si="155"/>
        <v>-1.5267593960097645E-2</v>
      </c>
      <c r="D1442" s="5">
        <f t="shared" si="156"/>
        <v>2.3309942533041009E-4</v>
      </c>
      <c r="E1442" s="5">
        <f t="shared" si="158"/>
        <v>1.4200580606472525E-5</v>
      </c>
      <c r="F1442" s="5">
        <f>IF(C1433&gt;0,B$6+B$7*E1434+B$8*(H1441*100)^2,B$6+B$7*E1434+B$8*(H1441*100)^2+E1434*$B$9)</f>
        <v>1.0668401693279783</v>
      </c>
      <c r="G1442" s="13">
        <v>8.4913247846981343E-3</v>
      </c>
      <c r="H1442" s="8">
        <f t="shared" si="159"/>
        <v>1.0328795521879491E-2</v>
      </c>
      <c r="I1442" s="7">
        <f t="shared" si="157"/>
        <v>1.8374707371813567E-3</v>
      </c>
      <c r="J1442" s="9">
        <f t="shared" si="161"/>
        <v>0.21639388243546953</v>
      </c>
      <c r="K1442" s="9">
        <f t="shared" si="160"/>
        <v>1.7992776198669347E-2</v>
      </c>
      <c r="AC1442" s="11"/>
      <c r="AD1442" s="12"/>
    </row>
    <row r="1443" spans="1:30" x14ac:dyDescent="0.3">
      <c r="A1443" s="15">
        <v>44585</v>
      </c>
      <c r="B1443" s="16">
        <v>-1.0983340220071129E-2</v>
      </c>
      <c r="C1443" s="8">
        <f t="shared" si="155"/>
        <v>-2.4783340220071129E-2</v>
      </c>
      <c r="D1443" s="5">
        <f t="shared" si="156"/>
        <v>6.1421395246379529E-4</v>
      </c>
      <c r="E1443" s="5">
        <f t="shared" si="158"/>
        <v>2.3309942533041009E-4</v>
      </c>
      <c r="F1443" s="5">
        <f>IF(C1433&gt;0,B$6+B$7*E1434+B$8*(H1442*100)^2,B$6+B$7*E1434+B$8*(H1442*100)^2+E1434*$B$9)</f>
        <v>1.046459246597166</v>
      </c>
      <c r="G1443" s="13">
        <v>1.4542333983552974E-2</v>
      </c>
      <c r="H1443" s="8">
        <f t="shared" si="159"/>
        <v>1.0229659068596401E-2</v>
      </c>
      <c r="I1443" s="7">
        <f t="shared" si="157"/>
        <v>4.312674914956573E-3</v>
      </c>
      <c r="J1443" s="9">
        <f t="shared" si="161"/>
        <v>0.29656002398474024</v>
      </c>
      <c r="K1443" s="9">
        <f t="shared" si="160"/>
        <v>6.9812672447667978E-2</v>
      </c>
      <c r="AC1443" s="11"/>
      <c r="AD1443" s="12"/>
    </row>
    <row r="1444" spans="1:30" x14ac:dyDescent="0.3">
      <c r="A1444" s="15">
        <v>44586</v>
      </c>
      <c r="B1444" s="16">
        <v>1.9237990884628933E-2</v>
      </c>
      <c r="C1444" s="8">
        <f t="shared" si="155"/>
        <v>5.4379908846289328E-3</v>
      </c>
      <c r="D1444" s="5">
        <f t="shared" si="156"/>
        <v>2.9571744861307364E-5</v>
      </c>
      <c r="E1444" s="5">
        <f t="shared" si="158"/>
        <v>6.1421395246379529E-4</v>
      </c>
      <c r="F1444" s="5">
        <f>IF(C1443&gt;0,B$6+B$7*E1444+B$8*(G1443*100)^2,B$6+B$7*E1444+B$8*(G1443*100)^2+E1444*$B$9)</f>
        <v>2.0156233853793846</v>
      </c>
      <c r="G1444" s="13">
        <v>1.5350306408566905E-2</v>
      </c>
      <c r="H1444" s="8">
        <f t="shared" si="159"/>
        <v>1.4197265178122809E-2</v>
      </c>
      <c r="I1444" s="7">
        <f t="shared" si="157"/>
        <v>1.1530412304440966E-3</v>
      </c>
      <c r="J1444" s="9">
        <f t="shared" si="161"/>
        <v>7.5115193127388763E-2</v>
      </c>
      <c r="K1444" s="9">
        <f t="shared" si="160"/>
        <v>3.1296459037521984E-3</v>
      </c>
      <c r="AC1444" s="11"/>
      <c r="AD1444" s="12"/>
    </row>
    <row r="1445" spans="1:30" x14ac:dyDescent="0.3">
      <c r="A1445" s="15">
        <v>44587</v>
      </c>
      <c r="B1445" s="16">
        <v>1.560880401108649E-2</v>
      </c>
      <c r="C1445" s="8">
        <f t="shared" si="155"/>
        <v>1.80880401108649E-3</v>
      </c>
      <c r="D1445" s="5">
        <f t="shared" si="156"/>
        <v>3.2717719505225751E-6</v>
      </c>
      <c r="E1445" s="5">
        <f t="shared" si="158"/>
        <v>2.9571744861307364E-5</v>
      </c>
      <c r="F1445" s="5">
        <f>IF(C1443&gt;0,B$6+B$7*E1444+B$8*(H1444*100)^2,B$6+B$7*E1444+B$8*(H1444*100)^2+E1444*$B$9)</f>
        <v>1.9239096825085202</v>
      </c>
      <c r="G1445" s="13">
        <v>1.4969676190700821E-2</v>
      </c>
      <c r="H1445" s="8">
        <f t="shared" si="159"/>
        <v>1.3870507137478861E-2</v>
      </c>
      <c r="I1445" s="7">
        <f t="shared" si="157"/>
        <v>1.0991690532219604E-3</v>
      </c>
      <c r="J1445" s="9">
        <f t="shared" si="161"/>
        <v>7.3426374707073847E-2</v>
      </c>
      <c r="K1445" s="9">
        <f t="shared" si="160"/>
        <v>2.9832811897594347E-3</v>
      </c>
      <c r="AC1445" s="11"/>
      <c r="AD1445" s="12"/>
    </row>
    <row r="1446" spans="1:30" x14ac:dyDescent="0.3">
      <c r="A1446" s="15">
        <v>44588</v>
      </c>
      <c r="B1446" s="16">
        <v>6.6283384249042456E-3</v>
      </c>
      <c r="C1446" s="8">
        <f t="shared" si="155"/>
        <v>-7.1716615750957542E-3</v>
      </c>
      <c r="D1446" s="5">
        <f t="shared" si="156"/>
        <v>5.1432729747704916E-5</v>
      </c>
      <c r="E1446" s="5">
        <f t="shared" si="158"/>
        <v>3.2717719505225751E-6</v>
      </c>
      <c r="F1446" s="5">
        <f>IF(C1443&gt;0,B$6+B$7*E1444+B$8*(H1445*100)^2,B$6+B$7*E1444+B$8*(H1445*100)^2+E1444*$B$9)</f>
        <v>1.8390928500935446</v>
      </c>
      <c r="G1446" s="13">
        <v>1.0284644366580378E-2</v>
      </c>
      <c r="H1446" s="8">
        <f t="shared" si="159"/>
        <v>1.3561315755093768E-2</v>
      </c>
      <c r="I1446" s="7">
        <f t="shared" si="157"/>
        <v>3.27667138851339E-3</v>
      </c>
      <c r="J1446" s="9">
        <f t="shared" si="161"/>
        <v>0.31859841446349169</v>
      </c>
      <c r="K1446" s="9">
        <f t="shared" si="160"/>
        <v>3.4950377270337007E-2</v>
      </c>
      <c r="AC1446" s="11"/>
      <c r="AD1446" s="12"/>
    </row>
    <row r="1447" spans="1:30" x14ac:dyDescent="0.3">
      <c r="A1447" s="15">
        <v>44589</v>
      </c>
      <c r="B1447" s="16">
        <v>-7.4801616020643254E-3</v>
      </c>
      <c r="C1447" s="8">
        <f t="shared" si="155"/>
        <v>-2.1280161602064324E-2</v>
      </c>
      <c r="D1447" s="5">
        <f t="shared" si="156"/>
        <v>4.5284527780997289E-4</v>
      </c>
      <c r="E1447" s="5">
        <f t="shared" si="158"/>
        <v>5.1432729747704916E-5</v>
      </c>
      <c r="F1447" s="5">
        <f>IF(C1443&gt;0,B$6+B$7*E1444+B$8*(H1446*100)^2,B$6+B$7*E1444+B$8*(H1446*100)^2+E1444*$B$9)</f>
        <v>1.7606542434761754</v>
      </c>
      <c r="G1447" s="13">
        <v>7.9797537397250217E-3</v>
      </c>
      <c r="H1447" s="8">
        <f t="shared" si="159"/>
        <v>1.3268964705191493E-2</v>
      </c>
      <c r="I1447" s="7">
        <f t="shared" si="157"/>
        <v>5.2892109654664714E-3</v>
      </c>
      <c r="J1447" s="9">
        <f t="shared" si="161"/>
        <v>0.66282884635093198</v>
      </c>
      <c r="K1447" s="9">
        <f t="shared" si="160"/>
        <v>0.10990508039515268</v>
      </c>
      <c r="AC1447" s="11"/>
      <c r="AD1447" s="12"/>
    </row>
    <row r="1448" spans="1:30" x14ac:dyDescent="0.3">
      <c r="A1448" s="15">
        <v>44592</v>
      </c>
      <c r="B1448" s="16">
        <v>8.1299081792635657E-3</v>
      </c>
      <c r="C1448" s="8">
        <f t="shared" si="155"/>
        <v>-5.670091820736434E-3</v>
      </c>
      <c r="D1448" s="5">
        <f t="shared" si="156"/>
        <v>3.2149941255582211E-5</v>
      </c>
      <c r="E1448" s="5">
        <f t="shared" si="158"/>
        <v>4.5284527780997289E-4</v>
      </c>
      <c r="F1448" s="5">
        <f>IF(C1443&gt;0,B$6+B$7*E1444+B$8*(H1447*100)^2,B$6+B$7*E1444+B$8*(H1447*100)^2+E1444*$B$9)</f>
        <v>1.6881142200764325</v>
      </c>
      <c r="G1448" s="13">
        <v>8.9614396078702818E-3</v>
      </c>
      <c r="H1448" s="8">
        <f t="shared" si="159"/>
        <v>1.2992744975856459E-2</v>
      </c>
      <c r="I1448" s="7">
        <f t="shared" si="157"/>
        <v>4.0313053679861769E-3</v>
      </c>
      <c r="J1448" s="9">
        <f t="shared" si="161"/>
        <v>0.44985019644005958</v>
      </c>
      <c r="K1448" s="9">
        <f t="shared" si="160"/>
        <v>6.1186668277869449E-2</v>
      </c>
      <c r="AC1448" s="11"/>
      <c r="AD1448" s="12"/>
    </row>
    <row r="1449" spans="1:30" x14ac:dyDescent="0.3">
      <c r="A1449" s="15">
        <v>44593</v>
      </c>
      <c r="B1449" s="16">
        <v>6.7306880560406368E-3</v>
      </c>
      <c r="C1449" s="8">
        <f t="shared" si="155"/>
        <v>-7.0693119439593629E-3</v>
      </c>
      <c r="D1449" s="5">
        <f t="shared" si="156"/>
        <v>4.9975171361006509E-5</v>
      </c>
      <c r="E1449" s="5">
        <f t="shared" si="158"/>
        <v>3.2149941255582211E-5</v>
      </c>
      <c r="F1449" s="5">
        <f>IF(C1443&gt;0,B$6+B$7*E1444+B$8*(H1448*100)^2,B$6+B$7*E1444+B$8*(H1448*100)^2+E1444*$B$9)</f>
        <v>1.6210292064363498</v>
      </c>
      <c r="G1449" s="13">
        <v>5.3737574414015696E-3</v>
      </c>
      <c r="H1449" s="8">
        <f t="shared" si="159"/>
        <v>1.2731964524127256E-2</v>
      </c>
      <c r="I1449" s="7">
        <f t="shared" si="157"/>
        <v>7.358207082725686E-3</v>
      </c>
      <c r="J1449" s="9">
        <f t="shared" si="161"/>
        <v>1.3692853023166109</v>
      </c>
      <c r="K1449" s="9">
        <f t="shared" si="160"/>
        <v>0.2846565567093613</v>
      </c>
      <c r="AC1449" s="11"/>
      <c r="AD1449" s="12"/>
    </row>
    <row r="1450" spans="1:30" x14ac:dyDescent="0.3">
      <c r="A1450" s="15">
        <v>44594</v>
      </c>
      <c r="B1450" s="16">
        <v>-8.7525191693172012E-3</v>
      </c>
      <c r="C1450" s="8">
        <f t="shared" si="155"/>
        <v>-2.2552519169317199E-2</v>
      </c>
      <c r="D1450" s="5">
        <f t="shared" si="156"/>
        <v>5.0861612088241978E-4</v>
      </c>
      <c r="E1450" s="5">
        <f t="shared" si="158"/>
        <v>4.9975171361006509E-5</v>
      </c>
      <c r="F1450" s="5">
        <f>IF(C1443&gt;0,B$6+B$7*E1444+B$8*(H1449*100)^2,B$6+B$7*E1444+B$8*(H1449*100)^2+E1444*$B$9)</f>
        <v>1.5589889858220014</v>
      </c>
      <c r="G1450" s="13">
        <v>1.0630738980584954E-2</v>
      </c>
      <c r="H1450" s="8">
        <f t="shared" si="159"/>
        <v>1.2485948044990423E-2</v>
      </c>
      <c r="I1450" s="7">
        <f t="shared" si="157"/>
        <v>1.8552090644054688E-3</v>
      </c>
      <c r="J1450" s="9">
        <f t="shared" si="161"/>
        <v>0.17451365025457397</v>
      </c>
      <c r="K1450" s="9">
        <f t="shared" si="160"/>
        <v>1.2270390699444356E-2</v>
      </c>
      <c r="AC1450" s="11"/>
      <c r="AD1450" s="12"/>
    </row>
    <row r="1451" spans="1:30" x14ac:dyDescent="0.3">
      <c r="A1451" s="15">
        <v>44595</v>
      </c>
      <c r="B1451" s="16">
        <v>-4.1544438530106533E-3</v>
      </c>
      <c r="C1451" s="8">
        <f t="shared" si="155"/>
        <v>-1.7954443853010652E-2</v>
      </c>
      <c r="D1451" s="5">
        <f t="shared" si="156"/>
        <v>3.22362054070912E-4</v>
      </c>
      <c r="E1451" s="5">
        <f t="shared" si="158"/>
        <v>5.0861612088241978E-4</v>
      </c>
      <c r="F1451" s="5">
        <f>IF(C1443&gt;0,B$6+B$7*E1444+B$8*(H1450*100)^2,B$6+B$7*E1444+B$8*(H1450*100)^2+E1444*$B$9)</f>
        <v>1.5016141897978525</v>
      </c>
      <c r="G1451" s="13">
        <v>7.8052396339115919E-3</v>
      </c>
      <c r="H1451" s="8">
        <f t="shared" si="159"/>
        <v>1.2254036844231589E-2</v>
      </c>
      <c r="I1451" s="7">
        <f t="shared" si="157"/>
        <v>4.4487972103199967E-3</v>
      </c>
      <c r="J1451" s="9">
        <f t="shared" si="161"/>
        <v>0.5699757366822169</v>
      </c>
      <c r="K1451" s="9">
        <f t="shared" si="160"/>
        <v>8.8012683739901787E-2</v>
      </c>
      <c r="AC1451" s="11"/>
      <c r="AD1451" s="12"/>
    </row>
    <row r="1452" spans="1:30" x14ac:dyDescent="0.3">
      <c r="A1452" s="15">
        <v>44596</v>
      </c>
      <c r="B1452" s="16">
        <v>4.9030869723858516E-3</v>
      </c>
      <c r="C1452" s="8">
        <f t="shared" si="155"/>
        <v>-8.8969130276141482E-3</v>
      </c>
      <c r="D1452" s="5">
        <f t="shared" si="156"/>
        <v>7.915506142093035E-5</v>
      </c>
      <c r="E1452" s="5">
        <f t="shared" si="158"/>
        <v>3.22362054070912E-4</v>
      </c>
      <c r="F1452" s="5">
        <f>IF(C1443&gt;0,B$6+B$7*E1444+B$8*(H1451*100)^2,B$6+B$7*E1444+B$8*(H1451*100)^2+E1444*$B$9)</f>
        <v>1.4485539784347194</v>
      </c>
      <c r="G1452" s="13">
        <v>1.3959066549287264E-2</v>
      </c>
      <c r="H1452" s="8">
        <f t="shared" si="159"/>
        <v>1.2035588803356152E-2</v>
      </c>
      <c r="I1452" s="7">
        <f t="shared" si="157"/>
        <v>1.9234777459311118E-3</v>
      </c>
      <c r="J1452" s="9">
        <f t="shared" si="161"/>
        <v>0.13779415257743882</v>
      </c>
      <c r="K1452" s="9">
        <f t="shared" si="160"/>
        <v>1.1554606236739762E-2</v>
      </c>
      <c r="AC1452" s="11"/>
      <c r="AD1452" s="12"/>
    </row>
    <row r="1453" spans="1:30" x14ac:dyDescent="0.3">
      <c r="A1453" s="15">
        <v>44599</v>
      </c>
      <c r="B1453" s="16">
        <v>-2.2208258288215804E-3</v>
      </c>
      <c r="C1453" s="8">
        <f t="shared" si="155"/>
        <v>-1.602082582882158E-2</v>
      </c>
      <c r="D1453" s="5">
        <f t="shared" si="156"/>
        <v>2.5666686023743663E-4</v>
      </c>
      <c r="E1453" s="5">
        <f t="shared" si="158"/>
        <v>7.915506142093035E-5</v>
      </c>
      <c r="F1453" s="5">
        <f>IF(C1443&gt;0,B$6+B$7*E1444+B$8*(H1452*100)^2,B$6+B$7*E1444+B$8*(H1452*100)^2+E1444*$B$9)</f>
        <v>1.3994838949660942</v>
      </c>
      <c r="G1453" s="13">
        <v>6.0375836230033954E-3</v>
      </c>
      <c r="H1453" s="8">
        <f t="shared" si="159"/>
        <v>1.1829978423336596E-2</v>
      </c>
      <c r="I1453" s="7">
        <f t="shared" si="157"/>
        <v>5.7923948003332009E-3</v>
      </c>
      <c r="J1453" s="9">
        <f t="shared" si="161"/>
        <v>0.95938957735740227</v>
      </c>
      <c r="K1453" s="9">
        <f t="shared" si="160"/>
        <v>0.18299601376872809</v>
      </c>
      <c r="AC1453" s="11"/>
      <c r="AD1453" s="12"/>
    </row>
    <row r="1454" spans="1:30" x14ac:dyDescent="0.3">
      <c r="A1454" s="15">
        <v>44600</v>
      </c>
      <c r="B1454" s="16">
        <v>2.1228211156074446E-3</v>
      </c>
      <c r="C1454" s="8">
        <f t="shared" si="155"/>
        <v>-1.1677178884392556E-2</v>
      </c>
      <c r="D1454" s="5">
        <f t="shared" si="156"/>
        <v>1.3635650669810336E-4</v>
      </c>
      <c r="E1454" s="5">
        <f t="shared" si="158"/>
        <v>2.5666686023743663E-4</v>
      </c>
      <c r="F1454" s="5">
        <f>IF(C1453&gt;0,B$6+B$7*E1454+B$8*(G1453*100)^2,B$6+B$7*E1454+B$8*(G1453*100)^2+E1454*$B$9)</f>
        <v>0.39693750723128901</v>
      </c>
      <c r="G1454" s="13">
        <v>9.7102893820221609E-3</v>
      </c>
      <c r="H1454" s="8">
        <f t="shared" si="159"/>
        <v>6.3002976694064936E-3</v>
      </c>
      <c r="I1454" s="7">
        <f t="shared" si="157"/>
        <v>3.4099917126156672E-3</v>
      </c>
      <c r="J1454" s="9">
        <f t="shared" si="161"/>
        <v>0.35117302672039818</v>
      </c>
      <c r="K1454" s="9">
        <f t="shared" si="160"/>
        <v>0.10865374962336416</v>
      </c>
      <c r="AC1454" s="11"/>
      <c r="AD1454" s="12"/>
    </row>
    <row r="1455" spans="1:30" x14ac:dyDescent="0.3">
      <c r="A1455" s="15">
        <v>44601</v>
      </c>
      <c r="B1455" s="16">
        <v>2.0205173878110349E-3</v>
      </c>
      <c r="C1455" s="8">
        <f t="shared" si="155"/>
        <v>-1.1779482612188965E-2</v>
      </c>
      <c r="D1455" s="5">
        <f t="shared" si="156"/>
        <v>1.3875621061086216E-4</v>
      </c>
      <c r="E1455" s="5">
        <f t="shared" si="158"/>
        <v>1.3635650669810336E-4</v>
      </c>
      <c r="F1455" s="5">
        <f>IF(C1453&gt;0,B$6+B$7*E1454+B$8*(H1454*100)^2,B$6+B$7*E1454+B$8*(H1454*100)^2+E1454*$B$9)</f>
        <v>0.42691337070677565</v>
      </c>
      <c r="G1455" s="13">
        <v>8.4406734636599916E-3</v>
      </c>
      <c r="H1455" s="8">
        <f t="shared" si="159"/>
        <v>6.5338608089457774E-3</v>
      </c>
      <c r="I1455" s="7">
        <f t="shared" si="157"/>
        <v>1.9068126547142142E-3</v>
      </c>
      <c r="J1455" s="9">
        <f t="shared" si="161"/>
        <v>0.22590764385373985</v>
      </c>
      <c r="K1455" s="9">
        <f t="shared" si="160"/>
        <v>3.5771428827906737E-2</v>
      </c>
      <c r="AC1455" s="11"/>
      <c r="AD1455" s="12"/>
    </row>
    <row r="1456" spans="1:30" x14ac:dyDescent="0.3">
      <c r="A1456" s="15">
        <v>44602</v>
      </c>
      <c r="B1456" s="16">
        <v>7.9532790147116249E-3</v>
      </c>
      <c r="C1456" s="8">
        <f t="shared" si="155"/>
        <v>-5.8467209852883749E-3</v>
      </c>
      <c r="D1456" s="5">
        <f t="shared" si="156"/>
        <v>3.4184146279811462E-5</v>
      </c>
      <c r="E1456" s="5">
        <f t="shared" si="158"/>
        <v>1.3875621061086216E-4</v>
      </c>
      <c r="F1456" s="5">
        <f>IF(C1453&gt;0,B$6+B$7*E1454+B$8*(H1455*100)^2,B$6+B$7*E1454+B$8*(H1455*100)^2+E1454*$B$9)</f>
        <v>0.45463504924890574</v>
      </c>
      <c r="G1456" s="13">
        <v>8.6011966980858411E-3</v>
      </c>
      <c r="H1456" s="8">
        <f t="shared" si="159"/>
        <v>6.7426630439975698E-3</v>
      </c>
      <c r="I1456" s="7">
        <f t="shared" si="157"/>
        <v>1.8585336540882713E-3</v>
      </c>
      <c r="J1456" s="9">
        <f t="shared" si="161"/>
        <v>0.21607849690286468</v>
      </c>
      <c r="K1456" s="9">
        <f t="shared" si="160"/>
        <v>3.2191538298766531E-2</v>
      </c>
      <c r="AC1456" s="11"/>
      <c r="AD1456" s="12"/>
    </row>
    <row r="1457" spans="1:30" x14ac:dyDescent="0.3">
      <c r="A1457" s="15">
        <v>44603</v>
      </c>
      <c r="B1457" s="16">
        <v>1.8772231431615997E-3</v>
      </c>
      <c r="C1457" s="8">
        <f t="shared" si="155"/>
        <v>-1.19227768568384E-2</v>
      </c>
      <c r="D1457" s="5">
        <f t="shared" si="156"/>
        <v>1.4215260797796137E-4</v>
      </c>
      <c r="E1457" s="5">
        <f t="shared" si="158"/>
        <v>3.4184146279811462E-5</v>
      </c>
      <c r="F1457" s="5">
        <f>IF(C1453&gt;0,B$6+B$7*E1454+B$8*(H1456*100)^2,B$6+B$7*E1454+B$8*(H1456*100)^2+E1454*$B$9)</f>
        <v>0.48027205756466762</v>
      </c>
      <c r="G1457" s="13">
        <v>1.186476070614627E-2</v>
      </c>
      <c r="H1457" s="8">
        <f t="shared" si="159"/>
        <v>6.9301663584986732E-3</v>
      </c>
      <c r="I1457" s="7">
        <f t="shared" si="157"/>
        <v>4.934594347647597E-3</v>
      </c>
      <c r="J1457" s="9">
        <f t="shared" si="161"/>
        <v>0.41590340250952912</v>
      </c>
      <c r="K1457" s="9">
        <f t="shared" si="160"/>
        <v>0.17435668020823281</v>
      </c>
      <c r="AC1457" s="11"/>
      <c r="AD1457" s="12"/>
    </row>
    <row r="1458" spans="1:30" x14ac:dyDescent="0.3">
      <c r="A1458" s="15">
        <v>44606</v>
      </c>
      <c r="B1458" s="16">
        <v>2.0670341911288052E-3</v>
      </c>
      <c r="C1458" s="8">
        <f t="shared" si="155"/>
        <v>-1.1732965808871194E-2</v>
      </c>
      <c r="D1458" s="5">
        <f t="shared" si="156"/>
        <v>1.3766248667214045E-4</v>
      </c>
      <c r="E1458" s="5">
        <f t="shared" si="158"/>
        <v>1.4215260797796137E-4</v>
      </c>
      <c r="F1458" s="5">
        <f>IF(C1453&gt;0,B$6+B$7*E1454+B$8*(H1457*100)^2,B$6+B$7*E1454+B$8*(H1457*100)^2+E1454*$B$9)</f>
        <v>0.5039811628550841</v>
      </c>
      <c r="G1458" s="13">
        <v>4.6472412036698127E-3</v>
      </c>
      <c r="H1458" s="8">
        <f t="shared" si="159"/>
        <v>7.0991630693701081E-3</v>
      </c>
      <c r="I1458" s="7">
        <f t="shared" si="157"/>
        <v>2.4519218657002954E-3</v>
      </c>
      <c r="J1458" s="9">
        <f t="shared" si="161"/>
        <v>0.52760804921510696</v>
      </c>
      <c r="K1458" s="9">
        <f t="shared" si="160"/>
        <v>7.8321324936494241E-2</v>
      </c>
      <c r="AC1458" s="11"/>
      <c r="AD1458" s="12"/>
    </row>
    <row r="1459" spans="1:30" x14ac:dyDescent="0.3">
      <c r="A1459" s="15">
        <v>44607</v>
      </c>
      <c r="B1459" s="16">
        <v>7.4671962562061472E-3</v>
      </c>
      <c r="C1459" s="8">
        <f t="shared" si="155"/>
        <v>-6.3328037437938526E-3</v>
      </c>
      <c r="D1459" s="5">
        <f t="shared" si="156"/>
        <v>4.0104403257409433E-5</v>
      </c>
      <c r="E1459" s="5">
        <f t="shared" si="158"/>
        <v>1.3766248667214045E-4</v>
      </c>
      <c r="F1459" s="5">
        <f>IF(C1453&gt;0,B$6+B$7*E1454+B$8*(H1458*100)^2,B$6+B$7*E1454+B$8*(H1458*100)^2+E1454*$B$9)</f>
        <v>0.52590734342766132</v>
      </c>
      <c r="G1459" s="13">
        <v>4.2095748755021046E-3</v>
      </c>
      <c r="H1459" s="8">
        <f t="shared" si="159"/>
        <v>7.2519469346352871E-3</v>
      </c>
      <c r="I1459" s="7">
        <f t="shared" si="157"/>
        <v>3.0423720591331825E-3</v>
      </c>
      <c r="J1459" s="9">
        <f t="shared" si="161"/>
        <v>0.72272667647235944</v>
      </c>
      <c r="K1459" s="9">
        <f t="shared" si="160"/>
        <v>0.1243834475647605</v>
      </c>
      <c r="AC1459" s="11"/>
      <c r="AD1459" s="12"/>
    </row>
    <row r="1460" spans="1:30" x14ac:dyDescent="0.3">
      <c r="A1460" s="15">
        <v>44608</v>
      </c>
      <c r="B1460" s="16">
        <v>4.5335766234589061E-3</v>
      </c>
      <c r="C1460" s="8">
        <f t="shared" si="155"/>
        <v>-9.2664233765410928E-3</v>
      </c>
      <c r="D1460" s="5">
        <f t="shared" si="156"/>
        <v>8.5866602193307231E-5</v>
      </c>
      <c r="E1460" s="5">
        <f t="shared" si="158"/>
        <v>4.0104403257409433E-5</v>
      </c>
      <c r="F1460" s="5">
        <f>IF(C1453&gt;0,B$6+B$7*E1454+B$8*(H1459*100)^2,B$6+B$7*E1454+B$8*(H1459*100)^2+E1454*$B$9)</f>
        <v>0.54618467522118086</v>
      </c>
      <c r="G1460" s="13">
        <v>5.9986368491362031E-3</v>
      </c>
      <c r="H1460" s="8">
        <f t="shared" si="159"/>
        <v>7.3904308076131854E-3</v>
      </c>
      <c r="I1460" s="7">
        <f t="shared" si="157"/>
        <v>1.3917939584769824E-3</v>
      </c>
      <c r="J1460" s="9">
        <f t="shared" si="161"/>
        <v>0.23201837242029397</v>
      </c>
      <c r="K1460" s="9">
        <f t="shared" si="160"/>
        <v>2.0329985100677739E-2</v>
      </c>
      <c r="AC1460" s="11"/>
      <c r="AD1460" s="12"/>
    </row>
    <row r="1461" spans="1:30" x14ac:dyDescent="0.3">
      <c r="A1461" s="15">
        <v>44609</v>
      </c>
      <c r="B1461" s="16">
        <v>-1.4455301571459233E-2</v>
      </c>
      <c r="C1461" s="8">
        <f t="shared" si="155"/>
        <v>-2.8255301571459231E-2</v>
      </c>
      <c r="D1461" s="5">
        <f t="shared" si="156"/>
        <v>7.9836206689410652E-4</v>
      </c>
      <c r="E1461" s="5">
        <f t="shared" si="158"/>
        <v>8.5866602193307231E-5</v>
      </c>
      <c r="F1461" s="5">
        <f>IF(C1453&gt;0,B$6+B$7*E1454+B$8*(H1460*100)^2,B$6+B$7*E1454+B$8*(H1460*100)^2+E1454*$B$9)</f>
        <v>0.56493715166382752</v>
      </c>
      <c r="G1461" s="13">
        <v>7.0972727884163174E-3</v>
      </c>
      <c r="H1461" s="8">
        <f t="shared" si="159"/>
        <v>7.5162301166464265E-3</v>
      </c>
      <c r="I1461" s="7">
        <f t="shared" si="157"/>
        <v>4.1895732823010907E-4</v>
      </c>
      <c r="J1461" s="9">
        <f t="shared" si="161"/>
        <v>5.9030748953866126E-2</v>
      </c>
      <c r="K1461" s="9">
        <f t="shared" si="160"/>
        <v>1.6137479329376703E-3</v>
      </c>
      <c r="AC1461" s="11"/>
      <c r="AD1461" s="12"/>
    </row>
    <row r="1462" spans="1:30" x14ac:dyDescent="0.3">
      <c r="A1462" s="15">
        <v>44610</v>
      </c>
      <c r="B1462" s="16">
        <v>-6.7168916585767817E-3</v>
      </c>
      <c r="C1462" s="8">
        <f t="shared" si="155"/>
        <v>-2.0516891658576782E-2</v>
      </c>
      <c r="D1462" s="5">
        <f t="shared" si="156"/>
        <v>4.2094284332977753E-4</v>
      </c>
      <c r="E1462" s="5">
        <f t="shared" si="158"/>
        <v>7.9836206689410652E-4</v>
      </c>
      <c r="F1462" s="5">
        <f>IF(C1453&gt;0,B$6+B$7*E1454+B$8*(H1461*100)^2,B$6+B$7*E1454+B$8*(H1461*100)^2+E1454*$B$9)</f>
        <v>0.5822794418779873</v>
      </c>
      <c r="G1462" s="13">
        <v>8.6773083807289587E-3</v>
      </c>
      <c r="H1462" s="8">
        <f t="shared" si="159"/>
        <v>7.6307237001347868E-3</v>
      </c>
      <c r="I1462" s="7">
        <f t="shared" si="157"/>
        <v>1.0465846805941719E-3</v>
      </c>
      <c r="J1462" s="9">
        <f t="shared" si="161"/>
        <v>0.12061167296053284</v>
      </c>
      <c r="K1462" s="9">
        <f t="shared" si="160"/>
        <v>8.625356609661905E-3</v>
      </c>
      <c r="AC1462" s="11"/>
      <c r="AD1462" s="12"/>
    </row>
    <row r="1463" spans="1:30" x14ac:dyDescent="0.3">
      <c r="A1463" s="15">
        <v>44613</v>
      </c>
      <c r="B1463" s="16">
        <v>-9.2921160541444073E-3</v>
      </c>
      <c r="C1463" s="8">
        <f t="shared" si="155"/>
        <v>-2.3092116054144407E-2</v>
      </c>
      <c r="D1463" s="5">
        <f t="shared" si="156"/>
        <v>5.3324582385807389E-4</v>
      </c>
      <c r="E1463" s="5">
        <f t="shared" si="158"/>
        <v>4.2094284332977753E-4</v>
      </c>
      <c r="F1463" s="5">
        <f>IF(C1453&gt;0,B$6+B$7*E1454+B$8*(H1462*100)^2,B$6+B$7*E1454+B$8*(H1462*100)^2+E1454*$B$9)</f>
        <v>0.59831759186804234</v>
      </c>
      <c r="G1463" s="13">
        <v>9.257045149212096E-3</v>
      </c>
      <c r="H1463" s="8">
        <f t="shared" si="159"/>
        <v>7.735099171103382E-3</v>
      </c>
      <c r="I1463" s="7">
        <f t="shared" si="157"/>
        <v>1.5219459781087141E-3</v>
      </c>
      <c r="J1463" s="9">
        <f t="shared" si="161"/>
        <v>0.1644094798693137</v>
      </c>
      <c r="K1463" s="9">
        <f t="shared" si="160"/>
        <v>1.7141836854461356E-2</v>
      </c>
      <c r="AC1463" s="11"/>
      <c r="AD1463" s="12"/>
    </row>
    <row r="1464" spans="1:30" x14ac:dyDescent="0.3">
      <c r="A1464" s="15">
        <v>44614</v>
      </c>
      <c r="B1464" s="16">
        <v>1.0391114658066899E-2</v>
      </c>
      <c r="C1464" s="8">
        <f t="shared" si="155"/>
        <v>-3.4088853419331003E-3</v>
      </c>
      <c r="D1464" s="5">
        <f t="shared" si="156"/>
        <v>1.162049927444635E-5</v>
      </c>
      <c r="E1464" s="5">
        <f t="shared" si="158"/>
        <v>5.3324582385807389E-4</v>
      </c>
      <c r="F1464" s="5">
        <f>IF(C1463&gt;0,B$6+B$7*E1464+B$8*(G1463*100)^2,B$6+B$7*E1464+B$8*(G1463*100)^2+E1464*$B$9)</f>
        <v>0.85234091078886576</v>
      </c>
      <c r="G1464" s="13">
        <v>7.7937640004517141E-3</v>
      </c>
      <c r="H1464" s="8">
        <f t="shared" si="159"/>
        <v>9.2322310997335084E-3</v>
      </c>
      <c r="I1464" s="7">
        <f t="shared" si="157"/>
        <v>1.4384670992817943E-3</v>
      </c>
      <c r="J1464" s="9">
        <f t="shared" si="161"/>
        <v>0.18456641735603271</v>
      </c>
      <c r="K1464" s="9">
        <f t="shared" si="160"/>
        <v>1.3567554728235676E-2</v>
      </c>
      <c r="AC1464" s="11"/>
      <c r="AD1464" s="12"/>
    </row>
    <row r="1465" spans="1:30" x14ac:dyDescent="0.3">
      <c r="A1465" s="15">
        <v>44615</v>
      </c>
      <c r="B1465" s="16">
        <v>-7.8613121619580152E-3</v>
      </c>
      <c r="C1465" s="8">
        <f t="shared" si="155"/>
        <v>-2.1661312161958015E-2</v>
      </c>
      <c r="D1465" s="5">
        <f t="shared" si="156"/>
        <v>4.6921244457779021E-4</v>
      </c>
      <c r="E1465" s="5">
        <f t="shared" si="158"/>
        <v>1.162049927444635E-5</v>
      </c>
      <c r="F1465" s="5">
        <f>IF(C1463&gt;0,B$6+B$7*E1464+B$8*(H1464*100)^2,B$6+B$7*E1464+B$8*(H1464*100)^2+E1464*$B$9)</f>
        <v>0.84809798558159943</v>
      </c>
      <c r="G1465" s="13">
        <v>1.1141377646142132E-2</v>
      </c>
      <c r="H1465" s="8">
        <f t="shared" si="159"/>
        <v>9.2092235589196093E-3</v>
      </c>
      <c r="I1465" s="7">
        <f t="shared" si="157"/>
        <v>1.9321540872225228E-3</v>
      </c>
      <c r="J1465" s="9">
        <f t="shared" si="161"/>
        <v>0.17342146982079545</v>
      </c>
      <c r="K1465" s="9">
        <f t="shared" si="160"/>
        <v>1.9346054050111805E-2</v>
      </c>
      <c r="AC1465" s="11"/>
      <c r="AD1465" s="12"/>
    </row>
    <row r="1466" spans="1:30" x14ac:dyDescent="0.3">
      <c r="A1466" s="15">
        <v>44616</v>
      </c>
      <c r="B1466" s="16">
        <v>-3.7209345256900739E-3</v>
      </c>
      <c r="C1466" s="8">
        <f t="shared" si="155"/>
        <v>-1.7520934525690073E-2</v>
      </c>
      <c r="D1466" s="5">
        <f t="shared" si="156"/>
        <v>3.0698314665351842E-4</v>
      </c>
      <c r="E1466" s="5">
        <f t="shared" si="158"/>
        <v>4.6921244457779021E-4</v>
      </c>
      <c r="F1466" s="5">
        <f>IF(C1463&gt;0,B$6+B$7*E1464+B$8*(H1465*100)^2,B$6+B$7*E1464+B$8*(H1465*100)^2+E1464*$B$9)</f>
        <v>0.84417412834991945</v>
      </c>
      <c r="G1466" s="13">
        <v>2.2339508439553284E-2</v>
      </c>
      <c r="H1466" s="8">
        <f t="shared" si="159"/>
        <v>9.1878949077028489E-3</v>
      </c>
      <c r="I1466" s="7">
        <f t="shared" si="157"/>
        <v>1.3151613531850435E-2</v>
      </c>
      <c r="J1466" s="9">
        <f t="shared" si="161"/>
        <v>0.58871543961839401</v>
      </c>
      <c r="K1466" s="9">
        <f t="shared" si="160"/>
        <v>0.54293667012264857</v>
      </c>
      <c r="AC1466" s="11"/>
      <c r="AD1466" s="12"/>
    </row>
    <row r="1467" spans="1:30" x14ac:dyDescent="0.3">
      <c r="A1467" s="15">
        <v>44617</v>
      </c>
      <c r="B1467" s="16">
        <v>1.3794304182906419E-2</v>
      </c>
      <c r="C1467" s="8">
        <f t="shared" si="155"/>
        <v>-5.6958170935803021E-6</v>
      </c>
      <c r="D1467" s="5">
        <f t="shared" si="156"/>
        <v>3.2442332363521557E-11</v>
      </c>
      <c r="E1467" s="5">
        <f t="shared" si="158"/>
        <v>3.0698314665351842E-4</v>
      </c>
      <c r="F1467" s="5">
        <f>IF(C1463&gt;0,B$6+B$7*E1464+B$8*(H1466*100)^2,B$6+B$7*E1464+B$8*(H1466*100)^2+E1464*$B$9)</f>
        <v>0.8405453451820617</v>
      </c>
      <c r="G1467" s="13">
        <v>1.3544696956411337E-2</v>
      </c>
      <c r="H1467" s="8">
        <f t="shared" si="159"/>
        <v>9.1681260090711106E-3</v>
      </c>
      <c r="I1467" s="7">
        <f t="shared" si="157"/>
        <v>4.3765709473402269E-3</v>
      </c>
      <c r="J1467" s="9">
        <f t="shared" si="161"/>
        <v>0.32312062509959599</v>
      </c>
      <c r="K1467" s="9">
        <f t="shared" si="160"/>
        <v>8.710590800368867E-2</v>
      </c>
      <c r="AC1467" s="11"/>
      <c r="AD1467" s="12"/>
    </row>
    <row r="1468" spans="1:30" x14ac:dyDescent="0.3">
      <c r="A1468" s="15">
        <v>44622</v>
      </c>
      <c r="B1468" s="16">
        <v>1.7800361371681967E-2</v>
      </c>
      <c r="C1468" s="8">
        <f t="shared" si="155"/>
        <v>4.0003613716819673E-3</v>
      </c>
      <c r="D1468" s="5">
        <f t="shared" si="156"/>
        <v>1.6002891104045232E-5</v>
      </c>
      <c r="E1468" s="5">
        <f t="shared" si="158"/>
        <v>3.2442332363521557E-11</v>
      </c>
      <c r="F1468" s="5">
        <f>IF(C1463&gt;0,B$6+B$7*E1464+B$8*(H1467*100)^2,B$6+B$7*E1464+B$8*(H1467*100)^2+E1464*$B$9)</f>
        <v>0.83718944650842686</v>
      </c>
      <c r="G1468" s="13">
        <v>9.1529696941609565E-3</v>
      </c>
      <c r="H1468" s="8">
        <f t="shared" si="159"/>
        <v>9.1498057165626586E-3</v>
      </c>
      <c r="I1468" s="7">
        <f t="shared" si="157"/>
        <v>3.1639775982979235E-6</v>
      </c>
      <c r="J1468" s="9">
        <f t="shared" si="161"/>
        <v>3.4567770942324331E-4</v>
      </c>
      <c r="K1468" s="9">
        <f t="shared" si="160"/>
        <v>5.9774087457498126E-8</v>
      </c>
      <c r="AC1468" s="11"/>
      <c r="AD1468" s="12"/>
    </row>
    <row r="1469" spans="1:30" x14ac:dyDescent="0.3">
      <c r="A1469" s="15">
        <v>44623</v>
      </c>
      <c r="B1469" s="16">
        <v>-6.9462533673831452E-5</v>
      </c>
      <c r="C1469" s="8">
        <f t="shared" si="155"/>
        <v>-1.3869462533673832E-2</v>
      </c>
      <c r="D1469" s="5">
        <f t="shared" si="156"/>
        <v>1.9236199097298214E-4</v>
      </c>
      <c r="E1469" s="5">
        <f t="shared" si="158"/>
        <v>1.6002891104045232E-5</v>
      </c>
      <c r="F1469" s="5">
        <f>IF(C1463&gt;0,B$6+B$7*E1464+B$8*(H1468*100)^2,B$6+B$7*E1464+B$8*(H1468*100)^2+E1464*$B$9)</f>
        <v>0.83408591141504962</v>
      </c>
      <c r="G1469" s="13">
        <v>6.3589394617558619E-3</v>
      </c>
      <c r="H1469" s="8">
        <f t="shared" si="159"/>
        <v>9.1328304014420929E-3</v>
      </c>
      <c r="I1469" s="7">
        <f t="shared" si="157"/>
        <v>2.7738909396862309E-3</v>
      </c>
      <c r="J1469" s="9">
        <f t="shared" si="161"/>
        <v>0.43621911426725402</v>
      </c>
      <c r="K1469" s="9">
        <f t="shared" si="160"/>
        <v>5.8286633783431352E-2</v>
      </c>
      <c r="AC1469" s="11"/>
      <c r="AD1469" s="12"/>
    </row>
    <row r="1470" spans="1:30" x14ac:dyDescent="0.3">
      <c r="A1470" s="15">
        <v>44624</v>
      </c>
      <c r="B1470" s="16">
        <v>-6.0268428376199406E-3</v>
      </c>
      <c r="C1470" s="8">
        <f t="shared" si="155"/>
        <v>-1.9826842837619939E-2</v>
      </c>
      <c r="D1470" s="5">
        <f t="shared" si="156"/>
        <v>3.9310369690768109E-4</v>
      </c>
      <c r="E1470" s="5">
        <f t="shared" si="158"/>
        <v>1.9236199097298214E-4</v>
      </c>
      <c r="F1470" s="5">
        <f>IF(C1463&gt;0,B$6+B$7*E1464+B$8*(H1469*100)^2,B$6+B$7*E1464+B$8*(H1469*100)^2+E1464*$B$9)</f>
        <v>0.83121576216069382</v>
      </c>
      <c r="G1470" s="13">
        <v>1.1483076519905537E-2</v>
      </c>
      <c r="H1470" s="8">
        <f t="shared" si="159"/>
        <v>9.1171034992517993E-3</v>
      </c>
      <c r="I1470" s="7">
        <f t="shared" si="157"/>
        <v>2.3659730206537378E-3</v>
      </c>
      <c r="J1470" s="9">
        <f t="shared" si="161"/>
        <v>0.20603999429529196</v>
      </c>
      <c r="K1470" s="9">
        <f t="shared" si="160"/>
        <v>2.8787096476229568E-2</v>
      </c>
      <c r="AC1470" s="11"/>
      <c r="AD1470" s="12"/>
    </row>
    <row r="1471" spans="1:30" x14ac:dyDescent="0.3">
      <c r="A1471" s="15">
        <v>44627</v>
      </c>
      <c r="B1471" s="16">
        <v>-2.5489399007588242E-2</v>
      </c>
      <c r="C1471" s="8">
        <f t="shared" si="155"/>
        <v>-3.9289399007588238E-2</v>
      </c>
      <c r="D1471" s="5">
        <f t="shared" si="156"/>
        <v>1.5436568743774756E-3</v>
      </c>
      <c r="E1471" s="5">
        <f t="shared" si="158"/>
        <v>3.9310369690768109E-4</v>
      </c>
      <c r="F1471" s="5">
        <f>IF(C1463&gt;0,B$6+B$7*E1464+B$8*(H1470*100)^2,B$6+B$7*E1464+B$8*(H1470*100)^2+E1464*$B$9)</f>
        <v>0.82856144813026611</v>
      </c>
      <c r="G1471" s="13">
        <v>1.4431513898188305E-2</v>
      </c>
      <c r="H1471" s="8">
        <f t="shared" si="159"/>
        <v>9.1025350761766693E-3</v>
      </c>
      <c r="I1471" s="7">
        <f t="shared" si="157"/>
        <v>5.3289788220116357E-3</v>
      </c>
      <c r="J1471" s="9">
        <f t="shared" si="161"/>
        <v>0.369259861412088</v>
      </c>
      <c r="K1471" s="9">
        <f t="shared" si="160"/>
        <v>0.12457765087420869</v>
      </c>
      <c r="AC1471" s="11"/>
      <c r="AD1471" s="12"/>
    </row>
    <row r="1472" spans="1:30" x14ac:dyDescent="0.3">
      <c r="A1472" s="15">
        <v>44628</v>
      </c>
      <c r="B1472" s="16">
        <v>-3.5009640958031667E-3</v>
      </c>
      <c r="C1472" s="8">
        <f t="shared" si="155"/>
        <v>-1.7300964095803166E-2</v>
      </c>
      <c r="D1472" s="5">
        <f t="shared" si="156"/>
        <v>2.9932335864427025E-4</v>
      </c>
      <c r="E1472" s="5">
        <f t="shared" si="158"/>
        <v>1.5436568743774756E-3</v>
      </c>
      <c r="F1472" s="5">
        <f>IF(C1463&gt;0,B$6+B$7*E1464+B$8*(H1471*100)^2,B$6+B$7*E1464+B$8*(H1471*100)^2+E1464*$B$9)</f>
        <v>0.82610673851492611</v>
      </c>
      <c r="G1472" s="13">
        <v>8.7413181262650276E-3</v>
      </c>
      <c r="H1472" s="8">
        <f t="shared" si="159"/>
        <v>9.0890414154349963E-3</v>
      </c>
      <c r="I1472" s="7">
        <f t="shared" si="157"/>
        <v>3.4772328916996866E-4</v>
      </c>
      <c r="J1472" s="9">
        <f t="shared" si="161"/>
        <v>3.9779274034789439E-2</v>
      </c>
      <c r="K1472" s="9">
        <f t="shared" si="160"/>
        <v>7.5103254494224281E-4</v>
      </c>
      <c r="AC1472" s="11"/>
      <c r="AD1472" s="12"/>
    </row>
    <row r="1473" spans="1:30" x14ac:dyDescent="0.3">
      <c r="A1473" s="15">
        <v>44629</v>
      </c>
      <c r="B1473" s="16">
        <v>2.396351058329927E-2</v>
      </c>
      <c r="C1473" s="8">
        <f t="shared" si="155"/>
        <v>1.0163510583299271E-2</v>
      </c>
      <c r="D1473" s="5">
        <f t="shared" si="156"/>
        <v>1.0329694737683628E-4</v>
      </c>
      <c r="E1473" s="5">
        <f t="shared" si="158"/>
        <v>2.9932335864427025E-4</v>
      </c>
      <c r="F1473" s="5">
        <f>IF(C1463&gt;0,B$6+B$7*E1464+B$8*(H1472*100)^2,B$6+B$7*E1464+B$8*(H1472*100)^2+E1464*$B$9)</f>
        <v>0.82383662306265981</v>
      </c>
      <c r="G1473" s="13">
        <v>1.0586160299297149E-2</v>
      </c>
      <c r="H1473" s="8">
        <f t="shared" si="159"/>
        <v>9.0765446237136942E-3</v>
      </c>
      <c r="I1473" s="7">
        <f t="shared" si="157"/>
        <v>1.5096156755834544E-3</v>
      </c>
      <c r="J1473" s="9">
        <f t="shared" si="161"/>
        <v>0.14260275991510188</v>
      </c>
      <c r="K1473" s="9">
        <f t="shared" si="160"/>
        <v>1.2466582186742237E-2</v>
      </c>
      <c r="AC1473" s="11"/>
      <c r="AD1473" s="12"/>
    </row>
    <row r="1474" spans="1:30" x14ac:dyDescent="0.3">
      <c r="A1474" s="15">
        <v>44630</v>
      </c>
      <c r="B1474" s="16">
        <v>-2.0829404225480188E-3</v>
      </c>
      <c r="C1474" s="8">
        <f t="shared" si="155"/>
        <v>-1.5882940422548019E-2</v>
      </c>
      <c r="D1474" s="5">
        <f t="shared" si="156"/>
        <v>2.5226779646620985E-4</v>
      </c>
      <c r="E1474" s="5">
        <f t="shared" si="158"/>
        <v>1.0329694737683628E-4</v>
      </c>
      <c r="F1474" s="5">
        <f>IF(C1473&gt;0,B$6+B$7*E1474+B$8*(G1473*100)^2,B$6+B$7*E1474+B$8*(G1473*100)^2+E1474*$B$9)</f>
        <v>1.0961948400880803</v>
      </c>
      <c r="G1474" s="13">
        <v>1.5519996092832175E-2</v>
      </c>
      <c r="H1474" s="8">
        <f t="shared" si="159"/>
        <v>1.0469932378425757E-2</v>
      </c>
      <c r="I1474" s="7">
        <f t="shared" si="157"/>
        <v>5.0500637144064182E-3</v>
      </c>
      <c r="J1474" s="9">
        <f t="shared" si="161"/>
        <v>0.32539078516513043</v>
      </c>
      <c r="K1474" s="9">
        <f t="shared" si="160"/>
        <v>8.8717971923899075E-2</v>
      </c>
      <c r="AC1474" s="11"/>
      <c r="AD1474" s="12"/>
    </row>
    <row r="1475" spans="1:30" x14ac:dyDescent="0.3">
      <c r="A1475" s="15">
        <v>44631</v>
      </c>
      <c r="B1475" s="16">
        <v>-1.7304847558225742E-2</v>
      </c>
      <c r="C1475" s="8">
        <f t="shared" si="155"/>
        <v>-3.1104847558225741E-2</v>
      </c>
      <c r="D1475" s="5">
        <f t="shared" si="156"/>
        <v>9.6751154162046191E-4</v>
      </c>
      <c r="E1475" s="5">
        <f t="shared" si="158"/>
        <v>2.5226779646620985E-4</v>
      </c>
      <c r="F1475" s="5">
        <f>IF(C1473&gt;0,B$6+B$7*E1474+B$8*(H1474*100)^2,B$6+B$7*E1474+B$8*(H1474*100)^2+E1474*$B$9)</f>
        <v>1.073562155368962</v>
      </c>
      <c r="G1475" s="13">
        <v>1.7022499219243994E-2</v>
      </c>
      <c r="H1475" s="8">
        <f t="shared" si="159"/>
        <v>1.0361284454009367E-2</v>
      </c>
      <c r="I1475" s="7">
        <f t="shared" si="157"/>
        <v>6.6612147652346278E-3</v>
      </c>
      <c r="J1475" s="9">
        <f t="shared" si="161"/>
        <v>0.39131825940717924</v>
      </c>
      <c r="K1475" s="9">
        <f t="shared" si="160"/>
        <v>0.14643494947331881</v>
      </c>
      <c r="AC1475" s="11"/>
      <c r="AD1475" s="12"/>
    </row>
    <row r="1476" spans="1:30" x14ac:dyDescent="0.3">
      <c r="A1476" s="15">
        <v>44634</v>
      </c>
      <c r="B1476" s="16">
        <v>-1.6107476442889377E-2</v>
      </c>
      <c r="C1476" s="8">
        <f t="shared" si="155"/>
        <v>-2.9907476442889377E-2</v>
      </c>
      <c r="D1476" s="5">
        <f t="shared" si="156"/>
        <v>8.9445714718198305E-4</v>
      </c>
      <c r="E1476" s="5">
        <f t="shared" si="158"/>
        <v>9.6751154162046191E-4</v>
      </c>
      <c r="F1476" s="5">
        <f>IF(C1473&gt;0,B$6+B$7*E1474+B$8*(H1475*100)^2,B$6+B$7*E1474+B$8*(H1475*100)^2+E1474*$B$9)</f>
        <v>1.0526314485407213</v>
      </c>
      <c r="G1476" s="13">
        <v>1.2743462536614526E-2</v>
      </c>
      <c r="H1476" s="8">
        <f t="shared" si="159"/>
        <v>1.0259782885328137E-2</v>
      </c>
      <c r="I1476" s="7">
        <f t="shared" si="157"/>
        <v>2.4836796512863885E-3</v>
      </c>
      <c r="J1476" s="9">
        <f t="shared" si="161"/>
        <v>0.19489833662948969</v>
      </c>
      <c r="K1476" s="9">
        <f t="shared" si="160"/>
        <v>2.5292443153683841E-2</v>
      </c>
      <c r="AC1476" s="11"/>
      <c r="AD1476" s="12"/>
    </row>
    <row r="1477" spans="1:30" x14ac:dyDescent="0.3">
      <c r="A1477" s="15">
        <v>44635</v>
      </c>
      <c r="B1477" s="16">
        <v>-8.8539413502686428E-3</v>
      </c>
      <c r="C1477" s="8">
        <f t="shared" si="155"/>
        <v>-2.2653941350268644E-2</v>
      </c>
      <c r="D1477" s="5">
        <f t="shared" si="156"/>
        <v>5.1320105870141148E-4</v>
      </c>
      <c r="E1477" s="5">
        <f t="shared" si="158"/>
        <v>8.9445714718198305E-4</v>
      </c>
      <c r="F1477" s="5">
        <f>IF(C1473&gt;0,B$6+B$7*E1474+B$8*(H1476*100)^2,B$6+B$7*E1474+B$8*(H1476*100)^2+E1474*$B$9)</f>
        <v>1.0332747308659647</v>
      </c>
      <c r="G1477" s="13">
        <v>1.3940417472822207E-2</v>
      </c>
      <c r="H1477" s="8">
        <f t="shared" si="159"/>
        <v>1.0165012202973318E-2</v>
      </c>
      <c r="I1477" s="7">
        <f t="shared" si="157"/>
        <v>3.7754052698488888E-3</v>
      </c>
      <c r="J1477" s="9">
        <f t="shared" si="161"/>
        <v>0.27082440516643769</v>
      </c>
      <c r="K1477" s="9">
        <f t="shared" si="160"/>
        <v>5.5571074241848262E-2</v>
      </c>
      <c r="AC1477" s="11"/>
      <c r="AD1477" s="12"/>
    </row>
    <row r="1478" spans="1:30" x14ac:dyDescent="0.3">
      <c r="A1478" s="15">
        <v>44636</v>
      </c>
      <c r="B1478" s="16">
        <v>1.9567036934713334E-2</v>
      </c>
      <c r="C1478" s="8">
        <f t="shared" si="155"/>
        <v>5.7670369347133342E-3</v>
      </c>
      <c r="D1478" s="5">
        <f t="shared" si="156"/>
        <v>3.3258715006347768E-5</v>
      </c>
      <c r="E1478" s="5">
        <f t="shared" si="158"/>
        <v>5.1320105870141148E-4</v>
      </c>
      <c r="F1478" s="5">
        <f>IF(C1473&gt;0,B$6+B$7*E1474+B$8*(H1477*100)^2,B$6+B$7*E1474+B$8*(H1477*100)^2+E1474*$B$9)</f>
        <v>1.0153736383603496</v>
      </c>
      <c r="G1478" s="13">
        <v>8.1659745035549628E-3</v>
      </c>
      <c r="H1478" s="8">
        <f t="shared" si="159"/>
        <v>1.0076575005230445E-2</v>
      </c>
      <c r="I1478" s="7">
        <f t="shared" si="157"/>
        <v>1.9106005016754826E-3</v>
      </c>
      <c r="J1478" s="9">
        <f t="shared" si="161"/>
        <v>0.23397091196448441</v>
      </c>
      <c r="K1478" s="9">
        <f t="shared" si="160"/>
        <v>2.0629227208692313E-2</v>
      </c>
      <c r="AC1478" s="11"/>
      <c r="AD1478" s="12"/>
    </row>
    <row r="1479" spans="1:30" x14ac:dyDescent="0.3">
      <c r="A1479" s="15">
        <v>44637</v>
      </c>
      <c r="B1479" s="16">
        <v>1.7521457398701548E-2</v>
      </c>
      <c r="C1479" s="8">
        <f t="shared" si="155"/>
        <v>3.7214573987015484E-3</v>
      </c>
      <c r="D1479" s="5">
        <f t="shared" si="156"/>
        <v>1.3849245170350495E-5</v>
      </c>
      <c r="E1479" s="5">
        <f t="shared" si="158"/>
        <v>3.3258715006347768E-5</v>
      </c>
      <c r="F1479" s="5">
        <f>IF(C1473&gt;0,B$6+B$7*E1474+B$8*(H1478*100)^2,B$6+B$7*E1474+B$8*(H1478*100)^2+E1474*$B$9)</f>
        <v>0.99881870801115658</v>
      </c>
      <c r="G1479" s="13">
        <v>7.2146761090326637E-3</v>
      </c>
      <c r="H1479" s="8">
        <f t="shared" si="159"/>
        <v>9.9940917947112969E-3</v>
      </c>
      <c r="I1479" s="7">
        <f t="shared" si="157"/>
        <v>2.7794156856786332E-3</v>
      </c>
      <c r="J1479" s="9">
        <f t="shared" si="161"/>
        <v>0.38524469341026235</v>
      </c>
      <c r="K1479" s="9">
        <f t="shared" si="160"/>
        <v>4.7770918746214308E-2</v>
      </c>
      <c r="AC1479" s="11"/>
      <c r="AD1479" s="12"/>
    </row>
    <row r="1480" spans="1:30" x14ac:dyDescent="0.3">
      <c r="A1480" s="15">
        <v>44638</v>
      </c>
      <c r="B1480" s="16">
        <v>1.9572667007539162E-2</v>
      </c>
      <c r="C1480" s="8">
        <f t="shared" si="155"/>
        <v>5.7726670075391624E-3</v>
      </c>
      <c r="D1480" s="5">
        <f t="shared" si="156"/>
        <v>3.332368437993115E-5</v>
      </c>
      <c r="E1480" s="5">
        <f t="shared" si="158"/>
        <v>1.3849245170350495E-5</v>
      </c>
      <c r="F1480" s="5">
        <f>IF(C1473&gt;0,B$6+B$7*E1474+B$8*(H1479*100)^2,B$6+B$7*E1474+B$8*(H1479*100)^2+E1474*$B$9)</f>
        <v>0.98350870842422311</v>
      </c>
      <c r="G1480" s="13">
        <v>1.3002393335091431E-2</v>
      </c>
      <c r="H1480" s="8">
        <f t="shared" si="159"/>
        <v>9.9172007563839461E-3</v>
      </c>
      <c r="I1480" s="7">
        <f t="shared" si="157"/>
        <v>3.0851925787074852E-3</v>
      </c>
      <c r="J1480" s="9">
        <f t="shared" si="161"/>
        <v>0.23727882238272485</v>
      </c>
      <c r="K1480" s="9">
        <f t="shared" si="160"/>
        <v>4.023235822658755E-2</v>
      </c>
      <c r="AC1480" s="11"/>
      <c r="AD1480" s="12"/>
    </row>
    <row r="1481" spans="1:30" x14ac:dyDescent="0.3">
      <c r="A1481" s="15">
        <v>44641</v>
      </c>
      <c r="B1481" s="16">
        <v>7.2926800527695328E-3</v>
      </c>
      <c r="C1481" s="8">
        <f t="shared" si="155"/>
        <v>-6.5073199472304669E-3</v>
      </c>
      <c r="D1481" s="5">
        <f t="shared" si="156"/>
        <v>4.234521289562353E-5</v>
      </c>
      <c r="E1481" s="5">
        <f t="shared" si="158"/>
        <v>3.332368437993115E-5</v>
      </c>
      <c r="F1481" s="5">
        <f>IF(C1473&gt;0,B$6+B$7*E1474+B$8*(H1480*100)^2,B$6+B$7*E1474+B$8*(H1480*100)^2+E1474*$B$9)</f>
        <v>0.96935002080622679</v>
      </c>
      <c r="G1481" s="13">
        <v>5.2449984786236891E-3</v>
      </c>
      <c r="H1481" s="8">
        <f t="shared" si="159"/>
        <v>9.8455574794230252E-3</v>
      </c>
      <c r="I1481" s="7">
        <f t="shared" si="157"/>
        <v>4.600559000799336E-3</v>
      </c>
      <c r="J1481" s="9">
        <f t="shared" si="161"/>
        <v>0.87713257106731191</v>
      </c>
      <c r="K1481" s="9">
        <f t="shared" si="160"/>
        <v>0.16247280882578141</v>
      </c>
      <c r="AC1481" s="11"/>
      <c r="AD1481" s="12"/>
    </row>
    <row r="1482" spans="1:30" x14ac:dyDescent="0.3">
      <c r="A1482" s="15">
        <v>44642</v>
      </c>
      <c r="B1482" s="16">
        <v>9.5705169148019367E-3</v>
      </c>
      <c r="C1482" s="8">
        <f t="shared" si="155"/>
        <v>-4.229483085198063E-3</v>
      </c>
      <c r="D1482" s="5">
        <f t="shared" si="156"/>
        <v>1.7888527167976527E-5</v>
      </c>
      <c r="E1482" s="5">
        <f t="shared" si="158"/>
        <v>4.234521289562353E-5</v>
      </c>
      <c r="F1482" s="5">
        <f>IF(C1473&gt;0,B$6+B$7*E1474+B$8*(H1481*100)^2,B$6+B$7*E1474+B$8*(H1481*100)^2+E1474*$B$9)</f>
        <v>0.95625606649710371</v>
      </c>
      <c r="G1482" s="13">
        <v>6.0373476580326988E-3</v>
      </c>
      <c r="H1482" s="8">
        <f t="shared" si="159"/>
        <v>9.7788346263606666E-3</v>
      </c>
      <c r="I1482" s="7">
        <f t="shared" si="157"/>
        <v>3.7414869683279678E-3</v>
      </c>
      <c r="J1482" s="9">
        <f t="shared" si="161"/>
        <v>0.61972362372571244</v>
      </c>
      <c r="K1482" s="9">
        <f t="shared" si="160"/>
        <v>9.9644810908765313E-2</v>
      </c>
      <c r="AC1482" s="11"/>
      <c r="AD1482" s="12"/>
    </row>
    <row r="1483" spans="1:30" x14ac:dyDescent="0.3">
      <c r="A1483" s="15">
        <v>44643</v>
      </c>
      <c r="B1483" s="16">
        <v>1.5762861709073708E-3</v>
      </c>
      <c r="C1483" s="8">
        <f t="shared" si="155"/>
        <v>-1.2223713829092629E-2</v>
      </c>
      <c r="D1483" s="5">
        <f t="shared" si="156"/>
        <v>1.4941917977555038E-4</v>
      </c>
      <c r="E1483" s="5">
        <f t="shared" si="158"/>
        <v>1.7888527167976527E-5</v>
      </c>
      <c r="F1483" s="5">
        <f>IF(C1473&gt;0,B$6+B$7*E1474+B$8*(H1482*100)^2,B$6+B$7*E1474+B$8*(H1482*100)^2+E1474*$B$9)</f>
        <v>0.94414677755202658</v>
      </c>
      <c r="G1483" s="13">
        <v>7.5210286162057452E-3</v>
      </c>
      <c r="H1483" s="8">
        <f t="shared" si="159"/>
        <v>9.7167215538576934E-3</v>
      </c>
      <c r="I1483" s="7">
        <f t="shared" si="157"/>
        <v>2.1956929376519482E-3</v>
      </c>
      <c r="J1483" s="9">
        <f t="shared" si="161"/>
        <v>0.29194051102542473</v>
      </c>
      <c r="K1483" s="9">
        <f t="shared" si="160"/>
        <v>3.0174807739628218E-2</v>
      </c>
      <c r="AC1483" s="11"/>
      <c r="AD1483" s="12"/>
    </row>
    <row r="1484" spans="1:30" x14ac:dyDescent="0.3">
      <c r="A1484" s="15">
        <v>44644</v>
      </c>
      <c r="B1484" s="16">
        <v>1.349646295274257E-2</v>
      </c>
      <c r="C1484" s="8">
        <f t="shared" si="155"/>
        <v>-3.0353704725743016E-4</v>
      </c>
      <c r="D1484" s="5">
        <f t="shared" si="156"/>
        <v>9.2134739057759392E-8</v>
      </c>
      <c r="E1484" s="5">
        <f t="shared" si="158"/>
        <v>1.4941917977555038E-4</v>
      </c>
      <c r="F1484" s="5">
        <f>IF(C1483&gt;0,B$6+B$7*E1484+B$8*(G1483*100)^2,B$6+B$7*E1484+B$8*(G1483*100)^2+E1484*$B$9)</f>
        <v>0.58293606128093178</v>
      </c>
      <c r="G1484" s="13">
        <v>9.2038887413290107E-3</v>
      </c>
      <c r="H1484" s="8">
        <f t="shared" si="159"/>
        <v>7.6350249592318405E-3</v>
      </c>
      <c r="I1484" s="7">
        <f t="shared" si="157"/>
        <v>1.5688637820971702E-3</v>
      </c>
      <c r="J1484" s="9">
        <f t="shared" si="161"/>
        <v>0.17045662178122239</v>
      </c>
      <c r="K1484" s="9">
        <f t="shared" si="160"/>
        <v>1.860259303812728E-2</v>
      </c>
      <c r="AC1484" s="11"/>
      <c r="AD1484" s="12"/>
    </row>
    <row r="1485" spans="1:30" x14ac:dyDescent="0.3">
      <c r="A1485" s="15">
        <v>44645</v>
      </c>
      <c r="B1485" s="16">
        <v>2.3516171675646923E-4</v>
      </c>
      <c r="C1485" s="8">
        <f t="shared" ref="C1485:C1548" si="162">B1485-B$5</f>
        <v>-1.356483828324353E-2</v>
      </c>
      <c r="D1485" s="5">
        <f t="shared" ref="D1485:D1548" si="163">C1485^2</f>
        <v>1.8400483765054927E-4</v>
      </c>
      <c r="E1485" s="5">
        <f t="shared" si="158"/>
        <v>9.2134739057759392E-8</v>
      </c>
      <c r="F1485" s="5">
        <f>IF(C1483&gt;0,B$6+B$7*E1484+B$8*(H1484*100)^2,B$6+B$7*E1484+B$8*(H1484*100)^2+E1484*$B$9)</f>
        <v>0.59891415162291139</v>
      </c>
      <c r="G1485" s="13">
        <v>6.520349560230428E-3</v>
      </c>
      <c r="H1485" s="8">
        <f t="shared" si="159"/>
        <v>7.7389543972226083E-3</v>
      </c>
      <c r="I1485" s="7">
        <f t="shared" si="157"/>
        <v>1.2186048369921803E-3</v>
      </c>
      <c r="J1485" s="9">
        <f t="shared" si="161"/>
        <v>0.18689256239033833</v>
      </c>
      <c r="K1485" s="9">
        <f t="shared" si="160"/>
        <v>1.3874842340103166E-2</v>
      </c>
      <c r="AC1485" s="11"/>
      <c r="AD1485" s="12"/>
    </row>
    <row r="1486" spans="1:30" x14ac:dyDescent="0.3">
      <c r="A1486" s="15">
        <v>44648</v>
      </c>
      <c r="B1486" s="16">
        <v>-2.8845486511258384E-3</v>
      </c>
      <c r="C1486" s="8">
        <f t="shared" si="162"/>
        <v>-1.6684548651125838E-2</v>
      </c>
      <c r="D1486" s="5">
        <f t="shared" si="163"/>
        <v>2.7837416369178502E-4</v>
      </c>
      <c r="E1486" s="5">
        <f t="shared" si="158"/>
        <v>1.8400483765054927E-4</v>
      </c>
      <c r="F1486" s="5">
        <f>IF(C1483&gt;0,B$6+B$7*E1484+B$8*(H1485*100)^2,B$6+B$7*E1484+B$8*(H1485*100)^2+E1484*$B$9)</f>
        <v>0.61369068957117412</v>
      </c>
      <c r="G1486" s="13">
        <v>7.6605517936165829E-3</v>
      </c>
      <c r="H1486" s="8">
        <f t="shared" si="159"/>
        <v>7.8338412644830512E-3</v>
      </c>
      <c r="I1486" s="7">
        <f t="shared" ref="I1486:I1549" si="164">SQRT((G1486-H1486)^2)</f>
        <v>1.7328947086646829E-4</v>
      </c>
      <c r="J1486" s="9">
        <f t="shared" si="161"/>
        <v>2.2621016805978347E-2</v>
      </c>
      <c r="K1486" s="9">
        <f t="shared" si="160"/>
        <v>2.4833001710677927E-4</v>
      </c>
      <c r="AC1486" s="11"/>
      <c r="AD1486" s="12"/>
    </row>
    <row r="1487" spans="1:30" x14ac:dyDescent="0.3">
      <c r="A1487" s="15">
        <v>44649</v>
      </c>
      <c r="B1487" s="16">
        <v>1.0689017466675966E-2</v>
      </c>
      <c r="C1487" s="8">
        <f t="shared" si="162"/>
        <v>-3.1109825333240342E-3</v>
      </c>
      <c r="D1487" s="5">
        <f t="shared" si="163"/>
        <v>9.6782123226472259E-6</v>
      </c>
      <c r="E1487" s="5">
        <f t="shared" ref="E1487:E1550" si="165">D1486</f>
        <v>2.7837416369178502E-4</v>
      </c>
      <c r="F1487" s="5">
        <f>IF(C1483&gt;0,B$6+B$7*E1484+B$8*(H1486*100)^2,B$6+B$7*E1484+B$8*(H1486*100)^2+E1484*$B$9)</f>
        <v>0.62735603186572753</v>
      </c>
      <c r="G1487" s="13">
        <v>1.1396639401835775E-2</v>
      </c>
      <c r="H1487" s="8">
        <f t="shared" ref="H1487:H1550" si="166">SQRT(F1487)/100</f>
        <v>7.9205809879435447E-3</v>
      </c>
      <c r="I1487" s="7">
        <f t="shared" si="164"/>
        <v>3.4760584138922301E-3</v>
      </c>
      <c r="J1487" s="9">
        <f t="shared" si="161"/>
        <v>0.30500731762490491</v>
      </c>
      <c r="K1487" s="9">
        <f t="shared" ref="K1487:K1550" si="167">G1487/H1487-LN(G1487/H1487)-1</f>
        <v>7.5010108171330137E-2</v>
      </c>
      <c r="AC1487" s="11"/>
      <c r="AD1487" s="12"/>
    </row>
    <row r="1488" spans="1:30" x14ac:dyDescent="0.3">
      <c r="A1488" s="15">
        <v>44650</v>
      </c>
      <c r="B1488" s="16">
        <v>2.0476629677362562E-3</v>
      </c>
      <c r="C1488" s="8">
        <f t="shared" si="162"/>
        <v>-1.1752337032263744E-2</v>
      </c>
      <c r="D1488" s="5">
        <f t="shared" si="163"/>
        <v>1.3811742571991778E-4</v>
      </c>
      <c r="E1488" s="5">
        <f t="shared" si="165"/>
        <v>9.6782123226472259E-6</v>
      </c>
      <c r="F1488" s="5">
        <f>IF(C1483&gt;0,B$6+B$7*E1484+B$8*(H1487*100)^2,B$6+B$7*E1484+B$8*(H1487*100)^2+E1484*$B$9)</f>
        <v>0.63999374041973045</v>
      </c>
      <c r="G1488" s="13">
        <v>3.9696116646505096E-3</v>
      </c>
      <c r="H1488" s="8">
        <f t="shared" si="166"/>
        <v>7.9999608775276551E-3</v>
      </c>
      <c r="I1488" s="7">
        <f t="shared" si="164"/>
        <v>4.0303492128771455E-3</v>
      </c>
      <c r="J1488" s="9">
        <f t="shared" ref="J1488:J1551" si="168">ABS(G1488-H1488)/G1488</f>
        <v>1.0153006272042944</v>
      </c>
      <c r="K1488" s="9">
        <f t="shared" si="167"/>
        <v>0.19697226358422038</v>
      </c>
      <c r="AC1488" s="11"/>
      <c r="AD1488" s="12"/>
    </row>
    <row r="1489" spans="1:30" x14ac:dyDescent="0.3">
      <c r="A1489" s="15">
        <v>44651</v>
      </c>
      <c r="B1489" s="16">
        <v>-2.1726561974323173E-3</v>
      </c>
      <c r="C1489" s="8">
        <f t="shared" si="162"/>
        <v>-1.5972656197432315E-2</v>
      </c>
      <c r="D1489" s="5">
        <f t="shared" si="163"/>
        <v>2.5512574600137296E-4</v>
      </c>
      <c r="E1489" s="5">
        <f t="shared" si="165"/>
        <v>1.3811742571991778E-4</v>
      </c>
      <c r="F1489" s="5">
        <f>IF(C1483&gt;0,B$6+B$7*E1484+B$8*(H1488*100)^2,B$6+B$7*E1484+B$8*(H1488*100)^2+E1484*$B$9)</f>
        <v>0.65168109329047252</v>
      </c>
      <c r="G1489" s="13">
        <v>5.7264402410240221E-3</v>
      </c>
      <c r="H1489" s="8">
        <f t="shared" si="166"/>
        <v>8.0726767140179255E-3</v>
      </c>
      <c r="I1489" s="7">
        <f t="shared" si="164"/>
        <v>2.3462364729939034E-3</v>
      </c>
      <c r="J1489" s="9">
        <f t="shared" si="168"/>
        <v>0.40971989128351421</v>
      </c>
      <c r="K1489" s="9">
        <f t="shared" si="167"/>
        <v>5.2751804811423053E-2</v>
      </c>
      <c r="AC1489" s="11"/>
      <c r="AD1489" s="12"/>
    </row>
    <row r="1490" spans="1:30" x14ac:dyDescent="0.3">
      <c r="A1490" s="15">
        <v>44652</v>
      </c>
      <c r="B1490" s="16">
        <v>1.300681915371244E-2</v>
      </c>
      <c r="C1490" s="8">
        <f t="shared" si="162"/>
        <v>-7.931808462875601E-4</v>
      </c>
      <c r="D1490" s="5">
        <f t="shared" si="163"/>
        <v>6.2913585491745005E-7</v>
      </c>
      <c r="E1490" s="5">
        <f t="shared" si="165"/>
        <v>2.5512574600137296E-4</v>
      </c>
      <c r="F1490" s="5">
        <f>IF(C1483&gt;0,B$6+B$7*E1484+B$8*(H1489*100)^2,B$6+B$7*E1484+B$8*(H1489*100)^2+E1484*$B$9)</f>
        <v>0.66248955722533465</v>
      </c>
      <c r="G1490" s="13">
        <v>5.0327609708483738E-3</v>
      </c>
      <c r="H1490" s="8">
        <f t="shared" si="166"/>
        <v>8.1393461483422278E-3</v>
      </c>
      <c r="I1490" s="7">
        <f t="shared" si="164"/>
        <v>3.1065851774938541E-3</v>
      </c>
      <c r="J1490" s="9">
        <f t="shared" si="168"/>
        <v>0.61727254592227854</v>
      </c>
      <c r="K1490" s="9">
        <f t="shared" si="167"/>
        <v>9.9066087710939943E-2</v>
      </c>
      <c r="AC1490" s="11"/>
      <c r="AD1490" s="12"/>
    </row>
    <row r="1491" spans="1:30" x14ac:dyDescent="0.3">
      <c r="A1491" s="15">
        <v>44655</v>
      </c>
      <c r="B1491" s="16">
        <v>-2.3883066736410823E-3</v>
      </c>
      <c r="C1491" s="8">
        <f t="shared" si="162"/>
        <v>-1.6188306673641083E-2</v>
      </c>
      <c r="D1491" s="5">
        <f t="shared" si="163"/>
        <v>2.6206127295985243E-4</v>
      </c>
      <c r="E1491" s="5">
        <f t="shared" si="165"/>
        <v>6.2913585491745005E-7</v>
      </c>
      <c r="F1491" s="5">
        <f>IF(C1483&gt;0,B$6+B$7*E1484+B$8*(H1490*100)^2,B$6+B$7*E1484+B$8*(H1490*100)^2+E1484*$B$9)</f>
        <v>0.67248522467229521</v>
      </c>
      <c r="G1491" s="13">
        <v>5.0824473787020163E-3</v>
      </c>
      <c r="H1491" s="8">
        <f t="shared" si="166"/>
        <v>8.2005196461705718E-3</v>
      </c>
      <c r="I1491" s="7">
        <f t="shared" si="164"/>
        <v>3.1180722674685555E-3</v>
      </c>
      <c r="J1491" s="9">
        <f t="shared" si="168"/>
        <v>0.61349818997336403</v>
      </c>
      <c r="K1491" s="9">
        <f t="shared" si="167"/>
        <v>9.8175990814840741E-2</v>
      </c>
      <c r="AC1491" s="11"/>
      <c r="AD1491" s="12"/>
    </row>
    <row r="1492" spans="1:30" x14ac:dyDescent="0.3">
      <c r="A1492" s="15">
        <v>44656</v>
      </c>
      <c r="B1492" s="16">
        <v>-1.9945282589695797E-2</v>
      </c>
      <c r="C1492" s="8">
        <f t="shared" si="162"/>
        <v>-3.3745282589695794E-2</v>
      </c>
      <c r="D1492" s="5">
        <f t="shared" si="163"/>
        <v>1.1387440970584261E-3</v>
      </c>
      <c r="E1492" s="5">
        <f t="shared" si="165"/>
        <v>2.6206127295985243E-4</v>
      </c>
      <c r="F1492" s="5">
        <f>IF(C1483&gt;0,B$6+B$7*E1484+B$8*(H1491*100)^2,B$6+B$7*E1484+B$8*(H1491*100)^2+E1484*$B$9)</f>
        <v>0.68172921792724428</v>
      </c>
      <c r="G1492" s="13">
        <v>1.1282535189858871E-2</v>
      </c>
      <c r="H1492" s="8">
        <f t="shared" si="166"/>
        <v>8.2566895177622144E-3</v>
      </c>
      <c r="I1492" s="7">
        <f t="shared" si="164"/>
        <v>3.0258456720966571E-3</v>
      </c>
      <c r="J1492" s="9">
        <f t="shared" si="168"/>
        <v>0.26818845420631976</v>
      </c>
      <c r="K1492" s="9">
        <f t="shared" si="167"/>
        <v>5.4239769036978025E-2</v>
      </c>
      <c r="AC1492" s="11"/>
      <c r="AD1492" s="12"/>
    </row>
    <row r="1493" spans="1:30" x14ac:dyDescent="0.3">
      <c r="A1493" s="15">
        <v>44657</v>
      </c>
      <c r="B1493" s="16">
        <v>-5.5416757527504421E-3</v>
      </c>
      <c r="C1493" s="8">
        <f t="shared" si="162"/>
        <v>-1.9341675752750441E-2</v>
      </c>
      <c r="D1493" s="5">
        <f t="shared" si="163"/>
        <v>3.7410042092453436E-4</v>
      </c>
      <c r="E1493" s="5">
        <f t="shared" si="165"/>
        <v>1.1387440970584261E-3</v>
      </c>
      <c r="F1493" s="5">
        <f>IF(C1483&gt;0,B$6+B$7*E1484+B$8*(H1492*100)^2,B$6+B$7*E1484+B$8*(H1492*100)^2+E1484*$B$9)</f>
        <v>0.69027806288942117</v>
      </c>
      <c r="G1493" s="13">
        <v>1.3792057848632609E-2</v>
      </c>
      <c r="H1493" s="8">
        <f t="shared" si="166"/>
        <v>8.3082974362345824E-3</v>
      </c>
      <c r="I1493" s="7">
        <f t="shared" si="164"/>
        <v>5.4837604123980262E-3</v>
      </c>
      <c r="J1493" s="9">
        <f t="shared" si="168"/>
        <v>0.39760277056419863</v>
      </c>
      <c r="K1493" s="9">
        <f t="shared" si="167"/>
        <v>0.15319599355391222</v>
      </c>
      <c r="AC1493" s="11"/>
      <c r="AD1493" s="12"/>
    </row>
    <row r="1494" spans="1:30" x14ac:dyDescent="0.3">
      <c r="A1494" s="15">
        <v>44658</v>
      </c>
      <c r="B1494" s="16">
        <v>5.3481927639282339E-3</v>
      </c>
      <c r="C1494" s="8">
        <f t="shared" si="162"/>
        <v>-8.451807236071765E-3</v>
      </c>
      <c r="D1494" s="5">
        <f t="shared" si="163"/>
        <v>7.1433045555715049E-5</v>
      </c>
      <c r="E1494" s="5">
        <f t="shared" si="165"/>
        <v>3.7410042092453436E-4</v>
      </c>
      <c r="F1494" s="5">
        <f>IF(C1493&gt;0,B$6+B$7*E1494+B$8*(G1493*100)^2,B$6+B$7*E1494+B$8*(G1493*100)^2+E1494*$B$9)</f>
        <v>1.8189997709077861</v>
      </c>
      <c r="G1494" s="13">
        <v>9.3529975152884109E-3</v>
      </c>
      <c r="H1494" s="8">
        <f t="shared" si="166"/>
        <v>1.34870299581034E-2</v>
      </c>
      <c r="I1494" s="7">
        <f t="shared" si="164"/>
        <v>4.1340324428149888E-3</v>
      </c>
      <c r="J1494" s="9">
        <f t="shared" si="168"/>
        <v>0.44200080627173255</v>
      </c>
      <c r="K1494" s="9">
        <f t="shared" si="167"/>
        <v>5.9512486253513242E-2</v>
      </c>
      <c r="AC1494" s="11"/>
      <c r="AD1494" s="12"/>
    </row>
    <row r="1495" spans="1:30" x14ac:dyDescent="0.3">
      <c r="A1495" s="15">
        <v>44659</v>
      </c>
      <c r="B1495" s="16">
        <v>-4.553434742809297E-3</v>
      </c>
      <c r="C1495" s="8">
        <f t="shared" si="162"/>
        <v>-1.8353434742809295E-2</v>
      </c>
      <c r="D1495" s="5">
        <f t="shared" si="163"/>
        <v>3.3684856685855928E-4</v>
      </c>
      <c r="E1495" s="5">
        <f t="shared" si="165"/>
        <v>7.1433045555715049E-5</v>
      </c>
      <c r="F1495" s="5">
        <f>IF(C1493&gt;0,B$6+B$7*E1494+B$8*(H1494*100)^2,B$6+B$7*E1494+B$8*(H1494*100)^2+E1494*$B$9)</f>
        <v>1.7420482485374447</v>
      </c>
      <c r="G1495" s="13">
        <v>8.5801035792551841E-3</v>
      </c>
      <c r="H1495" s="8">
        <f t="shared" si="166"/>
        <v>1.3198667540844587E-2</v>
      </c>
      <c r="I1495" s="7">
        <f t="shared" si="164"/>
        <v>4.6185639615894027E-3</v>
      </c>
      <c r="J1495" s="9">
        <f t="shared" si="168"/>
        <v>0.53828766971485997</v>
      </c>
      <c r="K1495" s="9">
        <f t="shared" si="167"/>
        <v>8.0743362868889834E-2</v>
      </c>
      <c r="AC1495" s="11"/>
      <c r="AD1495" s="12"/>
    </row>
    <row r="1496" spans="1:30" x14ac:dyDescent="0.3">
      <c r="A1496" s="15">
        <v>44662</v>
      </c>
      <c r="B1496" s="16">
        <v>-1.1637576883523879E-2</v>
      </c>
      <c r="C1496" s="8">
        <f t="shared" si="162"/>
        <v>-2.5437576883523879E-2</v>
      </c>
      <c r="D1496" s="5">
        <f t="shared" si="163"/>
        <v>6.4707031770518846E-4</v>
      </c>
      <c r="E1496" s="5">
        <f t="shared" si="165"/>
        <v>3.3684856685855928E-4</v>
      </c>
      <c r="F1496" s="5">
        <f>IF(C1493&gt;0,B$6+B$7*E1494+B$8*(H1495*100)^2,B$6+B$7*E1494+B$8*(H1495*100)^2+E1494*$B$9)</f>
        <v>1.6708834806493531</v>
      </c>
      <c r="G1496" s="13">
        <v>4.4281100065239375E-3</v>
      </c>
      <c r="H1496" s="8">
        <f t="shared" si="166"/>
        <v>1.2926265820604778E-2</v>
      </c>
      <c r="I1496" s="7">
        <f t="shared" si="164"/>
        <v>8.4981558140808412E-3</v>
      </c>
      <c r="J1496" s="9">
        <f t="shared" si="168"/>
        <v>1.9191383686404588</v>
      </c>
      <c r="K1496" s="9">
        <f t="shared" si="167"/>
        <v>0.41385533128733365</v>
      </c>
      <c r="AC1496" s="11"/>
      <c r="AD1496" s="12"/>
    </row>
    <row r="1497" spans="1:30" x14ac:dyDescent="0.3">
      <c r="A1497" s="15">
        <v>44663</v>
      </c>
      <c r="B1497" s="16">
        <v>-6.9155144761816794E-3</v>
      </c>
      <c r="C1497" s="8">
        <f t="shared" si="162"/>
        <v>-2.0715514476181678E-2</v>
      </c>
      <c r="D1497" s="5">
        <f t="shared" si="163"/>
        <v>4.2913254001289268E-4</v>
      </c>
      <c r="E1497" s="5">
        <f t="shared" si="165"/>
        <v>6.4707031770518846E-4</v>
      </c>
      <c r="F1497" s="5">
        <f>IF(C1493&gt;0,B$6+B$7*E1494+B$8*(H1496*100)^2,B$6+B$7*E1494+B$8*(H1496*100)^2+E1494*$B$9)</f>
        <v>1.605070303306446</v>
      </c>
      <c r="G1497" s="13">
        <v>1.6264912974872967E-2</v>
      </c>
      <c r="H1497" s="8">
        <f t="shared" si="166"/>
        <v>1.2669136921299911E-2</v>
      </c>
      <c r="I1497" s="7">
        <f t="shared" si="164"/>
        <v>3.5957760535730559E-3</v>
      </c>
      <c r="J1497" s="9">
        <f t="shared" si="168"/>
        <v>0.22107564049854006</v>
      </c>
      <c r="K1497" s="9">
        <f t="shared" si="167"/>
        <v>3.3980368612318568E-2</v>
      </c>
      <c r="AC1497" s="11"/>
      <c r="AD1497" s="12"/>
    </row>
    <row r="1498" spans="1:30" x14ac:dyDescent="0.3">
      <c r="A1498" s="15">
        <v>44664</v>
      </c>
      <c r="B1498" s="16">
        <v>5.4523187159538763E-3</v>
      </c>
      <c r="C1498" s="8">
        <f t="shared" si="162"/>
        <v>-8.3476812840461226E-3</v>
      </c>
      <c r="D1498" s="5">
        <f t="shared" si="163"/>
        <v>6.968378282001392E-5</v>
      </c>
      <c r="E1498" s="5">
        <f t="shared" si="165"/>
        <v>4.2913254001289268E-4</v>
      </c>
      <c r="F1498" s="5">
        <f>IF(C1493&gt;0,B$6+B$7*E1494+B$8*(H1497*100)^2,B$6+B$7*E1494+B$8*(H1497*100)^2+E1494*$B$9)</f>
        <v>1.5442062768997251</v>
      </c>
      <c r="G1498" s="13">
        <v>6.6797168293828008E-3</v>
      </c>
      <c r="H1498" s="8">
        <f t="shared" si="166"/>
        <v>1.2426609661930019E-2</v>
      </c>
      <c r="I1498" s="7">
        <f t="shared" si="164"/>
        <v>5.7468928325472186E-3</v>
      </c>
      <c r="J1498" s="9">
        <f t="shared" si="168"/>
        <v>0.86034976920993611</v>
      </c>
      <c r="K1498" s="9">
        <f t="shared" si="167"/>
        <v>0.15829784456404594</v>
      </c>
      <c r="AC1498" s="11"/>
      <c r="AD1498" s="12"/>
    </row>
    <row r="1499" spans="1:30" x14ac:dyDescent="0.3">
      <c r="A1499" s="15">
        <v>44665</v>
      </c>
      <c r="B1499" s="16">
        <v>-5.1510218458707419E-3</v>
      </c>
      <c r="C1499" s="8">
        <f t="shared" si="162"/>
        <v>-1.895102184587074E-2</v>
      </c>
      <c r="D1499" s="5">
        <f t="shared" si="163"/>
        <v>3.5914122900267001E-4</v>
      </c>
      <c r="E1499" s="5">
        <f t="shared" si="165"/>
        <v>6.968378282001392E-5</v>
      </c>
      <c r="F1499" s="5">
        <f>IF(C1493&gt;0,B$6+B$7*E1494+B$8*(H1498*100)^2,B$6+B$7*E1494+B$8*(H1498*100)^2+E1494*$B$9)</f>
        <v>1.4879192252787898</v>
      </c>
      <c r="G1499" s="13">
        <v>6.6944423483533133E-3</v>
      </c>
      <c r="H1499" s="8">
        <f t="shared" si="166"/>
        <v>1.2198029452656644E-2</v>
      </c>
      <c r="I1499" s="7">
        <f t="shared" si="164"/>
        <v>5.5035871043033306E-3</v>
      </c>
      <c r="J1499" s="9">
        <f t="shared" si="168"/>
        <v>0.82211285390441713</v>
      </c>
      <c r="K1499" s="9">
        <f t="shared" si="167"/>
        <v>0.14881016364097732</v>
      </c>
      <c r="AC1499" s="11"/>
      <c r="AD1499" s="12"/>
    </row>
    <row r="1500" spans="1:30" x14ac:dyDescent="0.3">
      <c r="A1500" s="15">
        <v>44669</v>
      </c>
      <c r="B1500" s="16">
        <v>-4.26965874685008E-3</v>
      </c>
      <c r="C1500" s="8">
        <f t="shared" si="162"/>
        <v>-1.8069658746850081E-2</v>
      </c>
      <c r="D1500" s="5">
        <f t="shared" si="163"/>
        <v>3.2651256722761562E-4</v>
      </c>
      <c r="E1500" s="5">
        <f t="shared" si="165"/>
        <v>3.5914122900267001E-4</v>
      </c>
      <c r="F1500" s="5">
        <f>IF(C1493&gt;0,B$6+B$7*E1494+B$8*(H1499*100)^2,B$6+B$7*E1494+B$8*(H1499*100)^2+E1494*$B$9)</f>
        <v>1.4358649599397488</v>
      </c>
      <c r="G1500" s="13">
        <v>5.9787946340075443E-3</v>
      </c>
      <c r="H1500" s="8">
        <f t="shared" si="166"/>
        <v>1.1982758279877588E-2</v>
      </c>
      <c r="I1500" s="7">
        <f t="shared" si="164"/>
        <v>6.0039636458700434E-3</v>
      </c>
      <c r="J1500" s="9">
        <f t="shared" si="168"/>
        <v>1.004209713395964</v>
      </c>
      <c r="K1500" s="9">
        <f t="shared" si="167"/>
        <v>0.19419960735959729</v>
      </c>
      <c r="AC1500" s="11"/>
      <c r="AD1500" s="12"/>
    </row>
    <row r="1501" spans="1:30" x14ac:dyDescent="0.3">
      <c r="A1501" s="15">
        <v>44670</v>
      </c>
      <c r="B1501" s="16">
        <v>-5.4606105940634706E-3</v>
      </c>
      <c r="C1501" s="8">
        <f t="shared" si="162"/>
        <v>-1.9260610594063469E-2</v>
      </c>
      <c r="D1501" s="5">
        <f t="shared" si="163"/>
        <v>3.7097112045614993E-4</v>
      </c>
      <c r="E1501" s="5">
        <f t="shared" si="165"/>
        <v>3.2651256722761562E-4</v>
      </c>
      <c r="F1501" s="5">
        <f>IF(C1493&gt;0,B$6+B$7*E1494+B$8*(H1500*100)^2,B$6+B$7*E1494+B$8*(H1500*100)^2+E1494*$B$9)</f>
        <v>1.3877251753542039</v>
      </c>
      <c r="G1501" s="13">
        <v>8.696787127663896E-3</v>
      </c>
      <c r="H1501" s="8">
        <f t="shared" si="166"/>
        <v>1.1780174766760482E-2</v>
      </c>
      <c r="I1501" s="7">
        <f t="shared" si="164"/>
        <v>3.0833876390965863E-3</v>
      </c>
      <c r="J1501" s="9">
        <f t="shared" si="168"/>
        <v>0.35454330361709524</v>
      </c>
      <c r="K1501" s="9">
        <f t="shared" si="167"/>
        <v>4.1720558077040781E-2</v>
      </c>
      <c r="AC1501" s="11"/>
      <c r="AD1501" s="12"/>
    </row>
    <row r="1502" spans="1:30" x14ac:dyDescent="0.3">
      <c r="A1502" s="15">
        <v>44671</v>
      </c>
      <c r="B1502" s="16">
        <v>-6.2162091353843195E-3</v>
      </c>
      <c r="C1502" s="8">
        <f t="shared" si="162"/>
        <v>-2.0016209135384318E-2</v>
      </c>
      <c r="D1502" s="5">
        <f t="shared" si="163"/>
        <v>4.0064862815144262E-4</v>
      </c>
      <c r="E1502" s="5">
        <f t="shared" si="165"/>
        <v>3.7097112045614993E-4</v>
      </c>
      <c r="F1502" s="5">
        <f>IF(C1493&gt;0,B$6+B$7*E1494+B$8*(H1501*100)^2,B$6+B$7*E1494+B$8*(H1501*100)^2+E1494*$B$9)</f>
        <v>1.3432055025694918</v>
      </c>
      <c r="G1502" s="13">
        <v>5.884697802127678E-3</v>
      </c>
      <c r="H1502" s="8">
        <f t="shared" si="166"/>
        <v>1.1589674294687888E-2</v>
      </c>
      <c r="I1502" s="7">
        <f t="shared" si="164"/>
        <v>5.7049764925602101E-3</v>
      </c>
      <c r="J1502" s="9">
        <f t="shared" si="168"/>
        <v>0.96945955160136044</v>
      </c>
      <c r="K1502" s="9">
        <f t="shared" si="167"/>
        <v>0.18551267575803543</v>
      </c>
      <c r="AC1502" s="11"/>
      <c r="AD1502" s="12"/>
    </row>
    <row r="1503" spans="1:30" x14ac:dyDescent="0.3">
      <c r="A1503" s="15">
        <v>44673</v>
      </c>
      <c r="B1503" s="16">
        <v>-2.8978791371719589E-2</v>
      </c>
      <c r="C1503" s="8">
        <f t="shared" si="162"/>
        <v>-4.2778791371719589E-2</v>
      </c>
      <c r="D1503" s="5">
        <f t="shared" si="163"/>
        <v>1.8300249912251104E-3</v>
      </c>
      <c r="E1503" s="5">
        <f t="shared" si="165"/>
        <v>4.0064862815144262E-4</v>
      </c>
      <c r="F1503" s="5">
        <f>IF(C1493&gt;0,B$6+B$7*E1494+B$8*(H1502*100)^2,B$6+B$7*E1494+B$8*(H1502*100)^2+E1494*$B$9)</f>
        <v>1.3020337091781904</v>
      </c>
      <c r="G1503" s="13">
        <v>1.5721792037744771E-2</v>
      </c>
      <c r="H1503" s="8">
        <f t="shared" si="166"/>
        <v>1.1410669170465817E-2</v>
      </c>
      <c r="I1503" s="7">
        <f t="shared" si="164"/>
        <v>4.3111228672789541E-3</v>
      </c>
      <c r="J1503" s="9">
        <f t="shared" si="168"/>
        <v>0.27421319763859231</v>
      </c>
      <c r="K1503" s="9">
        <f t="shared" si="167"/>
        <v>5.7316110460470249E-2</v>
      </c>
      <c r="AC1503" s="11"/>
      <c r="AD1503" s="12"/>
    </row>
    <row r="1504" spans="1:30" x14ac:dyDescent="0.3">
      <c r="A1504" s="15">
        <v>44676</v>
      </c>
      <c r="B1504" s="16">
        <v>-3.5443280566548503E-3</v>
      </c>
      <c r="C1504" s="8">
        <f t="shared" si="162"/>
        <v>-1.734432805665485E-2</v>
      </c>
      <c r="D1504" s="5">
        <f t="shared" si="163"/>
        <v>3.0082571573686459E-4</v>
      </c>
      <c r="E1504" s="5">
        <f t="shared" si="165"/>
        <v>1.8300249912251104E-3</v>
      </c>
      <c r="F1504" s="5">
        <f>IF(C1503&gt;0,B$6+B$7*E1504+B$8*(G1503*100)^2,B$6+B$7*E1504+B$8*(G1503*100)^2+E1504*$B$9)</f>
        <v>2.3458543111217471</v>
      </c>
      <c r="G1504" s="13">
        <v>1.399662218269912E-2</v>
      </c>
      <c r="H1504" s="8">
        <f t="shared" si="166"/>
        <v>1.5316182001797143E-2</v>
      </c>
      <c r="I1504" s="7">
        <f t="shared" si="164"/>
        <v>1.3195598190980234E-3</v>
      </c>
      <c r="J1504" s="9">
        <f t="shared" si="168"/>
        <v>9.4277019260339739E-2</v>
      </c>
      <c r="K1504" s="9">
        <f t="shared" si="167"/>
        <v>3.9392701987559509E-3</v>
      </c>
      <c r="AC1504" s="11"/>
      <c r="AD1504" s="12"/>
    </row>
    <row r="1505" spans="1:30" x14ac:dyDescent="0.3">
      <c r="A1505" s="15">
        <v>44677</v>
      </c>
      <c r="B1505" s="16">
        <v>-2.2586822108929414E-2</v>
      </c>
      <c r="C1505" s="8">
        <f t="shared" si="162"/>
        <v>-3.6386822108929413E-2</v>
      </c>
      <c r="D1505" s="5">
        <f t="shared" si="163"/>
        <v>1.3240008231868744E-3</v>
      </c>
      <c r="E1505" s="5">
        <f t="shared" si="165"/>
        <v>3.0082571573686459E-4</v>
      </c>
      <c r="F1505" s="5">
        <f>IF(C1503&gt;0,B$6+B$7*E1504+B$8*(H1504*100)^2,B$6+B$7*E1504+B$8*(H1504*100)^2+E1504*$B$9)</f>
        <v>2.2294283374145176</v>
      </c>
      <c r="G1505" s="13">
        <v>1.0963054615505587E-2</v>
      </c>
      <c r="H1505" s="8">
        <f t="shared" si="166"/>
        <v>1.4931270332475122E-2</v>
      </c>
      <c r="I1505" s="7">
        <f t="shared" si="164"/>
        <v>3.9682157169695347E-3</v>
      </c>
      <c r="J1505" s="9">
        <f t="shared" si="168"/>
        <v>0.36196259675265069</v>
      </c>
      <c r="K1505" s="9">
        <f t="shared" si="167"/>
        <v>4.316129950096137E-2</v>
      </c>
      <c r="AC1505" s="11"/>
      <c r="AD1505" s="12"/>
    </row>
    <row r="1506" spans="1:30" x14ac:dyDescent="0.3">
      <c r="A1506" s="15">
        <v>44678</v>
      </c>
      <c r="B1506" s="16">
        <v>1.0443095064034739E-2</v>
      </c>
      <c r="C1506" s="8">
        <f t="shared" si="162"/>
        <v>-3.356904935965261E-3</v>
      </c>
      <c r="D1506" s="5">
        <f t="shared" si="163"/>
        <v>1.1268810749107933E-5</v>
      </c>
      <c r="E1506" s="5">
        <f t="shared" si="165"/>
        <v>1.3240008231868744E-3</v>
      </c>
      <c r="F1506" s="5">
        <f>IF(C1503&gt;0,B$6+B$7*E1504+B$8*(H1505*100)^2,B$6+B$7*E1504+B$8*(H1505*100)^2+E1504*$B$9)</f>
        <v>2.1217575969300713</v>
      </c>
      <c r="G1506" s="13">
        <v>1.0872471055755508E-2</v>
      </c>
      <c r="H1506" s="8">
        <f t="shared" si="166"/>
        <v>1.456625414075311E-2</v>
      </c>
      <c r="I1506" s="7">
        <f t="shared" si="164"/>
        <v>3.6937830849976018E-3</v>
      </c>
      <c r="J1506" s="9">
        <f t="shared" si="168"/>
        <v>0.3397372194467459</v>
      </c>
      <c r="K1506" s="9">
        <f t="shared" si="167"/>
        <v>3.888852219585015E-2</v>
      </c>
      <c r="AC1506" s="11"/>
      <c r="AD1506" s="12"/>
    </row>
    <row r="1507" spans="1:30" x14ac:dyDescent="0.3">
      <c r="A1507" s="15">
        <v>44679</v>
      </c>
      <c r="B1507" s="16">
        <v>5.1991287736383538E-3</v>
      </c>
      <c r="C1507" s="8">
        <f t="shared" si="162"/>
        <v>-8.600871226361646E-3</v>
      </c>
      <c r="D1507" s="5">
        <f t="shared" si="163"/>
        <v>7.3974985852455681E-5</v>
      </c>
      <c r="E1507" s="5">
        <f t="shared" si="165"/>
        <v>1.1268810749107933E-5</v>
      </c>
      <c r="F1507" s="5">
        <f>IF(C1503&gt;0,B$6+B$7*E1504+B$8*(H1506*100)^2,B$6+B$7*E1504+B$8*(H1506*100)^2+E1504*$B$9)</f>
        <v>2.0221836961300559</v>
      </c>
      <c r="G1507" s="13">
        <v>1.0524796748043692E-2</v>
      </c>
      <c r="H1507" s="8">
        <f t="shared" si="166"/>
        <v>1.4220350544659777E-2</v>
      </c>
      <c r="I1507" s="7">
        <f t="shared" si="164"/>
        <v>3.6955537966160846E-3</v>
      </c>
      <c r="J1507" s="9">
        <f t="shared" si="168"/>
        <v>0.35112828162719623</v>
      </c>
      <c r="K1507" s="9">
        <f t="shared" si="167"/>
        <v>4.1062180710495388E-2</v>
      </c>
      <c r="AC1507" s="11"/>
      <c r="AD1507" s="12"/>
    </row>
    <row r="1508" spans="1:30" x14ac:dyDescent="0.3">
      <c r="A1508" s="15">
        <v>44680</v>
      </c>
      <c r="B1508" s="16">
        <v>-1.8761311558144967E-2</v>
      </c>
      <c r="C1508" s="8">
        <f t="shared" si="162"/>
        <v>-3.256131155814497E-2</v>
      </c>
      <c r="D1508" s="5">
        <f t="shared" si="163"/>
        <v>1.0602390103865852E-3</v>
      </c>
      <c r="E1508" s="5">
        <f t="shared" si="165"/>
        <v>7.3974985852455681E-5</v>
      </c>
      <c r="F1508" s="5">
        <f>IF(C1503&gt;0,B$6+B$7*E1504+B$8*(H1507*100)^2,B$6+B$7*E1504+B$8*(H1507*100)^2+E1504*$B$9)</f>
        <v>1.9300977526702014</v>
      </c>
      <c r="G1508" s="13">
        <v>2.400664111031138E-2</v>
      </c>
      <c r="H1508" s="8">
        <f t="shared" si="166"/>
        <v>1.3892795804553527E-2</v>
      </c>
      <c r="I1508" s="7">
        <f t="shared" si="164"/>
        <v>1.0113845305757853E-2</v>
      </c>
      <c r="J1508" s="9">
        <f t="shared" si="168"/>
        <v>0.42129364367486355</v>
      </c>
      <c r="K1508" s="9">
        <f t="shared" si="167"/>
        <v>0.18103199268861658</v>
      </c>
      <c r="AC1508" s="11"/>
      <c r="AD1508" s="12"/>
    </row>
    <row r="1509" spans="1:30" x14ac:dyDescent="0.3">
      <c r="A1509" s="15">
        <v>44683</v>
      </c>
      <c r="B1509" s="16">
        <v>-1.1533120866888884E-2</v>
      </c>
      <c r="C1509" s="8">
        <f t="shared" si="162"/>
        <v>-2.5333120866888884E-2</v>
      </c>
      <c r="D1509" s="5">
        <f t="shared" si="163"/>
        <v>6.4176701285640107E-4</v>
      </c>
      <c r="E1509" s="5">
        <f t="shared" si="165"/>
        <v>1.0602390103865852E-3</v>
      </c>
      <c r="F1509" s="5">
        <f>IF(C1503&gt;0,B$6+B$7*E1504+B$8*(H1508*100)^2,B$6+B$7*E1504+B$8*(H1508*100)^2+E1504*$B$9)</f>
        <v>1.8449366721585281</v>
      </c>
      <c r="G1509" s="13">
        <v>1.7496567004403291E-2</v>
      </c>
      <c r="H1509" s="8">
        <f t="shared" si="166"/>
        <v>1.3582844592199854E-2</v>
      </c>
      <c r="I1509" s="7">
        <f t="shared" si="164"/>
        <v>3.9137224122034377E-3</v>
      </c>
      <c r="J1509" s="9">
        <f t="shared" si="168"/>
        <v>0.22368516127869467</v>
      </c>
      <c r="K1509" s="9">
        <f t="shared" si="167"/>
        <v>3.494004971998832E-2</v>
      </c>
      <c r="AC1509" s="11"/>
      <c r="AD1509" s="12"/>
    </row>
    <row r="1510" spans="1:30" x14ac:dyDescent="0.3">
      <c r="A1510" s="15">
        <v>44684</v>
      </c>
      <c r="B1510" s="16">
        <v>-1.0414370895351459E-3</v>
      </c>
      <c r="C1510" s="8">
        <f t="shared" si="162"/>
        <v>-1.4841437089535146E-2</v>
      </c>
      <c r="D1510" s="5">
        <f t="shared" si="163"/>
        <v>2.2026825488262946E-4</v>
      </c>
      <c r="E1510" s="5">
        <f t="shared" si="165"/>
        <v>6.4176701285640107E-4</v>
      </c>
      <c r="F1510" s="5">
        <f>IF(C1503&gt;0,B$6+B$7*E1504+B$8*(H1509*100)^2,B$6+B$7*E1504+B$8*(H1509*100)^2+E1504*$B$9)</f>
        <v>1.7661797049013328</v>
      </c>
      <c r="G1510" s="13">
        <v>6.6876943923649739E-3</v>
      </c>
      <c r="H1510" s="8">
        <f t="shared" si="166"/>
        <v>1.3289769391909449E-2</v>
      </c>
      <c r="I1510" s="7">
        <f t="shared" si="164"/>
        <v>6.6020749995444753E-3</v>
      </c>
      <c r="J1510" s="9">
        <f t="shared" si="168"/>
        <v>0.98719747228308663</v>
      </c>
      <c r="K1510" s="9">
        <f t="shared" si="167"/>
        <v>0.1899465927702817</v>
      </c>
      <c r="AC1510" s="11"/>
      <c r="AD1510" s="12"/>
    </row>
    <row r="1511" spans="1:30" x14ac:dyDescent="0.3">
      <c r="A1511" s="15">
        <v>44685</v>
      </c>
      <c r="B1511" s="16">
        <v>1.6903488960455685E-2</v>
      </c>
      <c r="C1511" s="8">
        <f t="shared" si="162"/>
        <v>3.1034889604556852E-3</v>
      </c>
      <c r="D1511" s="5">
        <f t="shared" si="163"/>
        <v>9.6316437276703098E-6</v>
      </c>
      <c r="E1511" s="5">
        <f t="shared" si="165"/>
        <v>2.2026825488262946E-4</v>
      </c>
      <c r="F1511" s="5">
        <f>IF(C1503&gt;0,B$6+B$7*E1504+B$8*(H1510*100)^2,B$6+B$7*E1504+B$8*(H1510*100)^2+E1504*$B$9)</f>
        <v>1.6933452615818783</v>
      </c>
      <c r="G1511" s="13">
        <v>2.1433169625573411E-2</v>
      </c>
      <c r="H1511" s="8">
        <f t="shared" si="166"/>
        <v>1.3012860029916092E-2</v>
      </c>
      <c r="I1511" s="7">
        <f t="shared" si="164"/>
        <v>8.4203095956573194E-3</v>
      </c>
      <c r="J1511" s="9">
        <f t="shared" si="168"/>
        <v>0.392863479492574</v>
      </c>
      <c r="K1511" s="9">
        <f t="shared" si="167"/>
        <v>0.14807441076621108</v>
      </c>
      <c r="AC1511" s="11"/>
      <c r="AD1511" s="12"/>
    </row>
    <row r="1512" spans="1:30" x14ac:dyDescent="0.3">
      <c r="A1512" s="15">
        <v>44686</v>
      </c>
      <c r="B1512" s="16">
        <v>-2.8459945229963642E-2</v>
      </c>
      <c r="C1512" s="8">
        <f t="shared" si="162"/>
        <v>-4.2259945229963639E-2</v>
      </c>
      <c r="D1512" s="5">
        <f t="shared" si="163"/>
        <v>1.7859029708395264E-3</v>
      </c>
      <c r="E1512" s="5">
        <f t="shared" si="165"/>
        <v>9.6316437276703098E-6</v>
      </c>
      <c r="F1512" s="5">
        <f>IF(C1503&gt;0,B$6+B$7*E1504+B$8*(H1511*100)^2,B$6+B$7*E1504+B$8*(H1511*100)^2+E1504*$B$9)</f>
        <v>1.6259879684000469</v>
      </c>
      <c r="G1512" s="13">
        <v>2.4217101494380708E-2</v>
      </c>
      <c r="H1512" s="8">
        <f t="shared" si="166"/>
        <v>1.2751423326045007E-2</v>
      </c>
      <c r="I1512" s="7">
        <f t="shared" si="164"/>
        <v>1.1465678168335701E-2</v>
      </c>
      <c r="J1512" s="9">
        <f t="shared" si="168"/>
        <v>0.47345377691034479</v>
      </c>
      <c r="K1512" s="9">
        <f t="shared" si="167"/>
        <v>0.25775234057850893</v>
      </c>
      <c r="AC1512" s="11"/>
      <c r="AD1512" s="12"/>
    </row>
    <row r="1513" spans="1:30" x14ac:dyDescent="0.3">
      <c r="A1513" s="15">
        <v>44687</v>
      </c>
      <c r="B1513" s="16">
        <v>-1.6061665027087867E-3</v>
      </c>
      <c r="C1513" s="8">
        <f t="shared" si="162"/>
        <v>-1.5406166502708787E-2</v>
      </c>
      <c r="D1513" s="5">
        <f t="shared" si="163"/>
        <v>2.3734996630918629E-4</v>
      </c>
      <c r="E1513" s="5">
        <f t="shared" si="165"/>
        <v>1.7859029708395264E-3</v>
      </c>
      <c r="F1513" s="5">
        <f>IF(C1503&gt;0,B$6+B$7*E1504+B$8*(H1512*100)^2,B$6+B$7*E1504+B$8*(H1512*100)^2+E1504*$B$9)</f>
        <v>1.5636959436654894</v>
      </c>
      <c r="G1513" s="13">
        <v>1.4232471228840802E-2</v>
      </c>
      <c r="H1513" s="8">
        <f t="shared" si="166"/>
        <v>1.2504782859632106E-2</v>
      </c>
      <c r="I1513" s="7">
        <f t="shared" si="164"/>
        <v>1.7276883692086964E-3</v>
      </c>
      <c r="J1513" s="9">
        <f t="shared" si="168"/>
        <v>0.12139061034654992</v>
      </c>
      <c r="K1513" s="9">
        <f t="shared" si="167"/>
        <v>8.7473442674916857E-3</v>
      </c>
      <c r="AC1513" s="11"/>
      <c r="AD1513" s="12"/>
    </row>
    <row r="1514" spans="1:30" x14ac:dyDescent="0.3">
      <c r="A1514" s="15">
        <v>44690</v>
      </c>
      <c r="B1514" s="16">
        <v>-1.8092006779255626E-2</v>
      </c>
      <c r="C1514" s="8">
        <f t="shared" si="162"/>
        <v>-3.1892006779255626E-2</v>
      </c>
      <c r="D1514" s="5">
        <f t="shared" si="163"/>
        <v>1.0171000964080868E-3</v>
      </c>
      <c r="E1514" s="5">
        <f t="shared" si="165"/>
        <v>2.3734996630918629E-4</v>
      </c>
      <c r="F1514" s="5">
        <f>IF(C1513&gt;0,B$6+B$7*E1514+B$8*(G1513*100)^2,B$6+B$7*E1514+B$8*(G1513*100)^2+E1514*$B$9)</f>
        <v>1.933128458420061</v>
      </c>
      <c r="G1514" s="13">
        <v>1.1678547104324789E-2</v>
      </c>
      <c r="H1514" s="8">
        <f t="shared" si="166"/>
        <v>1.3903698998540139E-2</v>
      </c>
      <c r="I1514" s="7">
        <f t="shared" si="164"/>
        <v>2.2251518942153492E-3</v>
      </c>
      <c r="J1514" s="9">
        <f t="shared" si="168"/>
        <v>0.19053328075299134</v>
      </c>
      <c r="K1514" s="9">
        <f t="shared" si="167"/>
        <v>1.4361060859843011E-2</v>
      </c>
      <c r="AC1514" s="11"/>
      <c r="AD1514" s="12"/>
    </row>
    <row r="1515" spans="1:30" x14ac:dyDescent="0.3">
      <c r="A1515" s="15">
        <v>44691</v>
      </c>
      <c r="B1515" s="16">
        <v>-1.3568523112899083E-3</v>
      </c>
      <c r="C1515" s="8">
        <f t="shared" si="162"/>
        <v>-1.5156852311289909E-2</v>
      </c>
      <c r="D1515" s="5">
        <f t="shared" si="163"/>
        <v>2.2973017198625424E-4</v>
      </c>
      <c r="E1515" s="5">
        <f t="shared" si="165"/>
        <v>1.0171000964080868E-3</v>
      </c>
      <c r="F1515" s="5">
        <f>IF(C1513&gt;0,B$6+B$7*E1514+B$8*(H1514*100)^2,B$6+B$7*E1514+B$8*(H1514*100)^2+E1514*$B$9)</f>
        <v>1.8475808384035166</v>
      </c>
      <c r="G1515" s="13">
        <v>1.2150518469601225E-2</v>
      </c>
      <c r="H1515" s="8">
        <f t="shared" si="166"/>
        <v>1.3592574584689675E-2</v>
      </c>
      <c r="I1515" s="7">
        <f t="shared" si="164"/>
        <v>1.4420561150884498E-3</v>
      </c>
      <c r="J1515" s="9">
        <f t="shared" si="168"/>
        <v>0.1186826816235256</v>
      </c>
      <c r="K1515" s="9">
        <f t="shared" si="167"/>
        <v>6.0603535741190484E-3</v>
      </c>
      <c r="AC1515" s="11"/>
      <c r="AD1515" s="12"/>
    </row>
    <row r="1516" spans="1:30" x14ac:dyDescent="0.3">
      <c r="A1516" s="15">
        <v>44692</v>
      </c>
      <c r="B1516" s="16">
        <v>1.2404559873626073E-2</v>
      </c>
      <c r="C1516" s="8">
        <f t="shared" si="162"/>
        <v>-1.3954401263739265E-3</v>
      </c>
      <c r="D1516" s="5">
        <f t="shared" si="163"/>
        <v>1.94725314629448E-6</v>
      </c>
      <c r="E1516" s="5">
        <f t="shared" si="165"/>
        <v>2.2973017198625424E-4</v>
      </c>
      <c r="F1516" s="5">
        <f>IF(C1513&gt;0,B$6+B$7*E1514+B$8*(H1515*100)^2,B$6+B$7*E1514+B$8*(H1515*100)^2+E1514*$B$9)</f>
        <v>1.7684663994122165</v>
      </c>
      <c r="G1516" s="13">
        <v>1.4374107205992467E-2</v>
      </c>
      <c r="H1516" s="8">
        <f t="shared" si="166"/>
        <v>1.329836982269713E-2</v>
      </c>
      <c r="I1516" s="7">
        <f t="shared" si="164"/>
        <v>1.0757373832953367E-3</v>
      </c>
      <c r="J1516" s="9">
        <f t="shared" si="168"/>
        <v>7.4838552953526677E-2</v>
      </c>
      <c r="K1516" s="9">
        <f t="shared" si="167"/>
        <v>3.1054056322057377E-3</v>
      </c>
      <c r="AC1516" s="11"/>
      <c r="AD1516" s="12"/>
    </row>
    <row r="1517" spans="1:30" x14ac:dyDescent="0.3">
      <c r="A1517" s="15">
        <v>44693</v>
      </c>
      <c r="B1517" s="16">
        <v>1.229041817257478E-2</v>
      </c>
      <c r="C1517" s="8">
        <f t="shared" si="162"/>
        <v>-1.5095818274252198E-3</v>
      </c>
      <c r="D1517" s="5">
        <f t="shared" si="163"/>
        <v>2.2788372936924661E-6</v>
      </c>
      <c r="E1517" s="5">
        <f t="shared" si="165"/>
        <v>1.94725314629448E-6</v>
      </c>
      <c r="F1517" s="5">
        <f>IF(C1513&gt;0,B$6+B$7*E1514+B$8*(H1516*100)^2,B$6+B$7*E1514+B$8*(H1516*100)^2+E1514*$B$9)</f>
        <v>1.6953013662330625</v>
      </c>
      <c r="G1517" s="13">
        <v>1.2618646719290203E-2</v>
      </c>
      <c r="H1517" s="8">
        <f t="shared" si="166"/>
        <v>1.3020373904896368E-2</v>
      </c>
      <c r="I1517" s="7">
        <f t="shared" si="164"/>
        <v>4.0172718560616515E-4</v>
      </c>
      <c r="J1517" s="9">
        <f t="shared" si="168"/>
        <v>3.1835995930692182E-2</v>
      </c>
      <c r="K1517" s="9">
        <f t="shared" si="167"/>
        <v>4.8599925765135943E-4</v>
      </c>
      <c r="AC1517" s="11"/>
      <c r="AD1517" s="12"/>
    </row>
    <row r="1518" spans="1:30" x14ac:dyDescent="0.3">
      <c r="A1518" s="15">
        <v>44694</v>
      </c>
      <c r="B1518" s="16">
        <v>1.162694414340801E-2</v>
      </c>
      <c r="C1518" s="8">
        <f t="shared" si="162"/>
        <v>-2.1730558565919902E-3</v>
      </c>
      <c r="D1518" s="5">
        <f t="shared" si="163"/>
        <v>4.7221717558687479E-6</v>
      </c>
      <c r="E1518" s="5">
        <f t="shared" si="165"/>
        <v>2.2788372936924661E-6</v>
      </c>
      <c r="F1518" s="5">
        <f>IF(C1513&gt;0,B$6+B$7*E1514+B$8*(H1517*100)^2,B$6+B$7*E1514+B$8*(H1517*100)^2+E1514*$B$9)</f>
        <v>1.627638343548981</v>
      </c>
      <c r="G1518" s="13">
        <v>1.2305034465968555E-2</v>
      </c>
      <c r="H1518" s="8">
        <f t="shared" si="166"/>
        <v>1.275789302176884E-2</v>
      </c>
      <c r="I1518" s="7">
        <f t="shared" si="164"/>
        <v>4.528585558002847E-4</v>
      </c>
      <c r="J1518" s="9">
        <f t="shared" si="168"/>
        <v>3.6802705189711897E-2</v>
      </c>
      <c r="K1518" s="9">
        <f t="shared" si="167"/>
        <v>6.4531206804785413E-4</v>
      </c>
      <c r="AC1518" s="11"/>
      <c r="AD1518" s="12"/>
    </row>
    <row r="1519" spans="1:30" x14ac:dyDescent="0.3">
      <c r="A1519" s="15">
        <v>44697</v>
      </c>
      <c r="B1519" s="16">
        <v>1.216800895054939E-2</v>
      </c>
      <c r="C1519" s="8">
        <f t="shared" si="162"/>
        <v>-1.6319910494506096E-3</v>
      </c>
      <c r="D1519" s="5">
        <f t="shared" si="163"/>
        <v>2.6633947854869019E-6</v>
      </c>
      <c r="E1519" s="5">
        <f t="shared" si="165"/>
        <v>4.7221717558687479E-6</v>
      </c>
      <c r="F1519" s="5">
        <f>IF(C1513&gt;0,B$6+B$7*E1514+B$8*(H1518*100)^2,B$6+B$7*E1514+B$8*(H1518*100)^2+E1514*$B$9)</f>
        <v>1.5650635801707418</v>
      </c>
      <c r="G1519" s="13">
        <v>1.6449122488223389E-2</v>
      </c>
      <c r="H1519" s="8">
        <f t="shared" si="166"/>
        <v>1.2510250118086137E-2</v>
      </c>
      <c r="I1519" s="7">
        <f t="shared" si="164"/>
        <v>3.938872370137252E-3</v>
      </c>
      <c r="J1519" s="9">
        <f t="shared" si="168"/>
        <v>0.23945790256940785</v>
      </c>
      <c r="K1519" s="9">
        <f t="shared" si="167"/>
        <v>4.1127794441292886E-2</v>
      </c>
      <c r="AC1519" s="11"/>
      <c r="AD1519" s="12"/>
    </row>
    <row r="1520" spans="1:30" x14ac:dyDescent="0.3">
      <c r="A1520" s="15">
        <v>44698</v>
      </c>
      <c r="B1520" s="16">
        <v>5.1239156994085048E-3</v>
      </c>
      <c r="C1520" s="8">
        <f t="shared" si="162"/>
        <v>-8.676084300591495E-3</v>
      </c>
      <c r="D1520" s="5">
        <f t="shared" si="163"/>
        <v>7.5274438790970204E-5</v>
      </c>
      <c r="E1520" s="5">
        <f t="shared" si="165"/>
        <v>2.6633947854869019E-6</v>
      </c>
      <c r="F1520" s="5">
        <f>IF(C1513&gt;0,B$6+B$7*E1514+B$8*(H1519*100)^2,B$6+B$7*E1514+B$8*(H1519*100)^2+E1514*$B$9)</f>
        <v>1.5071944389985465</v>
      </c>
      <c r="G1520" s="13">
        <v>1.0568295131240114E-2</v>
      </c>
      <c r="H1520" s="8">
        <f t="shared" si="166"/>
        <v>1.2276784754155081E-2</v>
      </c>
      <c r="I1520" s="7">
        <f t="shared" si="164"/>
        <v>1.7084896229149667E-3</v>
      </c>
      <c r="J1520" s="9">
        <f t="shared" si="168"/>
        <v>0.1616618008579864</v>
      </c>
      <c r="K1520" s="9">
        <f t="shared" si="167"/>
        <v>1.0687310359151159E-2</v>
      </c>
      <c r="AC1520" s="11"/>
      <c r="AD1520" s="12"/>
    </row>
    <row r="1521" spans="1:30" x14ac:dyDescent="0.3">
      <c r="A1521" s="15">
        <v>44699</v>
      </c>
      <c r="B1521" s="16">
        <v>-2.3643654257633789E-2</v>
      </c>
      <c r="C1521" s="8">
        <f t="shared" si="162"/>
        <v>-3.7443654257633789E-2</v>
      </c>
      <c r="D1521" s="5">
        <f t="shared" si="163"/>
        <v>1.402027244165217E-3</v>
      </c>
      <c r="E1521" s="5">
        <f t="shared" si="165"/>
        <v>7.5274438790970204E-5</v>
      </c>
      <c r="F1521" s="5">
        <f>IF(C1513&gt;0,B$6+B$7*E1514+B$8*(H1520*100)^2,B$6+B$7*E1514+B$8*(H1520*100)^2+E1514*$B$9)</f>
        <v>1.4536770572425002</v>
      </c>
      <c r="G1521" s="13">
        <v>1.2542150542850954E-2</v>
      </c>
      <c r="H1521" s="8">
        <f t="shared" si="166"/>
        <v>1.2056853060573063E-2</v>
      </c>
      <c r="I1521" s="7">
        <f t="shared" si="164"/>
        <v>4.8529748227789035E-4</v>
      </c>
      <c r="J1521" s="9">
        <f t="shared" si="168"/>
        <v>3.8693323016642522E-2</v>
      </c>
      <c r="K1521" s="9">
        <f t="shared" si="167"/>
        <v>7.8896047241316936E-4</v>
      </c>
      <c r="AC1521" s="11"/>
      <c r="AD1521" s="12"/>
    </row>
    <row r="1522" spans="1:30" x14ac:dyDescent="0.3">
      <c r="A1522" s="15">
        <v>44700</v>
      </c>
      <c r="B1522" s="16">
        <v>7.1089902303193096E-3</v>
      </c>
      <c r="C1522" s="8">
        <f t="shared" si="162"/>
        <v>-6.6910097696806902E-3</v>
      </c>
      <c r="D1522" s="5">
        <f t="shared" si="163"/>
        <v>4.4769611737962442E-5</v>
      </c>
      <c r="E1522" s="5">
        <f t="shared" si="165"/>
        <v>1.402027244165217E-3</v>
      </c>
      <c r="F1522" s="5">
        <f>IF(C1513&gt;0,B$6+B$7*E1514+B$8*(H1521*100)^2,B$6+B$7*E1514+B$8*(H1521*100)^2+E1514*$B$9)</f>
        <v>1.4041841825945089</v>
      </c>
      <c r="G1522" s="13">
        <v>9.471811109368412E-3</v>
      </c>
      <c r="H1522" s="8">
        <f t="shared" si="166"/>
        <v>1.1849827773408815E-2</v>
      </c>
      <c r="I1522" s="7">
        <f t="shared" si="164"/>
        <v>2.3780166640404027E-3</v>
      </c>
      <c r="J1522" s="9">
        <f t="shared" si="168"/>
        <v>0.25106250922680939</v>
      </c>
      <c r="K1522" s="9">
        <f t="shared" si="167"/>
        <v>2.3313769257951478E-2</v>
      </c>
      <c r="AC1522" s="11"/>
      <c r="AD1522" s="12"/>
    </row>
    <row r="1523" spans="1:30" x14ac:dyDescent="0.3">
      <c r="A1523" s="15">
        <v>44701</v>
      </c>
      <c r="B1523" s="16">
        <v>1.3764005443539715E-2</v>
      </c>
      <c r="C1523" s="8">
        <f t="shared" si="162"/>
        <v>-3.5994556460285099E-5</v>
      </c>
      <c r="D1523" s="5">
        <f t="shared" si="163"/>
        <v>1.2956080947726518E-9</v>
      </c>
      <c r="E1523" s="5">
        <f t="shared" si="165"/>
        <v>4.4769611737962442E-5</v>
      </c>
      <c r="F1523" s="5">
        <f>IF(C1513&gt;0,B$6+B$7*E1514+B$8*(H1522*100)^2,B$6+B$7*E1514+B$8*(H1522*100)^2+E1514*$B$9)</f>
        <v>1.3584131721200463</v>
      </c>
      <c r="G1523" s="13">
        <v>1.7358557128453387E-2</v>
      </c>
      <c r="H1523" s="8">
        <f t="shared" si="166"/>
        <v>1.1655098335578495E-2</v>
      </c>
      <c r="I1523" s="7">
        <f t="shared" si="164"/>
        <v>5.7034587928748923E-3</v>
      </c>
      <c r="J1523" s="9">
        <f t="shared" si="168"/>
        <v>0.328567561846833</v>
      </c>
      <c r="K1523" s="9">
        <f t="shared" si="167"/>
        <v>9.1011243610850778E-2</v>
      </c>
      <c r="AC1523" s="11"/>
      <c r="AD1523" s="12"/>
    </row>
    <row r="1524" spans="1:30" x14ac:dyDescent="0.3">
      <c r="A1524" s="15">
        <v>44704</v>
      </c>
      <c r="B1524" s="16">
        <v>1.6981315959254846E-2</v>
      </c>
      <c r="C1524" s="8">
        <f t="shared" si="162"/>
        <v>3.1813159592548462E-3</v>
      </c>
      <c r="D1524" s="5">
        <f t="shared" si="163"/>
        <v>1.0120771232609583E-5</v>
      </c>
      <c r="E1524" s="5">
        <f t="shared" si="165"/>
        <v>1.2956080947726518E-9</v>
      </c>
      <c r="F1524" s="5">
        <f>IF(C1523&gt;0,B$6+B$7*E1524+B$8*(G1523*100)^2,B$6+B$7*E1524+B$8*(G1523*100)^2+E1524*$B$9)</f>
        <v>2.846402787749343</v>
      </c>
      <c r="G1524" s="13">
        <v>9.6297223435224833E-3</v>
      </c>
      <c r="H1524" s="8">
        <f t="shared" si="166"/>
        <v>1.6871285628989107E-2</v>
      </c>
      <c r="I1524" s="7">
        <f t="shared" si="164"/>
        <v>7.2415632854666238E-3</v>
      </c>
      <c r="J1524" s="9">
        <f t="shared" si="168"/>
        <v>0.75200125477529733</v>
      </c>
      <c r="K1524" s="9">
        <f t="shared" si="167"/>
        <v>0.13153455563030425</v>
      </c>
      <c r="AC1524" s="11"/>
      <c r="AD1524" s="12"/>
    </row>
    <row r="1525" spans="1:30" x14ac:dyDescent="0.3">
      <c r="A1525" s="15">
        <v>44705</v>
      </c>
      <c r="B1525" s="16">
        <v>2.1274003506215498E-3</v>
      </c>
      <c r="C1525" s="8">
        <f t="shared" si="162"/>
        <v>-1.1672599649378449E-2</v>
      </c>
      <c r="D1525" s="5">
        <f t="shared" si="163"/>
        <v>1.3624958257466989E-4</v>
      </c>
      <c r="E1525" s="5">
        <f t="shared" si="165"/>
        <v>1.0120771232609583E-5</v>
      </c>
      <c r="F1525" s="5">
        <f>IF(C1523&gt;0,B$6+B$7*E1524+B$8*(H1524*100)^2,B$6+B$7*E1524+B$8*(H1524*100)^2+E1524*$B$9)</f>
        <v>2.6921532982396359</v>
      </c>
      <c r="G1525" s="13">
        <v>1.7439931414219359E-2</v>
      </c>
      <c r="H1525" s="8">
        <f t="shared" si="166"/>
        <v>1.6407782599241239E-2</v>
      </c>
      <c r="I1525" s="7">
        <f t="shared" si="164"/>
        <v>1.0321488149781198E-3</v>
      </c>
      <c r="J1525" s="9">
        <f t="shared" si="168"/>
        <v>5.9183077643102107E-2</v>
      </c>
      <c r="K1525" s="9">
        <f t="shared" si="167"/>
        <v>1.8993365648154459E-3</v>
      </c>
      <c r="AC1525" s="11"/>
      <c r="AD1525" s="12"/>
    </row>
    <row r="1526" spans="1:30" x14ac:dyDescent="0.3">
      <c r="A1526" s="15">
        <v>44706</v>
      </c>
      <c r="B1526" s="16">
        <v>-9.0431857335483902E-6</v>
      </c>
      <c r="C1526" s="8">
        <f t="shared" si="162"/>
        <v>-1.3809043185733548E-2</v>
      </c>
      <c r="D1526" s="5">
        <f t="shared" si="163"/>
        <v>1.9068967370545415E-4</v>
      </c>
      <c r="E1526" s="5">
        <f t="shared" si="165"/>
        <v>1.3624958257466989E-4</v>
      </c>
      <c r="F1526" s="5">
        <f>IF(C1523&gt;0,B$6+B$7*E1524+B$8*(H1525*100)^2,B$6+B$7*E1524+B$8*(H1525*100)^2+E1524*$B$9)</f>
        <v>2.5495033703410579</v>
      </c>
      <c r="G1526" s="13">
        <v>8.6332099475720566E-3</v>
      </c>
      <c r="H1526" s="8">
        <f t="shared" si="166"/>
        <v>1.5967164339171367E-2</v>
      </c>
      <c r="I1526" s="7">
        <f t="shared" si="164"/>
        <v>7.3339543915993104E-3</v>
      </c>
      <c r="J1526" s="9">
        <f t="shared" si="168"/>
        <v>0.84950492761523311</v>
      </c>
      <c r="K1526" s="9">
        <f t="shared" si="167"/>
        <v>0.15560322811080174</v>
      </c>
      <c r="AC1526" s="11"/>
      <c r="AD1526" s="12"/>
    </row>
    <row r="1527" spans="1:30" x14ac:dyDescent="0.3">
      <c r="A1527" s="15">
        <v>44707</v>
      </c>
      <c r="B1527" s="16">
        <v>1.1777004909842785E-2</v>
      </c>
      <c r="C1527" s="8">
        <f t="shared" si="162"/>
        <v>-2.0229950901572147E-3</v>
      </c>
      <c r="D1527" s="5">
        <f t="shared" si="163"/>
        <v>4.0925091348001968E-6</v>
      </c>
      <c r="E1527" s="5">
        <f t="shared" si="165"/>
        <v>1.9068967370545415E-4</v>
      </c>
      <c r="F1527" s="5">
        <f>IF(C1523&gt;0,B$6+B$7*E1524+B$8*(H1526*100)^2,B$6+B$7*E1524+B$8*(H1526*100)^2+E1524*$B$9)</f>
        <v>2.4175807170204529</v>
      </c>
      <c r="G1527" s="13">
        <v>7.8840332996997758E-3</v>
      </c>
      <c r="H1527" s="8">
        <f t="shared" si="166"/>
        <v>1.5548571371738476E-2</v>
      </c>
      <c r="I1527" s="7">
        <f t="shared" si="164"/>
        <v>7.6645380720386999E-3</v>
      </c>
      <c r="J1527" s="9">
        <f t="shared" si="168"/>
        <v>0.97215952554773788</v>
      </c>
      <c r="K1527" s="9">
        <f t="shared" si="167"/>
        <v>0.1861875210541708</v>
      </c>
      <c r="AC1527" s="11"/>
      <c r="AD1527" s="12"/>
    </row>
    <row r="1528" spans="1:30" x14ac:dyDescent="0.3">
      <c r="A1528" s="15">
        <v>44708</v>
      </c>
      <c r="B1528" s="16">
        <v>4.6463419828718925E-4</v>
      </c>
      <c r="C1528" s="8">
        <f t="shared" si="162"/>
        <v>-1.3335365801712811E-2</v>
      </c>
      <c r="D1528" s="5">
        <f t="shared" si="163"/>
        <v>1.7783198106549155E-4</v>
      </c>
      <c r="E1528" s="5">
        <f t="shared" si="165"/>
        <v>4.0925091348001968E-6</v>
      </c>
      <c r="F1528" s="5">
        <f>IF(C1523&gt;0,B$6+B$7*E1524+B$8*(H1527*100)^2,B$6+B$7*E1524+B$8*(H1527*100)^2+E1524*$B$9)</f>
        <v>2.2955786472295574</v>
      </c>
      <c r="G1528" s="13">
        <v>5.237986532184739E-3</v>
      </c>
      <c r="H1528" s="8">
        <f t="shared" si="166"/>
        <v>1.5151167107617675E-2</v>
      </c>
      <c r="I1528" s="7">
        <f t="shared" si="164"/>
        <v>9.9131805754329363E-3</v>
      </c>
      <c r="J1528" s="9">
        <f t="shared" si="168"/>
        <v>1.8925555677781012</v>
      </c>
      <c r="K1528" s="9">
        <f t="shared" si="167"/>
        <v>0.40785544339668078</v>
      </c>
      <c r="AC1528" s="11"/>
      <c r="AD1528" s="12"/>
    </row>
    <row r="1529" spans="1:30" x14ac:dyDescent="0.3">
      <c r="A1529" s="15">
        <v>44711</v>
      </c>
      <c r="B1529" s="16">
        <v>-8.1624319643782417E-3</v>
      </c>
      <c r="C1529" s="8">
        <f t="shared" si="162"/>
        <v>-2.1962431964378241E-2</v>
      </c>
      <c r="D1529" s="5">
        <f t="shared" si="163"/>
        <v>4.8234841778994311E-4</v>
      </c>
      <c r="E1529" s="5">
        <f t="shared" si="165"/>
        <v>1.7783198106549155E-4</v>
      </c>
      <c r="F1529" s="5">
        <f>IF(C1523&gt;0,B$6+B$7*E1524+B$8*(H1528*100)^2,B$6+B$7*E1524+B$8*(H1528*100)^2+E1524*$B$9)</f>
        <v>2.1827511330869376</v>
      </c>
      <c r="G1529" s="13">
        <v>1.1293437750019213E-2</v>
      </c>
      <c r="H1529" s="8">
        <f t="shared" si="166"/>
        <v>1.4774136634967667E-2</v>
      </c>
      <c r="I1529" s="7">
        <f t="shared" si="164"/>
        <v>3.4806988849484539E-3</v>
      </c>
      <c r="J1529" s="9">
        <f t="shared" si="168"/>
        <v>0.30820543416397123</v>
      </c>
      <c r="K1529" s="9">
        <f t="shared" si="167"/>
        <v>3.3062236932901667E-2</v>
      </c>
      <c r="AC1529" s="11"/>
      <c r="AD1529" s="12"/>
    </row>
    <row r="1530" spans="1:30" x14ac:dyDescent="0.3">
      <c r="A1530" s="15">
        <v>44712</v>
      </c>
      <c r="B1530" s="16">
        <v>2.8689263010249245E-3</v>
      </c>
      <c r="C1530" s="8">
        <f t="shared" si="162"/>
        <v>-1.0931073698975075E-2</v>
      </c>
      <c r="D1530" s="5">
        <f t="shared" si="163"/>
        <v>1.1948837221242464E-4</v>
      </c>
      <c r="E1530" s="5">
        <f t="shared" si="165"/>
        <v>4.8234841778994311E-4</v>
      </c>
      <c r="F1530" s="5">
        <f>IF(C1523&gt;0,B$6+B$7*E1524+B$8*(H1529*100)^2,B$6+B$7*E1524+B$8*(H1529*100)^2+E1524*$B$9)</f>
        <v>2.0784082480078423</v>
      </c>
      <c r="G1530" s="13">
        <v>7.0908473504435934E-3</v>
      </c>
      <c r="H1530" s="8">
        <f t="shared" si="166"/>
        <v>1.4416685638550362E-2</v>
      </c>
      <c r="I1530" s="7">
        <f t="shared" si="164"/>
        <v>7.3258382881067688E-3</v>
      </c>
      <c r="J1530" s="9">
        <f t="shared" si="168"/>
        <v>1.033140036169087</v>
      </c>
      <c r="K1530" s="9">
        <f t="shared" si="167"/>
        <v>0.20143144982158945</v>
      </c>
      <c r="AC1530" s="11"/>
      <c r="AD1530" s="12"/>
    </row>
    <row r="1531" spans="1:30" x14ac:dyDescent="0.3">
      <c r="A1531" s="15">
        <v>44713</v>
      </c>
      <c r="B1531" s="16">
        <v>8.0822231545909135E-5</v>
      </c>
      <c r="C1531" s="8">
        <f t="shared" si="162"/>
        <v>-1.3719177768454091E-2</v>
      </c>
      <c r="D1531" s="5">
        <f t="shared" si="163"/>
        <v>1.8821583864244497E-4</v>
      </c>
      <c r="E1531" s="5">
        <f t="shared" si="165"/>
        <v>1.1948837221242464E-4</v>
      </c>
      <c r="F1531" s="5">
        <f>IF(C1523&gt;0,B$6+B$7*E1524+B$8*(H1530*100)^2,B$6+B$7*E1524+B$8*(H1530*100)^2+E1524*$B$9)</f>
        <v>1.9819119478866951</v>
      </c>
      <c r="G1531" s="13">
        <v>6.5135990694123805E-3</v>
      </c>
      <c r="H1531" s="8">
        <f t="shared" si="166"/>
        <v>1.4078039451168955E-2</v>
      </c>
      <c r="I1531" s="7">
        <f t="shared" si="164"/>
        <v>7.5644403817565747E-3</v>
      </c>
      <c r="J1531" s="9">
        <f t="shared" si="168"/>
        <v>1.1613303645413033</v>
      </c>
      <c r="K1531" s="9">
        <f t="shared" si="167"/>
        <v>0.23340193679724264</v>
      </c>
      <c r="AC1531" s="11"/>
      <c r="AD1531" s="12"/>
    </row>
    <row r="1532" spans="1:30" x14ac:dyDescent="0.3">
      <c r="A1532" s="15">
        <v>44714</v>
      </c>
      <c r="B1532" s="16">
        <v>9.2334613540809643E-3</v>
      </c>
      <c r="C1532" s="8">
        <f t="shared" si="162"/>
        <v>-4.5665386459190355E-3</v>
      </c>
      <c r="D1532" s="5">
        <f t="shared" si="163"/>
        <v>2.0853275204672058E-5</v>
      </c>
      <c r="E1532" s="5">
        <f t="shared" si="165"/>
        <v>1.8821583864244497E-4</v>
      </c>
      <c r="F1532" s="5">
        <f>IF(C1523&gt;0,B$6+B$7*E1524+B$8*(H1531*100)^2,B$6+B$7*E1524+B$8*(H1531*100)^2+E1524*$B$9)</f>
        <v>1.8926721695346582</v>
      </c>
      <c r="G1532" s="13">
        <v>7.2695093320784467E-3</v>
      </c>
      <c r="H1532" s="8">
        <f t="shared" si="166"/>
        <v>1.3757442238783552E-2</v>
      </c>
      <c r="I1532" s="7">
        <f t="shared" si="164"/>
        <v>6.4879329067051052E-3</v>
      </c>
      <c r="J1532" s="9">
        <f t="shared" si="168"/>
        <v>0.8924856699853938</v>
      </c>
      <c r="K1532" s="9">
        <f t="shared" si="167"/>
        <v>0.16629672059150624</v>
      </c>
      <c r="AC1532" s="11"/>
      <c r="AD1532" s="12"/>
    </row>
    <row r="1533" spans="1:30" x14ac:dyDescent="0.3">
      <c r="A1533" s="15">
        <v>44715</v>
      </c>
      <c r="B1533" s="16">
        <v>-1.1552959656456625E-2</v>
      </c>
      <c r="C1533" s="8">
        <f t="shared" si="162"/>
        <v>-2.5352959656456626E-2</v>
      </c>
      <c r="D1533" s="5">
        <f t="shared" si="163"/>
        <v>6.4277256334191728E-4</v>
      </c>
      <c r="E1533" s="5">
        <f t="shared" si="165"/>
        <v>2.0853275204672058E-5</v>
      </c>
      <c r="F1533" s="5">
        <f>IF(C1523&gt;0,B$6+B$7*E1524+B$8*(H1532*100)^2,B$6+B$7*E1524+B$8*(H1532*100)^2+E1524*$B$9)</f>
        <v>1.8101432225146943</v>
      </c>
      <c r="G1533" s="13">
        <v>6.0106787144979992E-3</v>
      </c>
      <c r="H1533" s="8">
        <f t="shared" si="166"/>
        <v>1.3454156318828372E-2</v>
      </c>
      <c r="I1533" s="7">
        <f t="shared" si="164"/>
        <v>7.4434776043303726E-3</v>
      </c>
      <c r="J1533" s="9">
        <f t="shared" si="168"/>
        <v>1.2383755575516631</v>
      </c>
      <c r="K1533" s="9">
        <f t="shared" si="167"/>
        <v>0.25250296053686316</v>
      </c>
      <c r="AC1533" s="11"/>
      <c r="AD1533" s="12"/>
    </row>
    <row r="1534" spans="1:30" x14ac:dyDescent="0.3">
      <c r="A1534" s="15">
        <v>44718</v>
      </c>
      <c r="B1534" s="16">
        <v>-8.2788513776921313E-3</v>
      </c>
      <c r="C1534" s="8">
        <f t="shared" si="162"/>
        <v>-2.2078851377692131E-2</v>
      </c>
      <c r="D1534" s="5">
        <f t="shared" si="163"/>
        <v>4.874756781582177E-4</v>
      </c>
      <c r="E1534" s="5">
        <f t="shared" si="165"/>
        <v>6.4277256334191728E-4</v>
      </c>
      <c r="F1534" s="5">
        <f>IF(C1533&gt;0,B$6+B$7*E1534+B$8*(G1533*100)^2,B$6+B$7*E1534+B$8*(G1533*100)^2+E1534*$B$9)</f>
        <v>0.39397815576259465</v>
      </c>
      <c r="G1534" s="13">
        <v>1.1115753478227037E-2</v>
      </c>
      <c r="H1534" s="8">
        <f t="shared" si="166"/>
        <v>6.2767679243587995E-3</v>
      </c>
      <c r="I1534" s="7">
        <f t="shared" si="164"/>
        <v>4.8389855538682374E-3</v>
      </c>
      <c r="J1534" s="9">
        <f t="shared" si="168"/>
        <v>0.43532681462813944</v>
      </c>
      <c r="K1534" s="9">
        <f t="shared" si="167"/>
        <v>0.19942772395850517</v>
      </c>
      <c r="AC1534" s="11"/>
      <c r="AD1534" s="12"/>
    </row>
    <row r="1535" spans="1:30" x14ac:dyDescent="0.3">
      <c r="A1535" s="15">
        <v>44719</v>
      </c>
      <c r="B1535" s="16">
        <v>-1.0533198707413352E-3</v>
      </c>
      <c r="C1535" s="8">
        <f t="shared" si="162"/>
        <v>-1.4853319870741335E-2</v>
      </c>
      <c r="D1535" s="5">
        <f t="shared" si="163"/>
        <v>2.2062111118255939E-4</v>
      </c>
      <c r="E1535" s="5">
        <f t="shared" si="165"/>
        <v>4.874756781582177E-4</v>
      </c>
      <c r="F1535" s="5">
        <f>IF(C1533&gt;0,B$6+B$7*E1534+B$8*(H1534*100)^2,B$6+B$7*E1534+B$8*(H1534*100)^2+E1534*$B$9)</f>
        <v>0.42421501859655641</v>
      </c>
      <c r="G1535" s="13">
        <v>6.671719791108797E-3</v>
      </c>
      <c r="H1535" s="8">
        <f t="shared" si="166"/>
        <v>6.5131790900953765E-3</v>
      </c>
      <c r="I1535" s="7">
        <f t="shared" si="164"/>
        <v>1.5854070101342047E-4</v>
      </c>
      <c r="J1535" s="9">
        <f t="shared" si="168"/>
        <v>2.3763093471746665E-2</v>
      </c>
      <c r="K1535" s="9">
        <f t="shared" si="167"/>
        <v>2.915334416617732E-4</v>
      </c>
      <c r="AC1535" s="11"/>
      <c r="AD1535" s="12"/>
    </row>
    <row r="1536" spans="1:30" x14ac:dyDescent="0.3">
      <c r="A1536" s="15">
        <v>44720</v>
      </c>
      <c r="B1536" s="16">
        <v>-1.5583684562752545E-2</v>
      </c>
      <c r="C1536" s="8">
        <f t="shared" si="162"/>
        <v>-2.9383684562752546E-2</v>
      </c>
      <c r="D1536" s="5">
        <f t="shared" si="163"/>
        <v>8.6340091848334229E-4</v>
      </c>
      <c r="E1536" s="5">
        <f t="shared" si="165"/>
        <v>2.2062111118255939E-4</v>
      </c>
      <c r="F1536" s="5">
        <f>IF(C1533&gt;0,B$6+B$7*E1534+B$8*(H1535*100)^2,B$6+B$7*E1534+B$8*(H1535*100)^2+E1534*$B$9)</f>
        <v>0.45217806934540422</v>
      </c>
      <c r="G1536" s="13">
        <v>9.5866947872849852E-3</v>
      </c>
      <c r="H1536" s="8">
        <f t="shared" si="166"/>
        <v>6.7244187060697238E-3</v>
      </c>
      <c r="I1536" s="7">
        <f t="shared" si="164"/>
        <v>2.8622760812152615E-3</v>
      </c>
      <c r="J1536" s="9">
        <f t="shared" si="168"/>
        <v>0.2985675610546768</v>
      </c>
      <c r="K1536" s="9">
        <f t="shared" si="167"/>
        <v>7.1023360237079558E-2</v>
      </c>
      <c r="AC1536" s="11"/>
      <c r="AD1536" s="12"/>
    </row>
    <row r="1537" spans="1:30" x14ac:dyDescent="0.3">
      <c r="A1537" s="15">
        <v>44721</v>
      </c>
      <c r="B1537" s="16">
        <v>-1.182588899712207E-2</v>
      </c>
      <c r="C1537" s="8">
        <f t="shared" si="162"/>
        <v>-2.5625888997122072E-2</v>
      </c>
      <c r="D1537" s="5">
        <f t="shared" si="163"/>
        <v>6.5668618689282204E-4</v>
      </c>
      <c r="E1537" s="5">
        <f t="shared" si="165"/>
        <v>8.6340091848334229E-4</v>
      </c>
      <c r="F1537" s="5">
        <f>IF(C1533&gt;0,B$6+B$7*E1534+B$8*(H1536*100)^2,B$6+B$7*E1534+B$8*(H1536*100)^2+E1534*$B$9)</f>
        <v>0.47803829867793862</v>
      </c>
      <c r="G1537" s="13">
        <v>6.1306301460667461E-3</v>
      </c>
      <c r="H1537" s="8">
        <f t="shared" si="166"/>
        <v>6.9140313759624974E-3</v>
      </c>
      <c r="I1537" s="7">
        <f t="shared" si="164"/>
        <v>7.8340122989575128E-4</v>
      </c>
      <c r="J1537" s="9">
        <f t="shared" si="168"/>
        <v>0.12778478088396203</v>
      </c>
      <c r="K1537" s="9">
        <f t="shared" si="167"/>
        <v>6.9493391121453474E-3</v>
      </c>
      <c r="AC1537" s="11"/>
      <c r="AD1537" s="12"/>
    </row>
    <row r="1538" spans="1:30" x14ac:dyDescent="0.3">
      <c r="A1538" s="15">
        <v>44722</v>
      </c>
      <c r="B1538" s="16">
        <v>-1.5176111565047851E-2</v>
      </c>
      <c r="C1538" s="8">
        <f t="shared" si="162"/>
        <v>-2.8976111565047851E-2</v>
      </c>
      <c r="D1538" s="5">
        <f t="shared" si="163"/>
        <v>8.3961504143009985E-4</v>
      </c>
      <c r="E1538" s="5">
        <f t="shared" si="165"/>
        <v>6.5668618689282204E-4</v>
      </c>
      <c r="F1538" s="5">
        <f>IF(C1533&gt;0,B$6+B$7*E1534+B$8*(H1537*100)^2,B$6+B$7*E1534+B$8*(H1537*100)^2+E1534*$B$9)</f>
        <v>0.50195383876466648</v>
      </c>
      <c r="G1538" s="13">
        <v>1.3778128378687323E-2</v>
      </c>
      <c r="H1538" s="8">
        <f t="shared" si="166"/>
        <v>7.0848700677194256E-3</v>
      </c>
      <c r="I1538" s="7">
        <f t="shared" si="164"/>
        <v>6.6932583109678978E-3</v>
      </c>
      <c r="J1538" s="9">
        <f t="shared" si="168"/>
        <v>0.4857886446552025</v>
      </c>
      <c r="K1538" s="9">
        <f t="shared" si="167"/>
        <v>0.27960472528060265</v>
      </c>
      <c r="AC1538" s="11"/>
      <c r="AD1538" s="12"/>
    </row>
    <row r="1539" spans="1:30" x14ac:dyDescent="0.3">
      <c r="A1539" s="15">
        <v>44725</v>
      </c>
      <c r="B1539" s="16">
        <v>-2.7712402541091127E-2</v>
      </c>
      <c r="C1539" s="8">
        <f t="shared" si="162"/>
        <v>-4.1512402541091127E-2</v>
      </c>
      <c r="D1539" s="5">
        <f t="shared" si="163"/>
        <v>1.723279564733589E-3</v>
      </c>
      <c r="E1539" s="5">
        <f t="shared" si="165"/>
        <v>8.3961504143009985E-4</v>
      </c>
      <c r="F1539" s="5">
        <f>IF(C1533&gt;0,B$6+B$7*E1534+B$8*(H1538*100)^2,B$6+B$7*E1534+B$8*(H1538*100)^2+E1534*$B$9)</f>
        <v>0.52407093023687246</v>
      </c>
      <c r="G1539" s="13">
        <v>1.9635067277230071E-2</v>
      </c>
      <c r="H1539" s="8">
        <f t="shared" si="166"/>
        <v>7.2392743437230808E-3</v>
      </c>
      <c r="I1539" s="7">
        <f t="shared" si="164"/>
        <v>1.239579293350699E-2</v>
      </c>
      <c r="J1539" s="9">
        <f t="shared" si="168"/>
        <v>0.6313089106591373</v>
      </c>
      <c r="K1539" s="9">
        <f t="shared" si="167"/>
        <v>0.71450157546768045</v>
      </c>
      <c r="AC1539" s="11"/>
      <c r="AD1539" s="12"/>
    </row>
    <row r="1540" spans="1:30" x14ac:dyDescent="0.3">
      <c r="A1540" s="15">
        <v>44726</v>
      </c>
      <c r="B1540" s="16">
        <v>-5.2281696916315632E-3</v>
      </c>
      <c r="C1540" s="8">
        <f t="shared" si="162"/>
        <v>-1.9028169691631562E-2</v>
      </c>
      <c r="D1540" s="5">
        <f t="shared" si="163"/>
        <v>3.6207124181352596E-4</v>
      </c>
      <c r="E1540" s="5">
        <f t="shared" si="165"/>
        <v>1.723279564733589E-3</v>
      </c>
      <c r="F1540" s="5">
        <f>IF(C1533&gt;0,B$6+B$7*E1534+B$8*(H1539*100)^2,B$6+B$7*E1534+B$8*(H1539*100)^2+E1534*$B$9)</f>
        <v>0.54452481643036843</v>
      </c>
      <c r="G1540" s="13">
        <v>1.2492934228559792E-2</v>
      </c>
      <c r="H1540" s="8">
        <f t="shared" si="166"/>
        <v>7.3791924790614352E-3</v>
      </c>
      <c r="I1540" s="7">
        <f t="shared" si="164"/>
        <v>5.1137417494983564E-3</v>
      </c>
      <c r="J1540" s="9">
        <f t="shared" si="168"/>
        <v>0.40933071894414974</v>
      </c>
      <c r="K1540" s="9">
        <f t="shared" si="167"/>
        <v>0.16649575353091817</v>
      </c>
      <c r="AC1540" s="11"/>
      <c r="AD1540" s="12"/>
    </row>
    <row r="1541" spans="1:30" x14ac:dyDescent="0.3">
      <c r="A1541" s="15">
        <v>44727</v>
      </c>
      <c r="B1541" s="16">
        <v>7.2631744103742284E-3</v>
      </c>
      <c r="C1541" s="8">
        <f t="shared" si="162"/>
        <v>-6.5368255896257714E-3</v>
      </c>
      <c r="D1541" s="5">
        <f t="shared" si="163"/>
        <v>4.2730088789186316E-5</v>
      </c>
      <c r="E1541" s="5">
        <f t="shared" si="165"/>
        <v>3.6207124181352596E-4</v>
      </c>
      <c r="F1541" s="5">
        <f>IF(C1533&gt;0,B$6+B$7*E1534+B$8*(H1540*100)^2,B$6+B$7*E1534+B$8*(H1540*100)^2+E1534*$B$9)</f>
        <v>0.56344057038211359</v>
      </c>
      <c r="G1541" s="13">
        <v>1.3494097125683209E-2</v>
      </c>
      <c r="H1541" s="8">
        <f t="shared" si="166"/>
        <v>7.506267850151056E-3</v>
      </c>
      <c r="I1541" s="7">
        <f t="shared" si="164"/>
        <v>5.9878292755321527E-3</v>
      </c>
      <c r="J1541" s="9">
        <f t="shared" si="168"/>
        <v>0.44373693325028501</v>
      </c>
      <c r="K1541" s="9">
        <f t="shared" si="167"/>
        <v>0.21119662436265951</v>
      </c>
      <c r="AC1541" s="11"/>
      <c r="AD1541" s="12"/>
    </row>
    <row r="1542" spans="1:30" x14ac:dyDescent="0.3">
      <c r="A1542" s="15">
        <v>44729</v>
      </c>
      <c r="B1542" s="16">
        <v>-2.9434791138744348E-2</v>
      </c>
      <c r="C1542" s="8">
        <f t="shared" si="162"/>
        <v>-4.3234791138744344E-2</v>
      </c>
      <c r="D1542" s="5">
        <f t="shared" si="163"/>
        <v>1.8692471648108465E-3</v>
      </c>
      <c r="E1542" s="5">
        <f t="shared" si="165"/>
        <v>4.2730088789186316E-5</v>
      </c>
      <c r="F1542" s="5">
        <f>IF(C1533&gt;0,B$6+B$7*E1534+B$8*(H1541*100)^2,B$6+B$7*E1534+B$8*(H1541*100)^2+E1534*$B$9)</f>
        <v>0.58093385963668742</v>
      </c>
      <c r="G1542" s="13">
        <v>2.5731091785031076E-2</v>
      </c>
      <c r="H1542" s="8">
        <f t="shared" si="166"/>
        <v>7.6219017288120909E-3</v>
      </c>
      <c r="I1542" s="7">
        <f t="shared" si="164"/>
        <v>1.8109190056218985E-2</v>
      </c>
      <c r="J1542" s="9">
        <f t="shared" si="168"/>
        <v>0.70378630675725573</v>
      </c>
      <c r="K1542" s="9">
        <f t="shared" si="167"/>
        <v>1.1592670142911441</v>
      </c>
      <c r="AC1542" s="11"/>
      <c r="AD1542" s="12"/>
    </row>
    <row r="1543" spans="1:30" x14ac:dyDescent="0.3">
      <c r="A1543" s="15">
        <v>44732</v>
      </c>
      <c r="B1543" s="16">
        <v>2.8045152879662441E-4</v>
      </c>
      <c r="C1543" s="8">
        <f t="shared" si="162"/>
        <v>-1.3519548471203376E-2</v>
      </c>
      <c r="D1543" s="5">
        <f t="shared" si="163"/>
        <v>1.8277819086521754E-4</v>
      </c>
      <c r="E1543" s="5">
        <f t="shared" si="165"/>
        <v>1.8692471648108465E-3</v>
      </c>
      <c r="F1543" s="5">
        <f>IF(C1533&gt;0,B$6+B$7*E1534+B$8*(H1542*100)^2,B$6+B$7*E1534+B$8*(H1542*100)^2+E1534*$B$9)</f>
        <v>0.59711165353931728</v>
      </c>
      <c r="G1543" s="13">
        <v>1.4592271758114296E-2</v>
      </c>
      <c r="H1543" s="8">
        <f t="shared" si="166"/>
        <v>7.7273000041367442E-3</v>
      </c>
      <c r="I1543" s="7">
        <f t="shared" si="164"/>
        <v>6.8649717539775515E-3</v>
      </c>
      <c r="J1543" s="9">
        <f t="shared" si="168"/>
        <v>0.47045257022164216</v>
      </c>
      <c r="K1543" s="9">
        <f t="shared" si="167"/>
        <v>0.25267243001569328</v>
      </c>
      <c r="AC1543" s="11"/>
      <c r="AD1543" s="12"/>
    </row>
    <row r="1544" spans="1:30" x14ac:dyDescent="0.3">
      <c r="A1544" s="15">
        <v>44733</v>
      </c>
      <c r="B1544" s="16">
        <v>-1.6838901832914315E-3</v>
      </c>
      <c r="C1544" s="8">
        <f t="shared" si="162"/>
        <v>-1.5483890183291431E-2</v>
      </c>
      <c r="D1544" s="5">
        <f t="shared" si="163"/>
        <v>2.3975085520822875E-4</v>
      </c>
      <c r="E1544" s="5">
        <f t="shared" si="165"/>
        <v>1.8277819086521754E-4</v>
      </c>
      <c r="F1544" s="5">
        <f>IF(C1543&gt;0,B$6+B$7*E1544+B$8*(G1543*100)^2,B$6+B$7*E1544+B$8*(G1543*100)^2+E1544*$B$9)</f>
        <v>2.0290354902472902</v>
      </c>
      <c r="G1544" s="13">
        <v>1.3179849137548844E-2</v>
      </c>
      <c r="H1544" s="8">
        <f t="shared" si="166"/>
        <v>1.4244421680950373E-2</v>
      </c>
      <c r="I1544" s="7">
        <f t="shared" si="164"/>
        <v>1.0645725434015284E-3</v>
      </c>
      <c r="J1544" s="9">
        <f t="shared" si="168"/>
        <v>8.0772741196908346E-2</v>
      </c>
      <c r="K1544" s="9">
        <f t="shared" si="167"/>
        <v>2.940184976560456E-3</v>
      </c>
      <c r="AC1544" s="11"/>
      <c r="AD1544" s="12"/>
    </row>
    <row r="1545" spans="1:30" x14ac:dyDescent="0.3">
      <c r="A1545" s="15">
        <v>44734</v>
      </c>
      <c r="B1545" s="16">
        <v>-1.6364890428295367E-3</v>
      </c>
      <c r="C1545" s="8">
        <f t="shared" si="162"/>
        <v>-1.5436489042829536E-2</v>
      </c>
      <c r="D1545" s="5">
        <f t="shared" si="163"/>
        <v>2.3828519396939634E-4</v>
      </c>
      <c r="E1545" s="5">
        <f t="shared" si="165"/>
        <v>2.3975085520822875E-4</v>
      </c>
      <c r="F1545" s="5">
        <f>IF(C1543&gt;0,B$6+B$7*E1544+B$8*(H1544*100)^2,B$6+B$7*E1544+B$8*(H1544*100)^2+E1544*$B$9)</f>
        <v>1.9362702260885041</v>
      </c>
      <c r="G1545" s="13">
        <v>1.6149861455322437E-2</v>
      </c>
      <c r="H1545" s="8">
        <f t="shared" si="166"/>
        <v>1.3914992727588844E-2</v>
      </c>
      <c r="I1545" s="7">
        <f t="shared" si="164"/>
        <v>2.2348687277335931E-3</v>
      </c>
      <c r="J1545" s="9">
        <f t="shared" si="168"/>
        <v>0.13838315170171675</v>
      </c>
      <c r="K1545" s="9">
        <f t="shared" si="167"/>
        <v>1.1664089492569252E-2</v>
      </c>
      <c r="AC1545" s="11"/>
      <c r="AD1545" s="12"/>
    </row>
    <row r="1546" spans="1:30" x14ac:dyDescent="0.3">
      <c r="A1546" s="15">
        <v>44735</v>
      </c>
      <c r="B1546" s="16">
        <v>-1.4595253064059373E-2</v>
      </c>
      <c r="C1546" s="8">
        <f t="shared" si="162"/>
        <v>-2.8395253064059371E-2</v>
      </c>
      <c r="D1546" s="5">
        <f t="shared" si="163"/>
        <v>8.0629039657197316E-4</v>
      </c>
      <c r="E1546" s="5">
        <f t="shared" si="165"/>
        <v>2.3828519396939634E-4</v>
      </c>
      <c r="F1546" s="5">
        <f>IF(C1543&gt;0,B$6+B$7*E1544+B$8*(H1545*100)^2,B$6+B$7*E1544+B$8*(H1545*100)^2+E1544*$B$9)</f>
        <v>1.8504809097944588</v>
      </c>
      <c r="G1546" s="13">
        <v>1.4486170711476235E-2</v>
      </c>
      <c r="H1546" s="8">
        <f t="shared" si="166"/>
        <v>1.3603238253425022E-2</v>
      </c>
      <c r="I1546" s="7">
        <f t="shared" si="164"/>
        <v>8.8293245805121275E-4</v>
      </c>
      <c r="J1546" s="9">
        <f t="shared" si="168"/>
        <v>6.0950024380959138E-2</v>
      </c>
      <c r="K1546" s="9">
        <f t="shared" si="167"/>
        <v>2.0194706735474632E-3</v>
      </c>
      <c r="AC1546" s="11"/>
      <c r="AD1546" s="12"/>
    </row>
    <row r="1547" spans="1:30" x14ac:dyDescent="0.3">
      <c r="A1547" s="15">
        <v>44736</v>
      </c>
      <c r="B1547" s="16">
        <v>6.0177460612357604E-3</v>
      </c>
      <c r="C1547" s="8">
        <f t="shared" si="162"/>
        <v>-7.7822539387642393E-3</v>
      </c>
      <c r="D1547" s="5">
        <f t="shared" si="163"/>
        <v>6.0563476367411517E-5</v>
      </c>
      <c r="E1547" s="5">
        <f t="shared" si="165"/>
        <v>8.0629039657197316E-4</v>
      </c>
      <c r="F1547" s="5">
        <f>IF(C1543&gt;0,B$6+B$7*E1544+B$8*(H1546*100)^2,B$6+B$7*E1544+B$8*(H1546*100)^2+E1544*$B$9)</f>
        <v>1.7711429500857256</v>
      </c>
      <c r="G1547" s="13">
        <v>8.7848878596762641E-3</v>
      </c>
      <c r="H1547" s="8">
        <f t="shared" si="166"/>
        <v>1.3308429471901355E-2</v>
      </c>
      <c r="I1547" s="7">
        <f t="shared" si="164"/>
        <v>4.5235416122250908E-3</v>
      </c>
      <c r="J1547" s="9">
        <f t="shared" si="168"/>
        <v>0.51492309116303159</v>
      </c>
      <c r="K1547" s="9">
        <f t="shared" si="167"/>
        <v>7.5464189256333913E-2</v>
      </c>
      <c r="AC1547" s="11"/>
      <c r="AD1547" s="12"/>
    </row>
    <row r="1548" spans="1:30" x14ac:dyDescent="0.3">
      <c r="A1548" s="15">
        <v>44739</v>
      </c>
      <c r="B1548" s="16">
        <v>2.0979930740289431E-2</v>
      </c>
      <c r="C1548" s="8">
        <f t="shared" si="162"/>
        <v>7.1799307402894315E-3</v>
      </c>
      <c r="D1548" s="5">
        <f t="shared" si="163"/>
        <v>5.1551405435353145E-5</v>
      </c>
      <c r="E1548" s="5">
        <f t="shared" si="165"/>
        <v>6.0563476367411517E-5</v>
      </c>
      <c r="F1548" s="5">
        <f>IF(C1543&gt;0,B$6+B$7*E1544+B$8*(H1547*100)^2,B$6+B$7*E1544+B$8*(H1547*100)^2+E1544*$B$9)</f>
        <v>1.6977712049470894</v>
      </c>
      <c r="G1548" s="13">
        <v>1.1600882877358406E-2</v>
      </c>
      <c r="H1548" s="8">
        <f t="shared" si="166"/>
        <v>1.3029854968291432E-2</v>
      </c>
      <c r="I1548" s="7">
        <f t="shared" si="164"/>
        <v>1.4289720909330256E-3</v>
      </c>
      <c r="J1548" s="9">
        <f t="shared" si="168"/>
        <v>0.12317787413593917</v>
      </c>
      <c r="K1548" s="9">
        <f t="shared" si="167"/>
        <v>6.4929840428908925E-3</v>
      </c>
      <c r="AC1548" s="11"/>
      <c r="AD1548" s="12"/>
    </row>
    <row r="1549" spans="1:30" x14ac:dyDescent="0.3">
      <c r="A1549" s="15">
        <v>44740</v>
      </c>
      <c r="B1549" s="16">
        <v>-1.718358546536145E-3</v>
      </c>
      <c r="C1549" s="8">
        <f t="shared" ref="C1549:C1612" si="169">B1549-B$5</f>
        <v>-1.5518358546536146E-2</v>
      </c>
      <c r="D1549" s="5">
        <f t="shared" ref="D1549:D1612" si="170">C1549^2</f>
        <v>2.4081945197885143E-4</v>
      </c>
      <c r="E1549" s="5">
        <f t="shared" si="165"/>
        <v>5.1551405435353145E-5</v>
      </c>
      <c r="F1549" s="5">
        <f>IF(C1543&gt;0,B$6+B$7*E1544+B$8*(H1548*100)^2,B$6+B$7*E1544+B$8*(H1548*100)^2+E1544*$B$9)</f>
        <v>1.6299170150428781</v>
      </c>
      <c r="G1549" s="13">
        <v>1.5658907090142782E-2</v>
      </c>
      <c r="H1549" s="8">
        <f t="shared" si="166"/>
        <v>1.2766820336492866E-2</v>
      </c>
      <c r="I1549" s="7">
        <f t="shared" si="164"/>
        <v>2.8920867536499154E-3</v>
      </c>
      <c r="J1549" s="9">
        <f t="shared" si="168"/>
        <v>0.18469275901575993</v>
      </c>
      <c r="K1549" s="9">
        <f t="shared" si="167"/>
        <v>2.2341229775580729E-2</v>
      </c>
      <c r="AC1549" s="11"/>
      <c r="AD1549" s="12"/>
    </row>
    <row r="1550" spans="1:30" x14ac:dyDescent="0.3">
      <c r="A1550" s="15">
        <v>44741</v>
      </c>
      <c r="B1550" s="16">
        <v>-9.6797667093773739E-3</v>
      </c>
      <c r="C1550" s="8">
        <f t="shared" si="169"/>
        <v>-2.3479766709377375E-2</v>
      </c>
      <c r="D1550" s="5">
        <f t="shared" si="170"/>
        <v>5.512994447267861E-4</v>
      </c>
      <c r="E1550" s="5">
        <f t="shared" si="165"/>
        <v>2.4081945197885143E-4</v>
      </c>
      <c r="F1550" s="5">
        <f>IF(C1543&gt;0,B$6+B$7*E1544+B$8*(H1549*100)^2,B$6+B$7*E1544+B$8*(H1549*100)^2+E1544*$B$9)</f>
        <v>1.5671654602194638</v>
      </c>
      <c r="G1550" s="13">
        <v>1.2812607371262479E-2</v>
      </c>
      <c r="H1550" s="8">
        <f t="shared" si="166"/>
        <v>1.2518647931064535E-2</v>
      </c>
      <c r="I1550" s="7">
        <f t="shared" ref="I1550:I1613" si="171">SQRT((G1550-H1550)^2)</f>
        <v>2.9395944019794396E-4</v>
      </c>
      <c r="J1550" s="9">
        <f t="shared" si="168"/>
        <v>2.2942983553626128E-2</v>
      </c>
      <c r="K1550" s="9">
        <f t="shared" si="167"/>
        <v>2.7145442388376573E-4</v>
      </c>
      <c r="AC1550" s="11"/>
      <c r="AD1550" s="12"/>
    </row>
    <row r="1551" spans="1:30" x14ac:dyDescent="0.3">
      <c r="A1551" s="15">
        <v>44742</v>
      </c>
      <c r="B1551" s="16">
        <v>-1.0900170497298654E-2</v>
      </c>
      <c r="C1551" s="8">
        <f t="shared" si="169"/>
        <v>-2.4700170497298654E-2</v>
      </c>
      <c r="D1551" s="5">
        <f t="shared" si="170"/>
        <v>6.1009842259562288E-4</v>
      </c>
      <c r="E1551" s="5">
        <f t="shared" ref="E1551:E1614" si="172">D1550</f>
        <v>5.512994447267861E-4</v>
      </c>
      <c r="F1551" s="5">
        <f>IF(C1543&gt;0,B$6+B$7*E1544+B$8*(H1550*100)^2,B$6+B$7*E1544+B$8*(H1550*100)^2+E1544*$B$9)</f>
        <v>1.5091328223187701</v>
      </c>
      <c r="G1551" s="13">
        <v>1.2079682532875891E-2</v>
      </c>
      <c r="H1551" s="8">
        <f t="shared" ref="H1551:H1614" si="173">SQRT(F1551)/100</f>
        <v>1.2284676724760689E-2</v>
      </c>
      <c r="I1551" s="7">
        <f t="shared" si="171"/>
        <v>2.0499419188479799E-4</v>
      </c>
      <c r="J1551" s="9">
        <f t="shared" si="168"/>
        <v>1.697016385380069E-2</v>
      </c>
      <c r="K1551" s="9">
        <f t="shared" ref="K1551:K1614" si="174">G1551/H1551-LN(G1551/H1551)-1</f>
        <v>1.4079620808349347E-4</v>
      </c>
      <c r="AC1551" s="11"/>
      <c r="AD1551" s="12"/>
    </row>
    <row r="1552" spans="1:30" x14ac:dyDescent="0.3">
      <c r="A1552" s="15">
        <v>44743</v>
      </c>
      <c r="B1552" s="16">
        <v>4.172242452110367E-3</v>
      </c>
      <c r="C1552" s="8">
        <f t="shared" si="169"/>
        <v>-9.6277575478896336E-3</v>
      </c>
      <c r="D1552" s="5">
        <f t="shared" si="170"/>
        <v>9.2693715400945815E-5</v>
      </c>
      <c r="E1552" s="5">
        <f t="shared" si="172"/>
        <v>6.1009842259562288E-4</v>
      </c>
      <c r="F1552" s="5">
        <f>IF(C1543&gt;0,B$6+B$7*E1544+B$8*(H1551*100)^2,B$6+B$7*E1544+B$8*(H1551*100)^2+E1544*$B$9)</f>
        <v>1.4554642387882084</v>
      </c>
      <c r="G1552" s="13">
        <v>1.518118646183365E-2</v>
      </c>
      <c r="H1552" s="8">
        <f t="shared" si="173"/>
        <v>1.206426226003152E-2</v>
      </c>
      <c r="I1552" s="7">
        <f t="shared" si="171"/>
        <v>3.1169242018021306E-3</v>
      </c>
      <c r="J1552" s="9">
        <f t="shared" ref="J1552:J1615" si="175">ABS(G1552-H1552)/G1552</f>
        <v>0.2053149277652476</v>
      </c>
      <c r="K1552" s="9">
        <f t="shared" si="174"/>
        <v>2.8550738037687928E-2</v>
      </c>
      <c r="AC1552" s="11"/>
      <c r="AD1552" s="12"/>
    </row>
    <row r="1553" spans="1:30" x14ac:dyDescent="0.3">
      <c r="A1553" s="15">
        <v>44746</v>
      </c>
      <c r="B1553" s="16">
        <v>-3.4925603548416869E-3</v>
      </c>
      <c r="C1553" s="8">
        <f t="shared" si="169"/>
        <v>-1.7292560354841686E-2</v>
      </c>
      <c r="D1553" s="5">
        <f t="shared" si="170"/>
        <v>2.9903264362584242E-4</v>
      </c>
      <c r="E1553" s="5">
        <f t="shared" si="172"/>
        <v>9.2693715400945815E-5</v>
      </c>
      <c r="F1553" s="5">
        <f>IF(C1543&gt;0,B$6+B$7*E1544+B$8*(H1552*100)^2,B$6+B$7*E1544+B$8*(H1552*100)^2+E1544*$B$9)</f>
        <v>1.4058315327391453</v>
      </c>
      <c r="G1553" s="13">
        <v>6.9741910476631714E-3</v>
      </c>
      <c r="H1553" s="8">
        <f t="shared" si="173"/>
        <v>1.1856776681455823E-2</v>
      </c>
      <c r="I1553" s="7">
        <f t="shared" si="171"/>
        <v>4.8825856337926521E-3</v>
      </c>
      <c r="J1553" s="9">
        <f t="shared" si="175"/>
        <v>0.70009347326793558</v>
      </c>
      <c r="K1553" s="9">
        <f t="shared" si="174"/>
        <v>0.1188861860304633</v>
      </c>
      <c r="AC1553" s="11"/>
      <c r="AD1553" s="12"/>
    </row>
    <row r="1554" spans="1:30" x14ac:dyDescent="0.3">
      <c r="A1554" s="15">
        <v>44747</v>
      </c>
      <c r="B1554" s="16">
        <v>-3.1893741739132449E-3</v>
      </c>
      <c r="C1554" s="8">
        <f t="shared" si="169"/>
        <v>-1.6989374173913246E-2</v>
      </c>
      <c r="D1554" s="5">
        <f t="shared" si="170"/>
        <v>2.886388348212304E-4</v>
      </c>
      <c r="E1554" s="5">
        <f t="shared" si="172"/>
        <v>2.9903264362584242E-4</v>
      </c>
      <c r="F1554" s="5">
        <f>IF(C1553&gt;0,B$6+B$7*E1554+B$8*(G1553*100)^2,B$6+B$7*E1554+B$8*(G1553*100)^2+E1554*$B$9)</f>
        <v>0.50964640708583897</v>
      </c>
      <c r="G1554" s="13">
        <v>1.8500233203015356E-2</v>
      </c>
      <c r="H1554" s="8">
        <f t="shared" si="173"/>
        <v>7.1389523537129665E-3</v>
      </c>
      <c r="I1554" s="7">
        <f t="shared" si="171"/>
        <v>1.136128084930239E-2</v>
      </c>
      <c r="J1554" s="9">
        <f t="shared" si="175"/>
        <v>0.61411554787593781</v>
      </c>
      <c r="K1554" s="9">
        <f t="shared" si="174"/>
        <v>0.63923201610542768</v>
      </c>
      <c r="AC1554" s="11"/>
      <c r="AD1554" s="12"/>
    </row>
    <row r="1555" spans="1:30" x14ac:dyDescent="0.3">
      <c r="A1555" s="15">
        <v>44748</v>
      </c>
      <c r="B1555" s="16">
        <v>4.304269286559111E-3</v>
      </c>
      <c r="C1555" s="8">
        <f t="shared" si="169"/>
        <v>-9.4957307134408888E-3</v>
      </c>
      <c r="D1555" s="5">
        <f t="shared" si="170"/>
        <v>9.0168901782184606E-5</v>
      </c>
      <c r="E1555" s="5">
        <f t="shared" si="172"/>
        <v>2.886388348212304E-4</v>
      </c>
      <c r="F1555" s="5">
        <f>IF(C1553&gt;0,B$6+B$7*E1554+B$8*(H1554*100)^2,B$6+B$7*E1554+B$8*(H1554*100)^2+E1554*$B$9)</f>
        <v>0.53115078092428902</v>
      </c>
      <c r="G1555" s="13">
        <v>1.1598819104221929E-2</v>
      </c>
      <c r="H1555" s="8">
        <f t="shared" si="173"/>
        <v>7.2880091995296556E-3</v>
      </c>
      <c r="I1555" s="7">
        <f t="shared" si="171"/>
        <v>4.3108099046922739E-3</v>
      </c>
      <c r="J1555" s="9">
        <f t="shared" si="175"/>
        <v>0.37165937893825363</v>
      </c>
      <c r="K1555" s="9">
        <f t="shared" si="174"/>
        <v>0.12682060806302986</v>
      </c>
      <c r="AC1555" s="11"/>
      <c r="AD1555" s="12"/>
    </row>
    <row r="1556" spans="1:30" x14ac:dyDescent="0.3">
      <c r="A1556" s="15">
        <v>44749</v>
      </c>
      <c r="B1556" s="16">
        <v>2.0166239508460949E-2</v>
      </c>
      <c r="C1556" s="8">
        <f t="shared" si="169"/>
        <v>6.3662395084609497E-3</v>
      </c>
      <c r="D1556" s="5">
        <f t="shared" si="170"/>
        <v>4.0529005479089111E-5</v>
      </c>
      <c r="E1556" s="5">
        <f t="shared" si="172"/>
        <v>9.0168901782184606E-5</v>
      </c>
      <c r="F1556" s="5">
        <f>IF(C1553&gt;0,B$6+B$7*E1554+B$8*(H1555*100)^2,B$6+B$7*E1554+B$8*(H1555*100)^2+E1554*$B$9)</f>
        <v>0.55103802585008754</v>
      </c>
      <c r="G1556" s="13">
        <v>1.4704079916151381E-2</v>
      </c>
      <c r="H1556" s="8">
        <f t="shared" si="173"/>
        <v>7.4231935570217185E-3</v>
      </c>
      <c r="I1556" s="7">
        <f t="shared" si="171"/>
        <v>7.2808863591296621E-3</v>
      </c>
      <c r="J1556" s="9">
        <f t="shared" si="175"/>
        <v>0.49516096217160305</v>
      </c>
      <c r="K1556" s="9">
        <f t="shared" si="174"/>
        <v>0.29731374587692283</v>
      </c>
      <c r="AC1556" s="11"/>
      <c r="AD1556" s="12"/>
    </row>
    <row r="1557" spans="1:30" x14ac:dyDescent="0.3">
      <c r="A1557" s="15">
        <v>44750</v>
      </c>
      <c r="B1557" s="16">
        <v>-4.3876519880412671E-3</v>
      </c>
      <c r="C1557" s="8">
        <f t="shared" si="169"/>
        <v>-1.8187651988041266E-2</v>
      </c>
      <c r="D1557" s="5">
        <f t="shared" si="170"/>
        <v>3.307906848381014E-4</v>
      </c>
      <c r="E1557" s="5">
        <f t="shared" si="172"/>
        <v>4.0529005479089111E-5</v>
      </c>
      <c r="F1557" s="5">
        <f>IF(C1553&gt;0,B$6+B$7*E1554+B$8*(H1556*100)^2,B$6+B$7*E1554+B$8*(H1556*100)^2+E1554*$B$9)</f>
        <v>0.56942974995746609</v>
      </c>
      <c r="G1557" s="13">
        <v>1.075830887627471E-2</v>
      </c>
      <c r="H1557" s="8">
        <f t="shared" si="173"/>
        <v>7.5460569170757398E-3</v>
      </c>
      <c r="I1557" s="7">
        <f t="shared" si="171"/>
        <v>3.2122519591989704E-3</v>
      </c>
      <c r="J1557" s="9">
        <f t="shared" si="175"/>
        <v>0.29858335507385803</v>
      </c>
      <c r="K1557" s="9">
        <f t="shared" si="174"/>
        <v>7.1032945076781484E-2</v>
      </c>
      <c r="AC1557" s="11"/>
      <c r="AD1557" s="12"/>
    </row>
    <row r="1558" spans="1:30" x14ac:dyDescent="0.3">
      <c r="A1558" s="15">
        <v>44753</v>
      </c>
      <c r="B1558" s="16">
        <v>-2.0927610479222376E-2</v>
      </c>
      <c r="C1558" s="8">
        <f t="shared" si="169"/>
        <v>-3.4727610479222376E-2</v>
      </c>
      <c r="D1558" s="5">
        <f t="shared" si="170"/>
        <v>1.2060069295965958E-3</v>
      </c>
      <c r="E1558" s="5">
        <f t="shared" si="172"/>
        <v>3.307906848381014E-4</v>
      </c>
      <c r="F1558" s="5">
        <f>IF(C1553&gt;0,B$6+B$7*E1554+B$8*(H1557*100)^2,B$6+B$7*E1554+B$8*(H1557*100)^2+E1554*$B$9)</f>
        <v>0.58643841641196992</v>
      </c>
      <c r="G1558" s="13">
        <v>1.1818758786482661E-2</v>
      </c>
      <c r="H1558" s="8">
        <f t="shared" si="173"/>
        <v>7.6579267194977121E-3</v>
      </c>
      <c r="I1558" s="7">
        <f t="shared" si="171"/>
        <v>4.1608320669849486E-3</v>
      </c>
      <c r="J1558" s="9">
        <f t="shared" si="175"/>
        <v>0.35205321829088954</v>
      </c>
      <c r="K1558" s="9">
        <f t="shared" si="174"/>
        <v>0.10938991314355118</v>
      </c>
      <c r="AC1558" s="11"/>
      <c r="AD1558" s="12"/>
    </row>
    <row r="1559" spans="1:30" x14ac:dyDescent="0.3">
      <c r="A1559" s="15">
        <v>44754</v>
      </c>
      <c r="B1559" s="16">
        <v>6.0056088082238409E-4</v>
      </c>
      <c r="C1559" s="8">
        <f t="shared" si="169"/>
        <v>-1.3199439119177616E-2</v>
      </c>
      <c r="D1559" s="5">
        <f t="shared" si="170"/>
        <v>1.7422519306087636E-4</v>
      </c>
      <c r="E1559" s="5">
        <f t="shared" si="172"/>
        <v>1.2060069295965958E-3</v>
      </c>
      <c r="F1559" s="5">
        <f>IF(C1553&gt;0,B$6+B$7*E1554+B$8*(H1558*100)^2,B$6+B$7*E1554+B$8*(H1558*100)^2+E1554*$B$9)</f>
        <v>0.60216803114909501</v>
      </c>
      <c r="G1559" s="13">
        <v>1.0438141843660818E-2</v>
      </c>
      <c r="H1559" s="8">
        <f t="shared" si="173"/>
        <v>7.7599486541413088E-3</v>
      </c>
      <c r="I1559" s="7">
        <f t="shared" si="171"/>
        <v>2.6781931895195092E-3</v>
      </c>
      <c r="J1559" s="9">
        <f t="shared" si="175"/>
        <v>0.25657758149224624</v>
      </c>
      <c r="K1559" s="9">
        <f t="shared" si="174"/>
        <v>4.8639407124617229E-2</v>
      </c>
      <c r="AC1559" s="11"/>
      <c r="AD1559" s="12"/>
    </row>
    <row r="1560" spans="1:30" x14ac:dyDescent="0.3">
      <c r="A1560" s="15">
        <v>44755</v>
      </c>
      <c r="B1560" s="16">
        <v>-3.9765132541216587E-3</v>
      </c>
      <c r="C1560" s="8">
        <f t="shared" si="169"/>
        <v>-1.7776513254121658E-2</v>
      </c>
      <c r="D1560" s="5">
        <f t="shared" si="170"/>
        <v>3.1600442347396297E-4</v>
      </c>
      <c r="E1560" s="5">
        <f t="shared" si="172"/>
        <v>1.7422519306087636E-4</v>
      </c>
      <c r="F1560" s="5">
        <f>IF(C1553&gt;0,B$6+B$7*E1554+B$8*(H1559*100)^2,B$6+B$7*E1554+B$8*(H1559*100)^2+E1554*$B$9)</f>
        <v>0.61671477885798831</v>
      </c>
      <c r="G1560" s="13">
        <v>1.0027035982052264E-2</v>
      </c>
      <c r="H1560" s="8">
        <f t="shared" si="173"/>
        <v>7.8531189909359471E-3</v>
      </c>
      <c r="I1560" s="7">
        <f t="shared" si="171"/>
        <v>2.1739169911163172E-3</v>
      </c>
      <c r="J1560" s="9">
        <f t="shared" si="175"/>
        <v>0.21680554403190391</v>
      </c>
      <c r="K1560" s="9">
        <f t="shared" si="174"/>
        <v>3.2447846313584883E-2</v>
      </c>
      <c r="AC1560" s="11"/>
      <c r="AD1560" s="12"/>
    </row>
    <row r="1561" spans="1:30" x14ac:dyDescent="0.3">
      <c r="A1561" s="15">
        <v>44756</v>
      </c>
      <c r="B1561" s="16">
        <v>-1.8144640637787396E-2</v>
      </c>
      <c r="C1561" s="8">
        <f t="shared" si="169"/>
        <v>-3.1944640637787396E-2</v>
      </c>
      <c r="D1561" s="5">
        <f t="shared" si="170"/>
        <v>1.0204600654773778E-3</v>
      </c>
      <c r="E1561" s="5">
        <f t="shared" si="172"/>
        <v>3.1600442347396297E-4</v>
      </c>
      <c r="F1561" s="5">
        <f>IF(C1553&gt;0,B$6+B$7*E1554+B$8*(H1560*100)^2,B$6+B$7*E1554+B$8*(H1560*100)^2+E1554*$B$9)</f>
        <v>0.63016761113917263</v>
      </c>
      <c r="G1561" s="13">
        <v>1.427153947647242E-2</v>
      </c>
      <c r="H1561" s="8">
        <f t="shared" si="173"/>
        <v>7.9383097139074429E-3</v>
      </c>
      <c r="I1561" s="7">
        <f t="shared" si="171"/>
        <v>6.3332297625649774E-3</v>
      </c>
      <c r="J1561" s="9">
        <f t="shared" si="175"/>
        <v>0.44376640466893758</v>
      </c>
      <c r="K1561" s="9">
        <f t="shared" si="174"/>
        <v>0.21123889157444387</v>
      </c>
      <c r="AC1561" s="11"/>
      <c r="AD1561" s="12"/>
    </row>
    <row r="1562" spans="1:30" x14ac:dyDescent="0.3">
      <c r="A1562" s="15">
        <v>44757</v>
      </c>
      <c r="B1562" s="16">
        <v>4.4635516724566924E-3</v>
      </c>
      <c r="C1562" s="8">
        <f t="shared" si="169"/>
        <v>-9.3364483275433074E-3</v>
      </c>
      <c r="D1562" s="5">
        <f t="shared" si="170"/>
        <v>8.716926737288622E-5</v>
      </c>
      <c r="E1562" s="5">
        <f t="shared" si="172"/>
        <v>1.0204600654773778E-3</v>
      </c>
      <c r="F1562" s="5">
        <f>IF(C1553&gt;0,B$6+B$7*E1554+B$8*(H1561*100)^2,B$6+B$7*E1554+B$8*(H1561*100)^2+E1554*$B$9)</f>
        <v>0.64260879043281216</v>
      </c>
      <c r="G1562" s="13">
        <v>1.1728411295879742E-2</v>
      </c>
      <c r="H1562" s="8">
        <f t="shared" si="173"/>
        <v>8.0162883582915873E-3</v>
      </c>
      <c r="I1562" s="7">
        <f t="shared" si="171"/>
        <v>3.7121229375881547E-3</v>
      </c>
      <c r="J1562" s="9">
        <f t="shared" si="175"/>
        <v>0.31650688605133115</v>
      </c>
      <c r="K1562" s="9">
        <f t="shared" si="174"/>
        <v>8.2533833226533515E-2</v>
      </c>
      <c r="AC1562" s="11"/>
      <c r="AD1562" s="12"/>
    </row>
    <row r="1563" spans="1:30" x14ac:dyDescent="0.3">
      <c r="A1563" s="15">
        <v>44760</v>
      </c>
      <c r="B1563" s="16">
        <v>3.7732577964862957E-3</v>
      </c>
      <c r="C1563" s="8">
        <f t="shared" si="169"/>
        <v>-1.0026742203513704E-2</v>
      </c>
      <c r="D1563" s="5">
        <f t="shared" si="170"/>
        <v>1.0053555921572285E-4</v>
      </c>
      <c r="E1563" s="5">
        <f t="shared" si="172"/>
        <v>8.716926737288622E-5</v>
      </c>
      <c r="F1563" s="5">
        <f>IF(C1553&gt;0,B$6+B$7*E1554+B$8*(H1562*100)^2,B$6+B$7*E1554+B$8*(H1562*100)^2+E1554*$B$9)</f>
        <v>0.65411439304357011</v>
      </c>
      <c r="G1563" s="13">
        <v>1.4726983425477312E-2</v>
      </c>
      <c r="H1563" s="8">
        <f t="shared" si="173"/>
        <v>8.0877338794224062E-3</v>
      </c>
      <c r="I1563" s="7">
        <f t="shared" si="171"/>
        <v>6.639249546054906E-3</v>
      </c>
      <c r="J1563" s="9">
        <f t="shared" si="175"/>
        <v>0.45082209670781392</v>
      </c>
      <c r="K1563" s="9">
        <f t="shared" si="174"/>
        <v>0.22157072124381028</v>
      </c>
      <c r="AC1563" s="11"/>
      <c r="AD1563" s="12"/>
    </row>
    <row r="1564" spans="1:30" x14ac:dyDescent="0.3">
      <c r="A1564" s="15">
        <v>44761</v>
      </c>
      <c r="B1564" s="16">
        <v>1.3619734923976747E-2</v>
      </c>
      <c r="C1564" s="8">
        <f t="shared" si="169"/>
        <v>-1.8026507602325256E-4</v>
      </c>
      <c r="D1564" s="5">
        <f t="shared" si="170"/>
        <v>3.2495497633669024E-8</v>
      </c>
      <c r="E1564" s="5">
        <f t="shared" si="172"/>
        <v>1.0053555921572285E-4</v>
      </c>
      <c r="F1564" s="5">
        <f>IF(C1563&gt;0,B$6+B$7*E1564+B$8*(G1563*100)^2,B$6+B$7*E1564+B$8*(G1563*100)^2+E1564*$B$9)</f>
        <v>2.0655536227921911</v>
      </c>
      <c r="G1564" s="13">
        <v>6.3215328267377923E-3</v>
      </c>
      <c r="H1564" s="8">
        <f t="shared" si="173"/>
        <v>1.4372034034165766E-2</v>
      </c>
      <c r="I1564" s="7">
        <f t="shared" si="171"/>
        <v>8.0505012074279739E-3</v>
      </c>
      <c r="J1564" s="9">
        <f t="shared" si="175"/>
        <v>1.273504611631102</v>
      </c>
      <c r="K1564" s="9">
        <f t="shared" si="174"/>
        <v>0.26117208135243342</v>
      </c>
      <c r="AC1564" s="11"/>
      <c r="AD1564" s="12"/>
    </row>
    <row r="1565" spans="1:30" x14ac:dyDescent="0.3">
      <c r="A1565" s="15">
        <v>44762</v>
      </c>
      <c r="B1565" s="16">
        <v>4.2741131865929133E-4</v>
      </c>
      <c r="C1565" s="8">
        <f t="shared" si="169"/>
        <v>-1.3372588681340709E-2</v>
      </c>
      <c r="D1565" s="5">
        <f t="shared" si="170"/>
        <v>1.7882612804032163E-4</v>
      </c>
      <c r="E1565" s="5">
        <f t="shared" si="172"/>
        <v>3.2495497633669024E-8</v>
      </c>
      <c r="F1565" s="5">
        <f>IF(C1563&gt;0,B$6+B$7*E1564+B$8*(H1564*100)^2,B$6+B$7*E1564+B$8*(H1564*100)^2+E1564*$B$9)</f>
        <v>1.9700340036999162</v>
      </c>
      <c r="G1565" s="13">
        <v>9.3923916774704182E-3</v>
      </c>
      <c r="H1565" s="8">
        <f t="shared" si="173"/>
        <v>1.4035789980260878E-2</v>
      </c>
      <c r="I1565" s="7">
        <f t="shared" si="171"/>
        <v>4.6433983027904593E-3</v>
      </c>
      <c r="J1565" s="9">
        <f t="shared" si="175"/>
        <v>0.49437869099183807</v>
      </c>
      <c r="K1565" s="9">
        <f t="shared" si="174"/>
        <v>7.0884953296494579E-2</v>
      </c>
      <c r="AC1565" s="11"/>
      <c r="AD1565" s="12"/>
    </row>
    <row r="1566" spans="1:30" x14ac:dyDescent="0.3">
      <c r="A1566" s="15">
        <v>44763</v>
      </c>
      <c r="B1566" s="16">
        <v>7.5613577368917771E-3</v>
      </c>
      <c r="C1566" s="8">
        <f t="shared" si="169"/>
        <v>-6.2386422631082227E-3</v>
      </c>
      <c r="D1566" s="5">
        <f t="shared" si="170"/>
        <v>3.892065728704009E-5</v>
      </c>
      <c r="E1566" s="5">
        <f t="shared" si="172"/>
        <v>1.7882612804032163E-4</v>
      </c>
      <c r="F1566" s="5">
        <f>IF(C1563&gt;0,B$6+B$7*E1564+B$8*(H1565*100)^2,B$6+B$7*E1564+B$8*(H1565*100)^2+E1564*$B$9)</f>
        <v>1.8816974599633804</v>
      </c>
      <c r="G1566" s="13">
        <v>1.4760710541280257E-2</v>
      </c>
      <c r="H1566" s="8">
        <f t="shared" si="173"/>
        <v>1.3717497803766474E-2</v>
      </c>
      <c r="I1566" s="7">
        <f t="shared" si="171"/>
        <v>1.0432127375137826E-3</v>
      </c>
      <c r="J1566" s="9">
        <f t="shared" si="175"/>
        <v>7.0674967481836451E-2</v>
      </c>
      <c r="K1566" s="9">
        <f t="shared" si="174"/>
        <v>2.7530556341754941E-3</v>
      </c>
      <c r="AC1566" s="11"/>
      <c r="AD1566" s="12"/>
    </row>
    <row r="1567" spans="1:30" x14ac:dyDescent="0.3">
      <c r="A1567" s="15">
        <v>44764</v>
      </c>
      <c r="B1567" s="16">
        <v>-1.0911406532223202E-3</v>
      </c>
      <c r="C1567" s="8">
        <f t="shared" si="169"/>
        <v>-1.4891140653222321E-2</v>
      </c>
      <c r="D1567" s="5">
        <f t="shared" si="170"/>
        <v>2.2174606995405049E-4</v>
      </c>
      <c r="E1567" s="5">
        <f t="shared" si="172"/>
        <v>3.892065728704009E-5</v>
      </c>
      <c r="F1567" s="5">
        <f>IF(C1563&gt;0,B$6+B$7*E1564+B$8*(H1566*100)^2,B$6+B$7*E1564+B$8*(H1566*100)^2+E1564*$B$9)</f>
        <v>1.8000038243158321</v>
      </c>
      <c r="G1567" s="13">
        <v>9.2599250264179898E-3</v>
      </c>
      <c r="H1567" s="8">
        <f t="shared" si="173"/>
        <v>1.3416422117374783E-2</v>
      </c>
      <c r="I1567" s="7">
        <f t="shared" si="171"/>
        <v>4.1564970909567928E-3</v>
      </c>
      <c r="J1567" s="9">
        <f t="shared" si="175"/>
        <v>0.44886941083200621</v>
      </c>
      <c r="K1567" s="9">
        <f t="shared" si="174"/>
        <v>6.0976863282975913E-2</v>
      </c>
      <c r="AC1567" s="11"/>
      <c r="AD1567" s="12"/>
    </row>
    <row r="1568" spans="1:30" x14ac:dyDescent="0.3">
      <c r="A1568" s="15">
        <v>44767</v>
      </c>
      <c r="B1568" s="16">
        <v>1.350456026434595E-2</v>
      </c>
      <c r="C1568" s="8">
        <f t="shared" si="169"/>
        <v>-2.954397356540496E-4</v>
      </c>
      <c r="D1568" s="5">
        <f t="shared" si="170"/>
        <v>8.7284637403334706E-8</v>
      </c>
      <c r="E1568" s="5">
        <f t="shared" si="172"/>
        <v>2.2174606995405049E-4</v>
      </c>
      <c r="F1568" s="5">
        <f>IF(C1563&gt;0,B$6+B$7*E1564+B$8*(H1567*100)^2,B$6+B$7*E1564+B$8*(H1567*100)^2+E1564*$B$9)</f>
        <v>1.7244535500689795</v>
      </c>
      <c r="G1568" s="13">
        <v>7.6622031352166498E-3</v>
      </c>
      <c r="H1568" s="8">
        <f t="shared" si="173"/>
        <v>1.3131845072452613E-2</v>
      </c>
      <c r="I1568" s="7">
        <f t="shared" si="171"/>
        <v>5.4696419372359632E-3</v>
      </c>
      <c r="J1568" s="9">
        <f t="shared" si="175"/>
        <v>0.71384715867119963</v>
      </c>
      <c r="K1568" s="9">
        <f t="shared" si="174"/>
        <v>0.12222324614551083</v>
      </c>
      <c r="AC1568" s="11"/>
      <c r="AD1568" s="12"/>
    </row>
    <row r="1569" spans="1:30" x14ac:dyDescent="0.3">
      <c r="A1569" s="15">
        <v>44768</v>
      </c>
      <c r="B1569" s="16">
        <v>-4.9789647052948241E-3</v>
      </c>
      <c r="C1569" s="8">
        <f t="shared" si="169"/>
        <v>-1.8778964705294825E-2</v>
      </c>
      <c r="D1569" s="5">
        <f t="shared" si="170"/>
        <v>3.5264951540270876E-4</v>
      </c>
      <c r="E1569" s="5">
        <f t="shared" si="172"/>
        <v>8.7284637403334706E-8</v>
      </c>
      <c r="F1569" s="5">
        <f>IF(C1563&gt;0,B$6+B$7*E1564+B$8*(H1568*100)^2,B$6+B$7*E1564+B$8*(H1568*100)^2+E1564*$B$9)</f>
        <v>1.6545846564454902</v>
      </c>
      <c r="G1569" s="13">
        <v>8.6873740541536203E-3</v>
      </c>
      <c r="H1569" s="8">
        <f t="shared" si="173"/>
        <v>1.2863065950408131E-2</v>
      </c>
      <c r="I1569" s="7">
        <f t="shared" si="171"/>
        <v>4.1756918962545103E-3</v>
      </c>
      <c r="J1569" s="9">
        <f t="shared" si="175"/>
        <v>0.4806621506366498</v>
      </c>
      <c r="K1569" s="9">
        <f t="shared" si="174"/>
        <v>6.7862900989285047E-2</v>
      </c>
      <c r="AC1569" s="11"/>
      <c r="AD1569" s="12"/>
    </row>
    <row r="1570" spans="1:30" x14ac:dyDescent="0.3">
      <c r="A1570" s="15">
        <v>44769</v>
      </c>
      <c r="B1570" s="16">
        <v>1.6560191575683916E-2</v>
      </c>
      <c r="C1570" s="8">
        <f t="shared" si="169"/>
        <v>2.7601915756839158E-3</v>
      </c>
      <c r="D1570" s="5">
        <f t="shared" si="170"/>
        <v>7.6186575344764585E-6</v>
      </c>
      <c r="E1570" s="5">
        <f t="shared" si="172"/>
        <v>3.5264951540270876E-4</v>
      </c>
      <c r="F1570" s="5">
        <f>IF(C1563&gt;0,B$6+B$7*E1564+B$8*(H1569*100)^2,B$6+B$7*E1564+B$8*(H1569*100)^2+E1564*$B$9)</f>
        <v>1.589969903622487</v>
      </c>
      <c r="G1570" s="13">
        <v>6.6787416986288433E-3</v>
      </c>
      <c r="H1570" s="8">
        <f t="shared" si="173"/>
        <v>1.2609400872454199E-2</v>
      </c>
      <c r="I1570" s="7">
        <f t="shared" si="171"/>
        <v>5.9306591738253556E-3</v>
      </c>
      <c r="J1570" s="9">
        <f t="shared" si="175"/>
        <v>0.88799049902512772</v>
      </c>
      <c r="K1570" s="9">
        <f t="shared" si="174"/>
        <v>0.16517671778822351</v>
      </c>
      <c r="AC1570" s="11"/>
      <c r="AD1570" s="12"/>
    </row>
    <row r="1571" spans="1:30" x14ac:dyDescent="0.3">
      <c r="A1571" s="15">
        <v>44770</v>
      </c>
      <c r="B1571" s="16">
        <v>1.136091813687384E-2</v>
      </c>
      <c r="C1571" s="8">
        <f t="shared" si="169"/>
        <v>-2.43908186312616E-3</v>
      </c>
      <c r="D1571" s="5">
        <f t="shared" si="170"/>
        <v>5.9491203350309803E-6</v>
      </c>
      <c r="E1571" s="5">
        <f t="shared" si="172"/>
        <v>7.6186575344764585E-6</v>
      </c>
      <c r="F1571" s="5">
        <f>IF(C1563&gt;0,B$6+B$7*E1564+B$8*(H1570*100)^2,B$6+B$7*E1564+B$8*(H1570*100)^2+E1564*$B$9)</f>
        <v>1.5302141802117739</v>
      </c>
      <c r="G1571" s="13">
        <v>8.8483835484323148E-3</v>
      </c>
      <c r="H1571" s="8">
        <f t="shared" si="173"/>
        <v>1.2370182618748091E-2</v>
      </c>
      <c r="I1571" s="7">
        <f t="shared" si="171"/>
        <v>3.5217990703157766E-3</v>
      </c>
      <c r="J1571" s="9">
        <f t="shared" si="175"/>
        <v>0.39801609537368443</v>
      </c>
      <c r="K1571" s="9">
        <f t="shared" si="174"/>
        <v>5.0353503804999145E-2</v>
      </c>
      <c r="AC1571" s="11"/>
      <c r="AD1571" s="12"/>
    </row>
    <row r="1572" spans="1:30" x14ac:dyDescent="0.3">
      <c r="A1572" s="15">
        <v>44771</v>
      </c>
      <c r="B1572" s="16">
        <v>5.5209556940963205E-3</v>
      </c>
      <c r="C1572" s="8">
        <f t="shared" si="169"/>
        <v>-8.2790443059036802E-3</v>
      </c>
      <c r="D1572" s="5">
        <f t="shared" si="170"/>
        <v>6.8542574619116146E-5</v>
      </c>
      <c r="E1572" s="5">
        <f t="shared" si="172"/>
        <v>5.9491203350309803E-6</v>
      </c>
      <c r="F1572" s="5">
        <f>IF(C1563&gt;0,B$6+B$7*E1564+B$8*(H1571*100)^2,B$6+B$7*E1564+B$8*(H1571*100)^2+E1564*$B$9)</f>
        <v>1.4749520872015462</v>
      </c>
      <c r="G1572" s="13">
        <v>1.0022447093997329E-2</v>
      </c>
      <c r="H1572" s="8">
        <f t="shared" si="173"/>
        <v>1.2144760546019612E-2</v>
      </c>
      <c r="I1572" s="7">
        <f t="shared" si="171"/>
        <v>2.1223134520222831E-3</v>
      </c>
      <c r="J1572" s="9">
        <f t="shared" si="175"/>
        <v>0.21175601448606146</v>
      </c>
      <c r="K1572" s="9">
        <f t="shared" si="174"/>
        <v>1.7319196754041366E-2</v>
      </c>
      <c r="AC1572" s="11"/>
      <c r="AD1572" s="12"/>
    </row>
    <row r="1573" spans="1:30" x14ac:dyDescent="0.3">
      <c r="A1573" s="15">
        <v>44774</v>
      </c>
      <c r="B1573" s="16">
        <v>-9.1533819864872482E-3</v>
      </c>
      <c r="C1573" s="8">
        <f t="shared" si="169"/>
        <v>-2.2953381986487248E-2</v>
      </c>
      <c r="D1573" s="5">
        <f t="shared" si="170"/>
        <v>5.2685774461759733E-4</v>
      </c>
      <c r="E1573" s="5">
        <f t="shared" si="172"/>
        <v>6.8542574619116146E-5</v>
      </c>
      <c r="F1573" s="5">
        <f>IF(C1563&gt;0,B$6+B$7*E1564+B$8*(H1572*100)^2,B$6+B$7*E1564+B$8*(H1572*100)^2+E1564*$B$9)</f>
        <v>1.4238457035856875</v>
      </c>
      <c r="G1573" s="13">
        <v>8.8524338610306442E-3</v>
      </c>
      <c r="H1573" s="8">
        <f t="shared" si="173"/>
        <v>1.1932500591182418E-2</v>
      </c>
      <c r="I1573" s="7">
        <f t="shared" si="171"/>
        <v>3.0800667301517735E-3</v>
      </c>
      <c r="J1573" s="9">
        <f t="shared" si="175"/>
        <v>0.34793445266059031</v>
      </c>
      <c r="K1573" s="9">
        <f t="shared" si="174"/>
        <v>4.0449222470955171E-2</v>
      </c>
      <c r="AC1573" s="11"/>
      <c r="AD1573" s="12"/>
    </row>
    <row r="1574" spans="1:30" x14ac:dyDescent="0.3">
      <c r="A1574" s="15">
        <v>44775</v>
      </c>
      <c r="B1574" s="16">
        <v>1.1061123441581141E-2</v>
      </c>
      <c r="C1574" s="8">
        <f t="shared" si="169"/>
        <v>-2.7388765584188592E-3</v>
      </c>
      <c r="D1574" s="5">
        <f t="shared" si="170"/>
        <v>7.5014448022563346E-6</v>
      </c>
      <c r="E1574" s="5">
        <f t="shared" si="172"/>
        <v>5.2685774461759733E-4</v>
      </c>
      <c r="F1574" s="5">
        <f>IF(C1573&gt;0,B$6+B$7*E1574+B$8*(G1573*100)^2,B$6+B$7*E1574+B$8*(G1573*100)^2+E1574*$B$9)</f>
        <v>0.7845774075521138</v>
      </c>
      <c r="G1574" s="13">
        <v>1.1157789314992755E-2</v>
      </c>
      <c r="H1574" s="8">
        <f t="shared" si="173"/>
        <v>8.857637425138341E-3</v>
      </c>
      <c r="I1574" s="7">
        <f t="shared" si="171"/>
        <v>2.3001518898544144E-3</v>
      </c>
      <c r="J1574" s="9">
        <f t="shared" si="175"/>
        <v>0.20614763596259103</v>
      </c>
      <c r="K1574" s="9">
        <f t="shared" si="174"/>
        <v>2.8822293586712622E-2</v>
      </c>
      <c r="AC1574" s="11"/>
      <c r="AD1574" s="12"/>
    </row>
    <row r="1575" spans="1:30" x14ac:dyDescent="0.3">
      <c r="A1575" s="15">
        <v>44776</v>
      </c>
      <c r="B1575" s="16">
        <v>3.9877042468154456E-3</v>
      </c>
      <c r="C1575" s="8">
        <f t="shared" si="169"/>
        <v>-9.812295753184555E-3</v>
      </c>
      <c r="D1575" s="5">
        <f t="shared" si="170"/>
        <v>9.6281147947963649E-5</v>
      </c>
      <c r="E1575" s="5">
        <f t="shared" si="172"/>
        <v>7.5014448022563346E-6</v>
      </c>
      <c r="F1575" s="5">
        <f>IF(C1573&gt;0,B$6+B$7*E1574+B$8*(H1574*100)^2,B$6+B$7*E1574+B$8*(H1574*100)^2+E1574*$B$9)</f>
        <v>0.7854296615355586</v>
      </c>
      <c r="G1575" s="13">
        <v>6.9166410816128496E-3</v>
      </c>
      <c r="H1575" s="8">
        <f t="shared" si="173"/>
        <v>8.8624469619601031E-3</v>
      </c>
      <c r="I1575" s="7">
        <f t="shared" si="171"/>
        <v>1.9458058803472535E-3</v>
      </c>
      <c r="J1575" s="9">
        <f t="shared" si="175"/>
        <v>0.281322372722212</v>
      </c>
      <c r="K1575" s="9">
        <f t="shared" si="174"/>
        <v>2.8336369049294596E-2</v>
      </c>
      <c r="AC1575" s="11"/>
      <c r="AD1575" s="12"/>
    </row>
    <row r="1576" spans="1:30" x14ac:dyDescent="0.3">
      <c r="A1576" s="15">
        <v>44777</v>
      </c>
      <c r="B1576" s="16">
        <v>2.0194612849683408E-2</v>
      </c>
      <c r="C1576" s="8">
        <f t="shared" si="169"/>
        <v>6.3946128496834079E-3</v>
      </c>
      <c r="D1576" s="5">
        <f t="shared" si="170"/>
        <v>4.0891073497336152E-5</v>
      </c>
      <c r="E1576" s="5">
        <f t="shared" si="172"/>
        <v>9.6281147947963649E-5</v>
      </c>
      <c r="F1576" s="5">
        <f>IF(C1573&gt;0,B$6+B$7*E1574+B$8*(H1575*100)^2,B$6+B$7*E1574+B$8*(H1575*100)^2+E1574*$B$9)</f>
        <v>0.78621782601944845</v>
      </c>
      <c r="G1576" s="13">
        <v>1.0419384399575076E-2</v>
      </c>
      <c r="H1576" s="8">
        <f t="shared" si="173"/>
        <v>8.8668924997399642E-3</v>
      </c>
      <c r="I1576" s="7">
        <f t="shared" si="171"/>
        <v>1.5524918998351123E-3</v>
      </c>
      <c r="J1576" s="9">
        <f t="shared" si="175"/>
        <v>0.14900034784189611</v>
      </c>
      <c r="K1576" s="9">
        <f t="shared" si="174"/>
        <v>1.3745052767598631E-2</v>
      </c>
      <c r="AC1576" s="11"/>
      <c r="AD1576" s="12"/>
    </row>
    <row r="1577" spans="1:30" x14ac:dyDescent="0.3">
      <c r="A1577" s="15">
        <v>44778</v>
      </c>
      <c r="B1577" s="16">
        <v>5.4623329954691493E-3</v>
      </c>
      <c r="C1577" s="8">
        <f t="shared" si="169"/>
        <v>-8.3376670045308514E-3</v>
      </c>
      <c r="D1577" s="5">
        <f t="shared" si="170"/>
        <v>6.9516691078442454E-5</v>
      </c>
      <c r="E1577" s="5">
        <f t="shared" si="172"/>
        <v>4.0891073497336152E-5</v>
      </c>
      <c r="F1577" s="5">
        <f>IF(C1573&gt;0,B$6+B$7*E1574+B$8*(H1576*100)^2,B$6+B$7*E1574+B$8*(H1576*100)^2+E1574*$B$9)</f>
        <v>0.78694672053414971</v>
      </c>
      <c r="G1577" s="13">
        <v>9.9727269957484346E-3</v>
      </c>
      <c r="H1577" s="8">
        <f t="shared" si="173"/>
        <v>8.8710017502768527E-3</v>
      </c>
      <c r="I1577" s="7">
        <f t="shared" si="171"/>
        <v>1.1017252454715819E-3</v>
      </c>
      <c r="J1577" s="9">
        <f t="shared" si="175"/>
        <v>0.11047381984298463</v>
      </c>
      <c r="K1577" s="9">
        <f t="shared" si="174"/>
        <v>7.1276662307280247E-3</v>
      </c>
      <c r="AC1577" s="11"/>
      <c r="AD1577" s="12"/>
    </row>
    <row r="1578" spans="1:30" x14ac:dyDescent="0.3">
      <c r="A1578" s="15">
        <v>44781</v>
      </c>
      <c r="B1578" s="16">
        <v>1.7964499235590157E-2</v>
      </c>
      <c r="C1578" s="8">
        <f t="shared" si="169"/>
        <v>4.1644992355901571E-3</v>
      </c>
      <c r="D1578" s="5">
        <f t="shared" si="170"/>
        <v>1.7343053883231003E-5</v>
      </c>
      <c r="E1578" s="5">
        <f t="shared" si="172"/>
        <v>6.9516691078442454E-5</v>
      </c>
      <c r="F1578" s="5">
        <f>IF(C1573&gt;0,B$6+B$7*E1574+B$8*(H1577*100)^2,B$6+B$7*E1574+B$8*(H1577*100)^2+E1574*$B$9)</f>
        <v>0.78762080218134567</v>
      </c>
      <c r="G1578" s="13">
        <v>7.7248747886625065E-3</v>
      </c>
      <c r="H1578" s="8">
        <f t="shared" si="173"/>
        <v>8.8748002917324615E-3</v>
      </c>
      <c r="I1578" s="7">
        <f t="shared" si="171"/>
        <v>1.149925503069955E-3</v>
      </c>
      <c r="J1578" s="9">
        <f t="shared" si="175"/>
        <v>0.14886008311198198</v>
      </c>
      <c r="K1578" s="9">
        <f t="shared" si="174"/>
        <v>9.1982322618833212E-3</v>
      </c>
      <c r="AC1578" s="11"/>
      <c r="AD1578" s="12"/>
    </row>
    <row r="1579" spans="1:30" x14ac:dyDescent="0.3">
      <c r="A1579" s="15">
        <v>44782</v>
      </c>
      <c r="B1579" s="16">
        <v>2.2943715058616728E-3</v>
      </c>
      <c r="C1579" s="8">
        <f t="shared" si="169"/>
        <v>-1.1505628494138328E-2</v>
      </c>
      <c r="D1579" s="5">
        <f t="shared" si="170"/>
        <v>1.3237948704512779E-4</v>
      </c>
      <c r="E1579" s="5">
        <f t="shared" si="172"/>
        <v>1.7343053883231003E-5</v>
      </c>
      <c r="F1579" s="5">
        <f>IF(C1573&gt;0,B$6+B$7*E1574+B$8*(H1578*100)^2,B$6+B$7*E1574+B$8*(H1578*100)^2+E1574*$B$9)</f>
        <v>0.78824419288867253</v>
      </c>
      <c r="G1579" s="13">
        <v>8.9087924503507103E-3</v>
      </c>
      <c r="H1579" s="8">
        <f t="shared" si="173"/>
        <v>8.8783117364095339E-3</v>
      </c>
      <c r="I1579" s="7">
        <f t="shared" si="171"/>
        <v>3.0480713941176407E-5</v>
      </c>
      <c r="J1579" s="9">
        <f t="shared" si="175"/>
        <v>3.421419245206064E-3</v>
      </c>
      <c r="K1579" s="9">
        <f t="shared" si="174"/>
        <v>5.8798589828157333E-6</v>
      </c>
      <c r="AC1579" s="11"/>
      <c r="AD1579" s="12"/>
    </row>
    <row r="1580" spans="1:30" x14ac:dyDescent="0.3">
      <c r="A1580" s="15">
        <v>44783</v>
      </c>
      <c r="B1580" s="16">
        <v>1.4482611611097476E-2</v>
      </c>
      <c r="C1580" s="8">
        <f t="shared" si="169"/>
        <v>6.8261161109747608E-4</v>
      </c>
      <c r="D1580" s="5">
        <f t="shared" si="170"/>
        <v>4.6595861160509192E-7</v>
      </c>
      <c r="E1580" s="5">
        <f t="shared" si="172"/>
        <v>1.3237948704512779E-4</v>
      </c>
      <c r="F1580" s="5">
        <f>IF(C1573&gt;0,B$6+B$7*E1574+B$8*(H1579*100)^2,B$6+B$7*E1574+B$8*(H1579*100)^2+E1574*$B$9)</f>
        <v>0.78882070461480847</v>
      </c>
      <c r="G1580" s="13">
        <v>6.7451510325400249E-3</v>
      </c>
      <c r="H1580" s="8">
        <f t="shared" si="173"/>
        <v>8.8815578848240838E-3</v>
      </c>
      <c r="I1580" s="7">
        <f t="shared" si="171"/>
        <v>2.1364068522840588E-3</v>
      </c>
      <c r="J1580" s="9">
        <f t="shared" si="175"/>
        <v>0.31673224839259839</v>
      </c>
      <c r="K1580" s="9">
        <f t="shared" si="174"/>
        <v>3.460894113181312E-2</v>
      </c>
      <c r="AC1580" s="11"/>
      <c r="AD1580" s="12"/>
    </row>
    <row r="1581" spans="1:30" x14ac:dyDescent="0.3">
      <c r="A1581" s="15">
        <v>44784</v>
      </c>
      <c r="B1581" s="16">
        <v>-4.7100844508182506E-3</v>
      </c>
      <c r="C1581" s="8">
        <f t="shared" si="169"/>
        <v>-1.851008445081825E-2</v>
      </c>
      <c r="D1581" s="5">
        <f t="shared" si="170"/>
        <v>3.4262322637642359E-4</v>
      </c>
      <c r="E1581" s="5">
        <f t="shared" si="172"/>
        <v>4.6595861160509192E-7</v>
      </c>
      <c r="F1581" s="5">
        <f>IF(C1573&gt;0,B$6+B$7*E1574+B$8*(H1580*100)^2,B$6+B$7*E1574+B$8*(H1580*100)^2+E1574*$B$9)</f>
        <v>0.78935386265913887</v>
      </c>
      <c r="G1581" s="13">
        <v>1.1301391717894935E-2</v>
      </c>
      <c r="H1581" s="8">
        <f t="shared" si="173"/>
        <v>8.8845588672659421E-3</v>
      </c>
      <c r="I1581" s="7">
        <f t="shared" si="171"/>
        <v>2.4168328506289933E-3</v>
      </c>
      <c r="J1581" s="9">
        <f t="shared" si="175"/>
        <v>0.21385267504727878</v>
      </c>
      <c r="K1581" s="9">
        <f t="shared" si="174"/>
        <v>3.1415139333325959E-2</v>
      </c>
      <c r="AC1581" s="11"/>
      <c r="AD1581" s="12"/>
    </row>
    <row r="1582" spans="1:30" x14ac:dyDescent="0.3">
      <c r="A1582" s="15">
        <v>44785</v>
      </c>
      <c r="B1582" s="16">
        <v>2.7383701502942084E-2</v>
      </c>
      <c r="C1582" s="8">
        <f t="shared" si="169"/>
        <v>1.3583701502942084E-2</v>
      </c>
      <c r="D1582" s="5">
        <f t="shared" si="170"/>
        <v>1.8451694652103103E-4</v>
      </c>
      <c r="E1582" s="5">
        <f t="shared" si="172"/>
        <v>3.4262322637642359E-4</v>
      </c>
      <c r="F1582" s="5">
        <f>IF(C1573&gt;0,B$6+B$7*E1574+B$8*(H1581*100)^2,B$6+B$7*E1574+B$8*(H1581*100)^2+E1574*$B$9)</f>
        <v>0.78984692721853555</v>
      </c>
      <c r="G1582" s="13">
        <v>1.0434606648695293E-2</v>
      </c>
      <c r="H1582" s="8">
        <f t="shared" si="173"/>
        <v>8.8873332739271994E-3</v>
      </c>
      <c r="I1582" s="7">
        <f t="shared" si="171"/>
        <v>1.5472733747680933E-3</v>
      </c>
      <c r="J1582" s="9">
        <f t="shared" si="175"/>
        <v>0.14828286555119535</v>
      </c>
      <c r="K1582" s="9">
        <f t="shared" si="174"/>
        <v>1.3597914003209199E-2</v>
      </c>
      <c r="AC1582" s="11"/>
      <c r="AD1582" s="12"/>
    </row>
    <row r="1583" spans="1:30" x14ac:dyDescent="0.3">
      <c r="A1583" s="15">
        <v>44788</v>
      </c>
      <c r="B1583" s="16">
        <v>2.3738252745784125E-3</v>
      </c>
      <c r="C1583" s="8">
        <f t="shared" si="169"/>
        <v>-1.1426174725421588E-2</v>
      </c>
      <c r="D1583" s="5">
        <f t="shared" si="170"/>
        <v>1.305574688558631E-4</v>
      </c>
      <c r="E1583" s="5">
        <f t="shared" si="172"/>
        <v>1.8451694652103103E-4</v>
      </c>
      <c r="F1583" s="5">
        <f>IF(C1573&gt;0,B$6+B$7*E1574+B$8*(H1582*100)^2,B$6+B$7*E1574+B$8*(H1582*100)^2+E1574*$B$9)</f>
        <v>0.79030291332306557</v>
      </c>
      <c r="G1583" s="13">
        <v>1.5295590740899465E-2</v>
      </c>
      <c r="H1583" s="8">
        <f t="shared" si="173"/>
        <v>8.8898982745758432E-3</v>
      </c>
      <c r="I1583" s="7">
        <f t="shared" si="171"/>
        <v>6.4056924663236214E-3</v>
      </c>
      <c r="J1583" s="9">
        <f t="shared" si="175"/>
        <v>0.41879340097634776</v>
      </c>
      <c r="K1583" s="9">
        <f t="shared" si="174"/>
        <v>0.17790958557605707</v>
      </c>
      <c r="AC1583" s="11"/>
      <c r="AD1583" s="12"/>
    </row>
    <row r="1584" spans="1:30" x14ac:dyDescent="0.3">
      <c r="A1584" s="15">
        <v>44789</v>
      </c>
      <c r="B1584" s="16">
        <v>4.2375937415055987E-3</v>
      </c>
      <c r="C1584" s="8">
        <f t="shared" si="169"/>
        <v>-9.562406258494402E-3</v>
      </c>
      <c r="D1584" s="5">
        <f t="shared" si="170"/>
        <v>9.1439613452492908E-5</v>
      </c>
      <c r="E1584" s="5">
        <f t="shared" si="172"/>
        <v>1.305574688558631E-4</v>
      </c>
      <c r="F1584" s="5">
        <f>IF(C1583&gt;0,B$6+B$7*E1584+B$8*(G1583*100)^2,B$6+B$7*E1584+B$8*(G1583*100)^2+E1584*$B$9)</f>
        <v>2.2234297323777494</v>
      </c>
      <c r="G1584" s="13">
        <v>5.0994010024801853E-3</v>
      </c>
      <c r="H1584" s="8">
        <f t="shared" si="173"/>
        <v>1.4911169412147894E-2</v>
      </c>
      <c r="I1584" s="7">
        <f t="shared" si="171"/>
        <v>9.811768409667708E-3</v>
      </c>
      <c r="J1584" s="9">
        <f t="shared" si="175"/>
        <v>1.9241021455060268</v>
      </c>
      <c r="K1584" s="9">
        <f t="shared" si="174"/>
        <v>0.41497279204438264</v>
      </c>
      <c r="AC1584" s="11"/>
      <c r="AD1584" s="12"/>
    </row>
    <row r="1585" spans="1:30" x14ac:dyDescent="0.3">
      <c r="A1585" s="15">
        <v>44790</v>
      </c>
      <c r="B1585" s="16">
        <v>1.7252006743524594E-3</v>
      </c>
      <c r="C1585" s="8">
        <f t="shared" si="169"/>
        <v>-1.2074799325647541E-2</v>
      </c>
      <c r="D1585" s="5">
        <f t="shared" si="170"/>
        <v>1.458007787546583E-4</v>
      </c>
      <c r="E1585" s="5">
        <f t="shared" si="172"/>
        <v>9.1439613452492908E-5</v>
      </c>
      <c r="F1585" s="5">
        <f>IF(C1583&gt;0,B$6+B$7*E1584+B$8*(H1584*100)^2,B$6+B$7*E1584+B$8*(H1584*100)^2+E1584*$B$9)</f>
        <v>2.1160408200268406</v>
      </c>
      <c r="G1585" s="13">
        <v>1.0142026776987181E-2</v>
      </c>
      <c r="H1585" s="8">
        <f t="shared" si="173"/>
        <v>1.4546617545075009E-2</v>
      </c>
      <c r="I1585" s="7">
        <f t="shared" si="171"/>
        <v>4.4045907680878276E-3</v>
      </c>
      <c r="J1585" s="9">
        <f t="shared" si="175"/>
        <v>0.4342909819644814</v>
      </c>
      <c r="K1585" s="9">
        <f t="shared" si="174"/>
        <v>5.7879232637281897E-2</v>
      </c>
      <c r="AC1585" s="11"/>
      <c r="AD1585" s="12"/>
    </row>
    <row r="1586" spans="1:30" x14ac:dyDescent="0.3">
      <c r="A1586" s="15">
        <v>44791</v>
      </c>
      <c r="B1586" s="16">
        <v>9.2299178936660242E-4</v>
      </c>
      <c r="C1586" s="8">
        <f t="shared" si="169"/>
        <v>-1.2877008210633397E-2</v>
      </c>
      <c r="D1586" s="5">
        <f t="shared" si="170"/>
        <v>1.6581734045671991E-4</v>
      </c>
      <c r="E1586" s="5">
        <f t="shared" si="172"/>
        <v>1.458007787546583E-4</v>
      </c>
      <c r="F1586" s="5">
        <f>IF(C1583&gt;0,B$6+B$7*E1584+B$8*(H1585*100)^2,B$6+B$7*E1584+B$8*(H1585*100)^2+E1584*$B$9)</f>
        <v>2.0167275538847207</v>
      </c>
      <c r="G1586" s="13">
        <v>6.1957595768718805E-3</v>
      </c>
      <c r="H1586" s="8">
        <f t="shared" si="173"/>
        <v>1.420115331191351E-2</v>
      </c>
      <c r="I1586" s="7">
        <f t="shared" si="171"/>
        <v>8.0053937350416295E-3</v>
      </c>
      <c r="J1586" s="9">
        <f t="shared" si="175"/>
        <v>1.2920762395178993</v>
      </c>
      <c r="K1586" s="9">
        <f t="shared" si="174"/>
        <v>0.26574372382691913</v>
      </c>
      <c r="AC1586" s="11"/>
      <c r="AD1586" s="12"/>
    </row>
    <row r="1587" spans="1:30" x14ac:dyDescent="0.3">
      <c r="A1587" s="15">
        <v>44792</v>
      </c>
      <c r="B1587" s="16">
        <v>-2.056803485152281E-2</v>
      </c>
      <c r="C1587" s="8">
        <f t="shared" si="169"/>
        <v>-3.4368034851522809E-2</v>
      </c>
      <c r="D1587" s="5">
        <f t="shared" si="170"/>
        <v>1.1811618195554864E-3</v>
      </c>
      <c r="E1587" s="5">
        <f t="shared" si="172"/>
        <v>1.6581734045671991E-4</v>
      </c>
      <c r="F1587" s="5">
        <f>IF(C1583&gt;0,B$6+B$7*E1584+B$8*(H1586*100)^2,B$6+B$7*E1584+B$8*(H1586*100)^2+E1584*$B$9)</f>
        <v>1.9248826453564876</v>
      </c>
      <c r="G1587" s="13">
        <v>1.1166919407876485E-2</v>
      </c>
      <c r="H1587" s="8">
        <f t="shared" si="173"/>
        <v>1.3874014002286748E-2</v>
      </c>
      <c r="I1587" s="7">
        <f t="shared" si="171"/>
        <v>2.7070945944102625E-3</v>
      </c>
      <c r="J1587" s="9">
        <f t="shared" si="175"/>
        <v>0.24242089474567516</v>
      </c>
      <c r="K1587" s="9">
        <f t="shared" si="174"/>
        <v>2.1942028269700931E-2</v>
      </c>
      <c r="AC1587" s="11"/>
      <c r="AD1587" s="12"/>
    </row>
    <row r="1588" spans="1:30" x14ac:dyDescent="0.3">
      <c r="A1588" s="15">
        <v>44795</v>
      </c>
      <c r="B1588" s="16">
        <v>-8.9641451265943042E-3</v>
      </c>
      <c r="C1588" s="8">
        <f t="shared" si="169"/>
        <v>-2.2764145126594304E-2</v>
      </c>
      <c r="D1588" s="5">
        <f t="shared" si="170"/>
        <v>5.1820630334464715E-4</v>
      </c>
      <c r="E1588" s="5">
        <f t="shared" si="172"/>
        <v>1.1811618195554864E-3</v>
      </c>
      <c r="F1588" s="5">
        <f>IF(C1583&gt;0,B$6+B$7*E1584+B$8*(H1587*100)^2,B$6+B$7*E1584+B$8*(H1587*100)^2+E1584*$B$9)</f>
        <v>1.8399444739495774</v>
      </c>
      <c r="G1588" s="13">
        <v>9.2137710333724445E-3</v>
      </c>
      <c r="H1588" s="8">
        <f t="shared" si="173"/>
        <v>1.356445529296911E-2</v>
      </c>
      <c r="I1588" s="7">
        <f t="shared" si="171"/>
        <v>4.3506842595966658E-3</v>
      </c>
      <c r="J1588" s="9">
        <f t="shared" si="175"/>
        <v>0.47219365923446643</v>
      </c>
      <c r="K1588" s="9">
        <f t="shared" si="174"/>
        <v>6.6012035131975733E-2</v>
      </c>
      <c r="AC1588" s="11"/>
      <c r="AD1588" s="12"/>
    </row>
    <row r="1589" spans="1:30" x14ac:dyDescent="0.3">
      <c r="A1589" s="15">
        <v>44796</v>
      </c>
      <c r="B1589" s="16">
        <v>2.1096959891553659E-2</v>
      </c>
      <c r="C1589" s="8">
        <f t="shared" si="169"/>
        <v>7.2969598915536595E-3</v>
      </c>
      <c r="D1589" s="5">
        <f t="shared" si="170"/>
        <v>5.3245623658942797E-5</v>
      </c>
      <c r="E1589" s="5">
        <f t="shared" si="172"/>
        <v>5.1820630334464715E-4</v>
      </c>
      <c r="F1589" s="5">
        <f>IF(C1583&gt;0,B$6+B$7*E1584+B$8*(H1588*100)^2,B$6+B$7*E1584+B$8*(H1588*100)^2+E1584*$B$9)</f>
        <v>1.761393653032467</v>
      </c>
      <c r="G1589" s="13">
        <v>9.0902580928676879E-3</v>
      </c>
      <c r="H1589" s="8">
        <f t="shared" si="173"/>
        <v>1.3271750649527993E-2</v>
      </c>
      <c r="I1589" s="7">
        <f t="shared" si="171"/>
        <v>4.1814925566603049E-3</v>
      </c>
      <c r="J1589" s="9">
        <f t="shared" si="175"/>
        <v>0.45999712152740174</v>
      </c>
      <c r="K1589" s="9">
        <f t="shared" si="174"/>
        <v>6.3367321394919962E-2</v>
      </c>
      <c r="AC1589" s="11"/>
      <c r="AD1589" s="12"/>
    </row>
    <row r="1590" spans="1:30" x14ac:dyDescent="0.3">
      <c r="A1590" s="15">
        <v>44797</v>
      </c>
      <c r="B1590" s="16">
        <v>3.6322562468835997E-4</v>
      </c>
      <c r="C1590" s="8">
        <f t="shared" si="169"/>
        <v>-1.343677437531164E-2</v>
      </c>
      <c r="D1590" s="5">
        <f t="shared" si="170"/>
        <v>1.8054690561303149E-4</v>
      </c>
      <c r="E1590" s="5">
        <f t="shared" si="172"/>
        <v>5.3245623658942797E-5</v>
      </c>
      <c r="F1590" s="5">
        <f>IF(C1583&gt;0,B$6+B$7*E1584+B$8*(H1589*100)^2,B$6+B$7*E1584+B$8*(H1589*100)^2+E1584*$B$9)</f>
        <v>1.6887498538483234</v>
      </c>
      <c r="G1590" s="13">
        <v>8.4829958434893982E-3</v>
      </c>
      <c r="H1590" s="8">
        <f t="shared" si="173"/>
        <v>1.2995190856037181E-2</v>
      </c>
      <c r="I1590" s="7">
        <f t="shared" si="171"/>
        <v>4.5121950125477824E-3</v>
      </c>
      <c r="J1590" s="9">
        <f t="shared" si="175"/>
        <v>0.53191055327592085</v>
      </c>
      <c r="K1590" s="9">
        <f t="shared" si="174"/>
        <v>7.9295311307841843E-2</v>
      </c>
      <c r="AC1590" s="11"/>
      <c r="AD1590" s="12"/>
    </row>
    <row r="1591" spans="1:30" x14ac:dyDescent="0.3">
      <c r="A1591" s="15">
        <v>44798</v>
      </c>
      <c r="B1591" s="16">
        <v>5.5999793034512326E-3</v>
      </c>
      <c r="C1591" s="8">
        <f t="shared" si="169"/>
        <v>-8.2000206965487672E-3</v>
      </c>
      <c r="D1591" s="5">
        <f t="shared" si="170"/>
        <v>6.7240339423828128E-5</v>
      </c>
      <c r="E1591" s="5">
        <f t="shared" si="172"/>
        <v>1.8054690561303149E-4</v>
      </c>
      <c r="F1591" s="5">
        <f>IF(C1583&gt;0,B$6+B$7*E1584+B$8*(H1590*100)^2,B$6+B$7*E1584+B$8*(H1590*100)^2+E1584*$B$9)</f>
        <v>1.6215688683628271</v>
      </c>
      <c r="G1591" s="13">
        <v>7.9449503877379816E-3</v>
      </c>
      <c r="H1591" s="8">
        <f t="shared" si="173"/>
        <v>1.273408366692644E-2</v>
      </c>
      <c r="I1591" s="7">
        <f t="shared" si="171"/>
        <v>4.789133279188458E-3</v>
      </c>
      <c r="J1591" s="9">
        <f t="shared" si="175"/>
        <v>0.6027895764559934</v>
      </c>
      <c r="K1591" s="9">
        <f t="shared" si="174"/>
        <v>9.565781465292611E-2</v>
      </c>
      <c r="AC1591" s="11"/>
      <c r="AD1591" s="12"/>
    </row>
    <row r="1592" spans="1:30" x14ac:dyDescent="0.3">
      <c r="A1592" s="15">
        <v>44799</v>
      </c>
      <c r="B1592" s="16">
        <v>-1.0919778525058552E-2</v>
      </c>
      <c r="C1592" s="8">
        <f t="shared" si="169"/>
        <v>-2.471977852505855E-2</v>
      </c>
      <c r="D1592" s="5">
        <f t="shared" si="170"/>
        <v>6.1106745032794591E-4</v>
      </c>
      <c r="E1592" s="5">
        <f t="shared" si="172"/>
        <v>6.7240339423828128E-5</v>
      </c>
      <c r="F1592" s="5">
        <f>IF(C1583&gt;0,B$6+B$7*E1584+B$8*(H1591*100)^2,B$6+B$7*E1584+B$8*(H1591*100)^2+E1584*$B$9)</f>
        <v>1.5594398929858404</v>
      </c>
      <c r="G1592" s="13">
        <v>1.0836781765085934E-2</v>
      </c>
      <c r="H1592" s="8">
        <f t="shared" si="173"/>
        <v>1.2487753572944335E-2</v>
      </c>
      <c r="I1592" s="7">
        <f t="shared" si="171"/>
        <v>1.650971807858401E-3</v>
      </c>
      <c r="J1592" s="9">
        <f t="shared" si="175"/>
        <v>0.15234890243683974</v>
      </c>
      <c r="K1592" s="9">
        <f t="shared" si="174"/>
        <v>9.5951131537856948E-3</v>
      </c>
      <c r="AC1592" s="11"/>
      <c r="AD1592" s="12"/>
    </row>
    <row r="1593" spans="1:30" x14ac:dyDescent="0.3">
      <c r="A1593" s="15">
        <v>44802</v>
      </c>
      <c r="B1593" s="16">
        <v>2.1369233727174124E-4</v>
      </c>
      <c r="C1593" s="8">
        <f t="shared" si="169"/>
        <v>-1.3586307662728258E-2</v>
      </c>
      <c r="D1593" s="5">
        <f t="shared" si="170"/>
        <v>1.8458775590630858E-4</v>
      </c>
      <c r="E1593" s="5">
        <f t="shared" si="172"/>
        <v>6.1106745032794591E-4</v>
      </c>
      <c r="F1593" s="5">
        <f>IF(C1583&gt;0,B$6+B$7*E1584+B$8*(H1592*100)^2,B$6+B$7*E1584+B$8*(H1592*100)^2+E1584*$B$9)</f>
        <v>1.5019830165572028</v>
      </c>
      <c r="G1593" s="13">
        <v>9.0661462779310122E-3</v>
      </c>
      <c r="H1593" s="8">
        <f t="shared" si="173"/>
        <v>1.2255541671248982E-2</v>
      </c>
      <c r="I1593" s="7">
        <f t="shared" si="171"/>
        <v>3.1893953933179696E-3</v>
      </c>
      <c r="J1593" s="9">
        <f t="shared" si="175"/>
        <v>0.35179174210785208</v>
      </c>
      <c r="K1593" s="9">
        <f t="shared" si="174"/>
        <v>4.1189849440301574E-2</v>
      </c>
      <c r="AC1593" s="11"/>
      <c r="AD1593" s="12"/>
    </row>
    <row r="1594" spans="1:30" x14ac:dyDescent="0.3">
      <c r="A1594" s="15">
        <v>44803</v>
      </c>
      <c r="B1594" s="16">
        <v>-1.6987757794204097E-2</v>
      </c>
      <c r="C1594" s="8">
        <f t="shared" si="169"/>
        <v>-3.0787757794204097E-2</v>
      </c>
      <c r="D1594" s="5">
        <f t="shared" si="170"/>
        <v>9.4788602999457518E-4</v>
      </c>
      <c r="E1594" s="5">
        <f t="shared" si="172"/>
        <v>1.8458775590630858E-4</v>
      </c>
      <c r="F1594" s="5">
        <f>IF(C1593&gt;0,B$6+B$7*E1594+B$8*(G1593*100)^2,B$6+B$7*E1594+B$8*(G1593*100)^2+E1594*$B$9)</f>
        <v>0.81995782200261413</v>
      </c>
      <c r="G1594" s="13">
        <v>1.3534285714371919E-2</v>
      </c>
      <c r="H1594" s="8">
        <f t="shared" si="173"/>
        <v>9.05515224611168E-3</v>
      </c>
      <c r="I1594" s="7">
        <f t="shared" si="171"/>
        <v>4.4791334682602393E-3</v>
      </c>
      <c r="J1594" s="9">
        <f t="shared" si="175"/>
        <v>0.33094716358055698</v>
      </c>
      <c r="K1594" s="9">
        <f t="shared" si="174"/>
        <v>9.2758022348944813E-2</v>
      </c>
      <c r="AC1594" s="11"/>
      <c r="AD1594" s="12"/>
    </row>
    <row r="1595" spans="1:30" x14ac:dyDescent="0.3">
      <c r="A1595" s="15">
        <v>44804</v>
      </c>
      <c r="B1595" s="16">
        <v>-8.2563186661621622E-3</v>
      </c>
      <c r="C1595" s="8">
        <f t="shared" si="169"/>
        <v>-2.2056318666162162E-2</v>
      </c>
      <c r="D1595" s="5">
        <f t="shared" si="170"/>
        <v>4.8648119310329343E-4</v>
      </c>
      <c r="E1595" s="5">
        <f t="shared" si="172"/>
        <v>9.4788602999457518E-4</v>
      </c>
      <c r="F1595" s="5">
        <f>IF(C1593&gt;0,B$6+B$7*E1594+B$8*(H1594*100)^2,B$6+B$7*E1594+B$8*(H1594*100)^2+E1594*$B$9)</f>
        <v>0.81811537872850548</v>
      </c>
      <c r="G1595" s="13">
        <v>1.139205289232775E-2</v>
      </c>
      <c r="H1595" s="8">
        <f t="shared" si="173"/>
        <v>9.0449730719804004E-3</v>
      </c>
      <c r="I1595" s="7">
        <f t="shared" si="171"/>
        <v>2.3470798203473493E-3</v>
      </c>
      <c r="J1595" s="9">
        <f t="shared" si="175"/>
        <v>0.20602781979076365</v>
      </c>
      <c r="K1595" s="9">
        <f t="shared" si="174"/>
        <v>2.8783117364974853E-2</v>
      </c>
      <c r="AC1595" s="11"/>
      <c r="AD1595" s="12"/>
    </row>
    <row r="1596" spans="1:30" x14ac:dyDescent="0.3">
      <c r="A1596" s="15">
        <v>44805</v>
      </c>
      <c r="B1596" s="16">
        <v>8.0208498103584748E-3</v>
      </c>
      <c r="C1596" s="8">
        <f t="shared" si="169"/>
        <v>-5.779150189641525E-3</v>
      </c>
      <c r="D1596" s="5">
        <f t="shared" si="170"/>
        <v>3.3398576914433673E-5</v>
      </c>
      <c r="E1596" s="5">
        <f t="shared" si="172"/>
        <v>4.8648119310329343E-4</v>
      </c>
      <c r="F1596" s="5">
        <f>IF(C1593&gt;0,B$6+B$7*E1594+B$8*(H1595*100)^2,B$6+B$7*E1594+B$8*(H1595*100)^2+E1594*$B$9)</f>
        <v>0.81641148718861012</v>
      </c>
      <c r="G1596" s="13">
        <v>1.4653855486925394E-2</v>
      </c>
      <c r="H1596" s="8">
        <f t="shared" si="173"/>
        <v>9.0355491653170156E-3</v>
      </c>
      <c r="I1596" s="7">
        <f t="shared" si="171"/>
        <v>5.6183063216083788E-3</v>
      </c>
      <c r="J1596" s="9">
        <f t="shared" si="175"/>
        <v>0.3834012370751983</v>
      </c>
      <c r="K1596" s="9">
        <f t="shared" si="174"/>
        <v>0.1382634349979226</v>
      </c>
      <c r="AC1596" s="11"/>
      <c r="AD1596" s="12"/>
    </row>
    <row r="1597" spans="1:30" x14ac:dyDescent="0.3">
      <c r="A1597" s="15">
        <v>44806</v>
      </c>
      <c r="B1597" s="16">
        <v>4.1488022125126455E-3</v>
      </c>
      <c r="C1597" s="8">
        <f t="shared" si="169"/>
        <v>-9.6511977874873534E-3</v>
      </c>
      <c r="D1597" s="5">
        <f t="shared" si="170"/>
        <v>9.3145618733200786E-5</v>
      </c>
      <c r="E1597" s="5">
        <f t="shared" si="172"/>
        <v>3.3398576914433673E-5</v>
      </c>
      <c r="F1597" s="5">
        <f>IF(C1593&gt;0,B$6+B$7*E1594+B$8*(H1596*100)^2,B$6+B$7*E1594+B$8*(H1596*100)^2+E1594*$B$9)</f>
        <v>0.81483572829251494</v>
      </c>
      <c r="G1597" s="13">
        <v>1.346046813871455E-2</v>
      </c>
      <c r="H1597" s="8">
        <f t="shared" si="173"/>
        <v>9.0268251799429169E-3</v>
      </c>
      <c r="I1597" s="7">
        <f t="shared" si="171"/>
        <v>4.4336429587716331E-3</v>
      </c>
      <c r="J1597" s="9">
        <f t="shared" si="175"/>
        <v>0.32938252318429678</v>
      </c>
      <c r="K1597" s="9">
        <f t="shared" si="174"/>
        <v>9.1606663022282042E-2</v>
      </c>
      <c r="AC1597" s="11"/>
      <c r="AD1597" s="12"/>
    </row>
    <row r="1598" spans="1:30" x14ac:dyDescent="0.3">
      <c r="A1598" s="15">
        <v>44809</v>
      </c>
      <c r="B1598" s="16">
        <v>1.2005505814031875E-2</v>
      </c>
      <c r="C1598" s="8">
        <f t="shared" si="169"/>
        <v>-1.7944941859681252E-3</v>
      </c>
      <c r="D1598" s="5">
        <f t="shared" si="170"/>
        <v>3.2202093834734045E-6</v>
      </c>
      <c r="E1598" s="5">
        <f t="shared" si="172"/>
        <v>9.3145618733200786E-5</v>
      </c>
      <c r="F1598" s="5">
        <f>IF(C1593&gt;0,B$6+B$7*E1594+B$8*(H1597*100)^2,B$6+B$7*E1594+B$8*(H1597*100)^2+E1594*$B$9)</f>
        <v>0.81337846646540579</v>
      </c>
      <c r="G1598" s="13">
        <v>8.8587509663334858E-3</v>
      </c>
      <c r="H1598" s="8">
        <f t="shared" si="173"/>
        <v>9.0187497274589329E-3</v>
      </c>
      <c r="I1598" s="7">
        <f t="shared" si="171"/>
        <v>1.5999876112544713E-4</v>
      </c>
      <c r="J1598" s="9">
        <f t="shared" si="175"/>
        <v>1.8061097070399802E-2</v>
      </c>
      <c r="K1598" s="9">
        <f t="shared" si="174"/>
        <v>1.5925218557999443E-4</v>
      </c>
      <c r="AC1598" s="11"/>
      <c r="AD1598" s="12"/>
    </row>
    <row r="1599" spans="1:30" x14ac:dyDescent="0.3">
      <c r="A1599" s="15">
        <v>44810</v>
      </c>
      <c r="B1599" s="16">
        <v>-2.1977124236829522E-2</v>
      </c>
      <c r="C1599" s="8">
        <f t="shared" si="169"/>
        <v>-3.5777124236829522E-2</v>
      </c>
      <c r="D1599" s="5">
        <f t="shared" si="170"/>
        <v>1.2800026186575344E-3</v>
      </c>
      <c r="E1599" s="5">
        <f t="shared" si="172"/>
        <v>3.2202093834734045E-6</v>
      </c>
      <c r="F1599" s="5">
        <f>IF(C1593&gt;0,B$6+B$7*E1594+B$8*(H1598*100)^2,B$6+B$7*E1594+B$8*(H1598*100)^2+E1594*$B$9)</f>
        <v>0.81203079072769535</v>
      </c>
      <c r="G1599" s="13">
        <v>1.2401173739180586E-2</v>
      </c>
      <c r="H1599" s="8">
        <f t="shared" si="173"/>
        <v>9.0112751080393457E-3</v>
      </c>
      <c r="I1599" s="7">
        <f t="shared" si="171"/>
        <v>3.3898986311412405E-3</v>
      </c>
      <c r="J1599" s="9">
        <f t="shared" si="175"/>
        <v>0.27335304725480203</v>
      </c>
      <c r="K1599" s="9">
        <f t="shared" si="174"/>
        <v>5.6869582348747949E-2</v>
      </c>
      <c r="AC1599" s="11"/>
      <c r="AD1599" s="12"/>
    </row>
    <row r="1600" spans="1:30" x14ac:dyDescent="0.3">
      <c r="A1600" s="15">
        <v>44812</v>
      </c>
      <c r="B1600" s="16">
        <v>1.3838312477834388E-3</v>
      </c>
      <c r="C1600" s="8">
        <f t="shared" si="169"/>
        <v>-1.2416168752216562E-2</v>
      </c>
      <c r="D1600" s="5">
        <f t="shared" si="170"/>
        <v>1.5416124648351897E-4</v>
      </c>
      <c r="E1600" s="5">
        <f t="shared" si="172"/>
        <v>1.2800026186575344E-3</v>
      </c>
      <c r="F1600" s="5">
        <f>IF(C1593&gt;0,B$6+B$7*E1594+B$8*(H1599*100)^2,B$6+B$7*E1594+B$8*(H1599*100)^2+E1594*$B$9)</f>
        <v>0.81078446020546069</v>
      </c>
      <c r="G1600" s="13">
        <v>1.2922098499712891E-2</v>
      </c>
      <c r="H1600" s="8">
        <f t="shared" si="173"/>
        <v>9.0043570575886241E-3</v>
      </c>
      <c r="I1600" s="7">
        <f t="shared" si="171"/>
        <v>3.9177414421242666E-3</v>
      </c>
      <c r="J1600" s="9">
        <f t="shared" si="175"/>
        <v>0.30318151825040746</v>
      </c>
      <c r="K1600" s="9">
        <f t="shared" si="174"/>
        <v>7.3863638027359402E-2</v>
      </c>
      <c r="AC1600" s="11"/>
      <c r="AD1600" s="12"/>
    </row>
    <row r="1601" spans="1:30" x14ac:dyDescent="0.3">
      <c r="A1601" s="15">
        <v>44813</v>
      </c>
      <c r="B1601" s="16">
        <v>2.1457424034386406E-2</v>
      </c>
      <c r="C1601" s="8">
        <f t="shared" si="169"/>
        <v>7.6574240343864064E-3</v>
      </c>
      <c r="D1601" s="5">
        <f t="shared" si="170"/>
        <v>5.8636142842398587E-5</v>
      </c>
      <c r="E1601" s="5">
        <f t="shared" si="172"/>
        <v>1.5416124648351897E-4</v>
      </c>
      <c r="F1601" s="5">
        <f>IF(C1593&gt;0,B$6+B$7*E1594+B$8*(H1600*100)^2,B$6+B$7*E1594+B$8*(H1600*100)^2+E1594*$B$9)</f>
        <v>0.80963185373849822</v>
      </c>
      <c r="G1601" s="13">
        <v>1.0462783927285061E-2</v>
      </c>
      <c r="H1601" s="8">
        <f t="shared" si="173"/>
        <v>8.9979545105457054E-3</v>
      </c>
      <c r="I1601" s="7">
        <f t="shared" si="171"/>
        <v>1.4648294167393557E-3</v>
      </c>
      <c r="J1601" s="9">
        <f t="shared" si="175"/>
        <v>0.14000379123947534</v>
      </c>
      <c r="K1601" s="9">
        <f t="shared" si="174"/>
        <v>1.1968525602156888E-2</v>
      </c>
      <c r="AC1601" s="11"/>
      <c r="AD1601" s="12"/>
    </row>
    <row r="1602" spans="1:30" x14ac:dyDescent="0.3">
      <c r="A1602" s="15">
        <v>44816</v>
      </c>
      <c r="B1602" s="16">
        <v>9.8092560391969293E-3</v>
      </c>
      <c r="C1602" s="8">
        <f t="shared" si="169"/>
        <v>-3.9907439608030705E-3</v>
      </c>
      <c r="D1602" s="5">
        <f t="shared" si="170"/>
        <v>1.5926037360686179E-5</v>
      </c>
      <c r="E1602" s="5">
        <f t="shared" si="172"/>
        <v>5.8636142842398587E-5</v>
      </c>
      <c r="F1602" s="5">
        <f>IF(C1593&gt;0,B$6+B$7*E1594+B$8*(H1601*100)^2,B$6+B$7*E1594+B$8*(H1601*100)^2+E1594*$B$9)</f>
        <v>0.80856592327785115</v>
      </c>
      <c r="G1602" s="13">
        <v>1.032092635245983E-2</v>
      </c>
      <c r="H1602" s="8">
        <f t="shared" si="173"/>
        <v>8.9920293776091006E-3</v>
      </c>
      <c r="I1602" s="7">
        <f t="shared" si="171"/>
        <v>1.3288969748507292E-3</v>
      </c>
      <c r="J1602" s="9">
        <f t="shared" si="175"/>
        <v>0.1287575290694723</v>
      </c>
      <c r="K1602" s="9">
        <f t="shared" si="174"/>
        <v>9.9511438206314473E-3</v>
      </c>
      <c r="AC1602" s="11"/>
      <c r="AD1602" s="12"/>
    </row>
    <row r="1603" spans="1:30" x14ac:dyDescent="0.3">
      <c r="A1603" s="15">
        <v>44817</v>
      </c>
      <c r="B1603" s="16">
        <v>-2.3310496561211938E-2</v>
      </c>
      <c r="C1603" s="8">
        <f t="shared" si="169"/>
        <v>-3.7110496561211938E-2</v>
      </c>
      <c r="D1603" s="5">
        <f t="shared" si="170"/>
        <v>1.3771889550197231E-3</v>
      </c>
      <c r="E1603" s="5">
        <f t="shared" si="172"/>
        <v>1.5926037360686179E-5</v>
      </c>
      <c r="F1603" s="5">
        <f>IF(C1593&gt;0,B$6+B$7*E1594+B$8*(H1602*100)^2,B$6+B$7*E1594+B$8*(H1602*100)^2+E1594*$B$9)</f>
        <v>0.80758015078784495</v>
      </c>
      <c r="G1603" s="13">
        <v>1.151934616187558E-2</v>
      </c>
      <c r="H1603" s="8">
        <f t="shared" si="173"/>
        <v>8.9865463376529973E-3</v>
      </c>
      <c r="I1603" s="7">
        <f t="shared" si="171"/>
        <v>2.5327998242225831E-3</v>
      </c>
      <c r="J1603" s="9">
        <f t="shared" si="175"/>
        <v>0.21987357516914766</v>
      </c>
      <c r="K1603" s="9">
        <f t="shared" si="174"/>
        <v>3.3544227543161886E-2</v>
      </c>
      <c r="AC1603" s="11"/>
      <c r="AD1603" s="12"/>
    </row>
    <row r="1604" spans="1:30" x14ac:dyDescent="0.3">
      <c r="A1604" s="15">
        <v>44818</v>
      </c>
      <c r="B1604" s="16">
        <v>-2.2318513292057989E-3</v>
      </c>
      <c r="C1604" s="8">
        <f t="shared" si="169"/>
        <v>-1.6031851329205798E-2</v>
      </c>
      <c r="D1604" s="5">
        <f t="shared" si="170"/>
        <v>2.5702025704175773E-4</v>
      </c>
      <c r="E1604" s="5">
        <f t="shared" si="172"/>
        <v>1.3771889550197231E-3</v>
      </c>
      <c r="F1604" s="5">
        <f>IF(C1603&gt;0,B$6+B$7*E1604+B$8*(G1603*100)^2,B$6+B$7*E1604+B$8*(G1603*100)^2+E1604*$B$9)</f>
        <v>1.2871036353212639</v>
      </c>
      <c r="G1604" s="13">
        <v>8.2541413636387454E-3</v>
      </c>
      <c r="H1604" s="8">
        <f t="shared" si="173"/>
        <v>1.134505899200733E-2</v>
      </c>
      <c r="I1604" s="7">
        <f t="shared" si="171"/>
        <v>3.0909176283685849E-3</v>
      </c>
      <c r="J1604" s="9">
        <f t="shared" si="175"/>
        <v>0.37446870512597918</v>
      </c>
      <c r="K1604" s="9">
        <f t="shared" si="174"/>
        <v>4.5621111544830839E-2</v>
      </c>
      <c r="AC1604" s="11"/>
      <c r="AD1604" s="12"/>
    </row>
    <row r="1605" spans="1:30" x14ac:dyDescent="0.3">
      <c r="A1605" s="15">
        <v>44819</v>
      </c>
      <c r="B1605" s="16">
        <v>-5.3786733813430947E-3</v>
      </c>
      <c r="C1605" s="8">
        <f t="shared" si="169"/>
        <v>-1.9178673381343096E-2</v>
      </c>
      <c r="D1605" s="5">
        <f t="shared" si="170"/>
        <v>3.6782151266823821E-4</v>
      </c>
      <c r="E1605" s="5">
        <f t="shared" si="172"/>
        <v>2.5702025704175773E-4</v>
      </c>
      <c r="F1605" s="5">
        <f>IF(C1603&gt;0,B$6+B$7*E1604+B$8*(H1604*100)^2,B$6+B$7*E1604+B$8*(H1604*100)^2+E1604*$B$9)</f>
        <v>1.2502506099650248</v>
      </c>
      <c r="G1605" s="13">
        <v>8.920018874014661E-3</v>
      </c>
      <c r="H1605" s="8">
        <f t="shared" si="173"/>
        <v>1.1181460593165032E-2</v>
      </c>
      <c r="I1605" s="7">
        <f t="shared" si="171"/>
        <v>2.2614417191503706E-3</v>
      </c>
      <c r="J1605" s="9">
        <f t="shared" si="175"/>
        <v>0.2535243199695783</v>
      </c>
      <c r="K1605" s="9">
        <f t="shared" si="174"/>
        <v>2.3709816884287971E-2</v>
      </c>
      <c r="AC1605" s="11"/>
      <c r="AD1605" s="12"/>
    </row>
    <row r="1606" spans="1:30" x14ac:dyDescent="0.3">
      <c r="A1606" s="15">
        <v>44820</v>
      </c>
      <c r="B1606" s="16">
        <v>-6.1487006893536748E-3</v>
      </c>
      <c r="C1606" s="8">
        <f t="shared" si="169"/>
        <v>-1.9948700689353675E-2</v>
      </c>
      <c r="D1606" s="5">
        <f t="shared" si="170"/>
        <v>3.9795065919341979E-4</v>
      </c>
      <c r="E1606" s="5">
        <f t="shared" si="172"/>
        <v>3.6782151266823821E-4</v>
      </c>
      <c r="F1606" s="5">
        <f>IF(C1603&gt;0,B$6+B$7*E1604+B$8*(H1605*100)^2,B$6+B$7*E1604+B$8*(H1605*100)^2+E1604*$B$9)</f>
        <v>1.2161689321155749</v>
      </c>
      <c r="G1606" s="13">
        <v>9.4134838259734791E-3</v>
      </c>
      <c r="H1606" s="8">
        <f t="shared" si="173"/>
        <v>1.1028004951556626E-2</v>
      </c>
      <c r="I1606" s="7">
        <f t="shared" si="171"/>
        <v>1.614521125583147E-3</v>
      </c>
      <c r="J1606" s="9">
        <f t="shared" si="175"/>
        <v>0.17151154189359688</v>
      </c>
      <c r="K1606" s="9">
        <f t="shared" si="174"/>
        <v>1.1892908712665795E-2</v>
      </c>
      <c r="AC1606" s="11"/>
      <c r="AD1606" s="12"/>
    </row>
    <row r="1607" spans="1:30" x14ac:dyDescent="0.3">
      <c r="A1607" s="15">
        <v>44823</v>
      </c>
      <c r="B1607" s="16">
        <v>2.3012810912293284E-2</v>
      </c>
      <c r="C1607" s="8">
        <f t="shared" si="169"/>
        <v>9.2128109122932844E-3</v>
      </c>
      <c r="D1607" s="5">
        <f t="shared" si="170"/>
        <v>8.4875884905670214E-5</v>
      </c>
      <c r="E1607" s="5">
        <f t="shared" si="172"/>
        <v>3.9795065919341979E-4</v>
      </c>
      <c r="F1607" s="5">
        <f>IF(C1603&gt;0,B$6+B$7*E1604+B$8*(H1606*100)^2,B$6+B$7*E1604+B$8*(H1606*100)^2+E1604*$B$9)</f>
        <v>1.1846501964404035</v>
      </c>
      <c r="G1607" s="13">
        <v>1.6973781375295011E-2</v>
      </c>
      <c r="H1607" s="8">
        <f t="shared" si="173"/>
        <v>1.0884163708987491E-2</v>
      </c>
      <c r="I1607" s="7">
        <f t="shared" si="171"/>
        <v>6.0896176663075199E-3</v>
      </c>
      <c r="J1607" s="9">
        <f t="shared" si="175"/>
        <v>0.35876611885497905</v>
      </c>
      <c r="K1607" s="9">
        <f t="shared" si="174"/>
        <v>0.11513237199055837</v>
      </c>
      <c r="AC1607" s="11"/>
      <c r="AD1607" s="12"/>
    </row>
    <row r="1608" spans="1:30" x14ac:dyDescent="0.3">
      <c r="A1608" s="15">
        <v>44824</v>
      </c>
      <c r="B1608" s="16">
        <v>6.1781146046789373E-3</v>
      </c>
      <c r="C1608" s="8">
        <f t="shared" si="169"/>
        <v>-7.6218853953210625E-3</v>
      </c>
      <c r="D1608" s="5">
        <f t="shared" si="170"/>
        <v>5.809313697940851E-5</v>
      </c>
      <c r="E1608" s="5">
        <f t="shared" si="172"/>
        <v>8.4875884905670214E-5</v>
      </c>
      <c r="F1608" s="5">
        <f>IF(C1603&gt;0,B$6+B$7*E1604+B$8*(H1607*100)^2,B$6+B$7*E1604+B$8*(H1607*100)^2+E1604*$B$9)</f>
        <v>1.1555016696880047</v>
      </c>
      <c r="G1608" s="13">
        <v>6.3245491650194621E-3</v>
      </c>
      <c r="H1608" s="8">
        <f t="shared" si="173"/>
        <v>1.0749426355336385E-2</v>
      </c>
      <c r="I1608" s="7">
        <f t="shared" si="171"/>
        <v>4.4248771903169226E-3</v>
      </c>
      <c r="J1608" s="9">
        <f t="shared" si="175"/>
        <v>0.69963519531013185</v>
      </c>
      <c r="K1608" s="9">
        <f t="shared" si="174"/>
        <v>0.11877518824796418</v>
      </c>
      <c r="AC1608" s="11"/>
      <c r="AD1608" s="12"/>
    </row>
    <row r="1609" spans="1:30" x14ac:dyDescent="0.3">
      <c r="A1609" s="15">
        <v>44825</v>
      </c>
      <c r="B1609" s="16">
        <v>-5.1770419433151554E-3</v>
      </c>
      <c r="C1609" s="8">
        <f t="shared" si="169"/>
        <v>-1.8977041943315155E-2</v>
      </c>
      <c r="D1609" s="5">
        <f t="shared" si="170"/>
        <v>3.6012812091834265E-4</v>
      </c>
      <c r="E1609" s="5">
        <f t="shared" si="172"/>
        <v>5.809313697940851E-5</v>
      </c>
      <c r="F1609" s="5">
        <f>IF(C1603&gt;0,B$6+B$7*E1604+B$8*(H1608*100)^2,B$6+B$7*E1604+B$8*(H1608*100)^2+E1604*$B$9)</f>
        <v>1.1285451121473866</v>
      </c>
      <c r="G1609" s="13">
        <v>1.0865587758446765E-2</v>
      </c>
      <c r="H1609" s="8">
        <f t="shared" si="173"/>
        <v>1.0623300391815091E-2</v>
      </c>
      <c r="I1609" s="7">
        <f t="shared" si="171"/>
        <v>2.4228736663167369E-4</v>
      </c>
      <c r="J1609" s="9">
        <f t="shared" si="175"/>
        <v>2.2298597371626094E-2</v>
      </c>
      <c r="K1609" s="9">
        <f t="shared" si="174"/>
        <v>2.5619531369325266E-4</v>
      </c>
      <c r="AC1609" s="11"/>
      <c r="AD1609" s="12"/>
    </row>
    <row r="1610" spans="1:30" x14ac:dyDescent="0.3">
      <c r="A1610" s="15">
        <v>44826</v>
      </c>
      <c r="B1610" s="16">
        <v>1.8885015643669619E-2</v>
      </c>
      <c r="C1610" s="8">
        <f t="shared" si="169"/>
        <v>5.0850156436696194E-3</v>
      </c>
      <c r="D1610" s="5">
        <f t="shared" si="170"/>
        <v>2.5857384096364753E-5</v>
      </c>
      <c r="E1610" s="5">
        <f t="shared" si="172"/>
        <v>3.6012812091834265E-4</v>
      </c>
      <c r="F1610" s="5">
        <f>IF(C1603&gt;0,B$6+B$7*E1604+B$8*(H1609*100)^2,B$6+B$7*E1604+B$8*(H1609*100)^2+E1604*$B$9)</f>
        <v>1.1036156877338232</v>
      </c>
      <c r="G1610" s="13">
        <v>1.1063078962140706E-2</v>
      </c>
      <c r="H1610" s="8">
        <f t="shared" si="173"/>
        <v>1.0505311455324984E-2</v>
      </c>
      <c r="I1610" s="7">
        <f t="shared" si="171"/>
        <v>5.5776750681572201E-4</v>
      </c>
      <c r="J1610" s="9">
        <f t="shared" si="175"/>
        <v>5.0417023029888416E-2</v>
      </c>
      <c r="K1610" s="9">
        <f t="shared" si="174"/>
        <v>1.3614948795968029E-3</v>
      </c>
      <c r="AC1610" s="11"/>
      <c r="AD1610" s="12"/>
    </row>
    <row r="1611" spans="1:30" x14ac:dyDescent="0.3">
      <c r="A1611" s="15">
        <v>44827</v>
      </c>
      <c r="B1611" s="16">
        <v>-2.0852358399003977E-2</v>
      </c>
      <c r="C1611" s="8">
        <f t="shared" si="169"/>
        <v>-3.4652358399003977E-2</v>
      </c>
      <c r="D1611" s="5">
        <f t="shared" si="170"/>
        <v>1.2007859426130215E-3</v>
      </c>
      <c r="E1611" s="5">
        <f t="shared" si="172"/>
        <v>2.5857384096364753E-5</v>
      </c>
      <c r="F1611" s="5">
        <f>IF(C1603&gt;0,B$6+B$7*E1604+B$8*(H1610*100)^2,B$6+B$7*E1604+B$8*(H1610*100)^2+E1604*$B$9)</f>
        <v>1.0805609560361595</v>
      </c>
      <c r="G1611" s="13">
        <v>1.9321417869013754E-2</v>
      </c>
      <c r="H1611" s="8">
        <f t="shared" si="173"/>
        <v>1.0395003396036767E-2</v>
      </c>
      <c r="I1611" s="7">
        <f t="shared" si="171"/>
        <v>8.9264144729769863E-3</v>
      </c>
      <c r="J1611" s="9">
        <f t="shared" si="175"/>
        <v>0.4619958293688427</v>
      </c>
      <c r="K1611" s="9">
        <f t="shared" si="174"/>
        <v>0.23883268373088073</v>
      </c>
      <c r="AC1611" s="11"/>
      <c r="AD1611" s="12"/>
    </row>
    <row r="1612" spans="1:30" x14ac:dyDescent="0.3">
      <c r="A1612" s="15">
        <v>44830</v>
      </c>
      <c r="B1612" s="16">
        <v>-2.3566729394643063E-2</v>
      </c>
      <c r="C1612" s="8">
        <f t="shared" si="169"/>
        <v>-3.7366729394643063E-2</v>
      </c>
      <c r="D1612" s="5">
        <f t="shared" si="170"/>
        <v>1.3962724656524819E-3</v>
      </c>
      <c r="E1612" s="5">
        <f t="shared" si="172"/>
        <v>1.2007859426130215E-3</v>
      </c>
      <c r="F1612" s="5">
        <f>IF(C1603&gt;0,B$6+B$7*E1604+B$8*(H1611*100)^2,B$6+B$7*E1604+B$8*(H1611*100)^2+E1604*$B$9)</f>
        <v>1.0592399401621602</v>
      </c>
      <c r="G1612" s="13">
        <v>9.9015765976493385E-3</v>
      </c>
      <c r="H1612" s="8">
        <f t="shared" si="173"/>
        <v>1.0291938302196338E-2</v>
      </c>
      <c r="I1612" s="7">
        <f t="shared" si="171"/>
        <v>3.9036170454699939E-4</v>
      </c>
      <c r="J1612" s="9">
        <f t="shared" si="175"/>
        <v>3.9424196813229957E-2</v>
      </c>
      <c r="K1612" s="9">
        <f t="shared" si="174"/>
        <v>7.3802178001591834E-4</v>
      </c>
      <c r="AC1612" s="11"/>
      <c r="AD1612" s="12"/>
    </row>
    <row r="1613" spans="1:30" x14ac:dyDescent="0.3">
      <c r="A1613" s="15">
        <v>44831</v>
      </c>
      <c r="B1613" s="16">
        <v>-6.7865449677241788E-3</v>
      </c>
      <c r="C1613" s="8">
        <f t="shared" ref="C1613:C1676" si="176">B1613-B$5</f>
        <v>-2.0586544967724177E-2</v>
      </c>
      <c r="D1613" s="5">
        <f t="shared" ref="D1613:D1676" si="177">C1613^2</f>
        <v>4.2380583370812963E-4</v>
      </c>
      <c r="E1613" s="5">
        <f t="shared" si="172"/>
        <v>1.3962724656524819E-3</v>
      </c>
      <c r="F1613" s="5">
        <f>IF(C1603&gt;0,B$6+B$7*E1604+B$8*(H1612*100)^2,B$6+B$7*E1604+B$8*(H1612*100)^2+E1604*$B$9)</f>
        <v>1.0395222646818856</v>
      </c>
      <c r="G1613" s="13">
        <v>1.2562539484985754E-2</v>
      </c>
      <c r="H1613" s="8">
        <f t="shared" si="173"/>
        <v>1.0195696468029466E-2</v>
      </c>
      <c r="I1613" s="7">
        <f t="shared" si="171"/>
        <v>2.3668430169562875E-3</v>
      </c>
      <c r="J1613" s="9">
        <f t="shared" si="175"/>
        <v>0.18840482211300064</v>
      </c>
      <c r="K1613" s="9">
        <f t="shared" si="174"/>
        <v>2.338776440277357E-2</v>
      </c>
      <c r="AC1613" s="11"/>
      <c r="AD1613" s="12"/>
    </row>
    <row r="1614" spans="1:30" x14ac:dyDescent="0.3">
      <c r="A1614" s="15">
        <v>44832</v>
      </c>
      <c r="B1614" s="16">
        <v>6.9179579103272168E-4</v>
      </c>
      <c r="C1614" s="8">
        <f t="shared" si="176"/>
        <v>-1.3108204208967278E-2</v>
      </c>
      <c r="D1614" s="5">
        <f t="shared" si="177"/>
        <v>1.7182501758398745E-4</v>
      </c>
      <c r="E1614" s="5">
        <f t="shared" si="172"/>
        <v>4.2380583370812963E-4</v>
      </c>
      <c r="F1614" s="5">
        <f>IF(C1613&gt;0,B$6+B$7*E1614+B$8*(G1613*100)^2,B$6+B$7*E1614+B$8*(G1613*100)^2+E1614*$B$9)</f>
        <v>1.5193375106488052</v>
      </c>
      <c r="G1614" s="13">
        <v>6.3641332182291302E-3</v>
      </c>
      <c r="H1614" s="8">
        <f t="shared" si="173"/>
        <v>1.2326140964019539E-2</v>
      </c>
      <c r="I1614" s="7">
        <f t="shared" ref="I1614:I1677" si="178">SQRT((G1614-H1614)^2)</f>
        <v>5.9620077457904087E-3</v>
      </c>
      <c r="J1614" s="9">
        <f t="shared" si="175"/>
        <v>0.93681378773044977</v>
      </c>
      <c r="K1614" s="9">
        <f t="shared" si="174"/>
        <v>0.17735614198254002</v>
      </c>
      <c r="AC1614" s="11"/>
      <c r="AD1614" s="12"/>
    </row>
    <row r="1615" spans="1:30" x14ac:dyDescent="0.3">
      <c r="A1615" s="15">
        <v>44833</v>
      </c>
      <c r="B1615" s="16">
        <v>-7.2831916235058915E-3</v>
      </c>
      <c r="C1615" s="8">
        <f t="shared" si="176"/>
        <v>-2.108319162350589E-2</v>
      </c>
      <c r="D1615" s="5">
        <f t="shared" si="177"/>
        <v>4.4450096903346894E-4</v>
      </c>
      <c r="E1615" s="5">
        <f t="shared" ref="E1615:E1678" si="179">D1614</f>
        <v>1.7182501758398745E-4</v>
      </c>
      <c r="F1615" s="5">
        <f>IF(C1613&gt;0,B$6+B$7*E1614+B$8*(H1614*100)^2,B$6+B$7*E1614+B$8*(H1614*100)^2+E1614*$B$9)</f>
        <v>1.4649255409090522</v>
      </c>
      <c r="G1615" s="13">
        <v>1.5517519757737583E-2</v>
      </c>
      <c r="H1615" s="8">
        <f t="shared" ref="H1615:H1678" si="180">SQRT(F1615)/100</f>
        <v>1.2103410845332205E-2</v>
      </c>
      <c r="I1615" s="7">
        <f t="shared" si="178"/>
        <v>3.4141089124053777E-3</v>
      </c>
      <c r="J1615" s="9">
        <f t="shared" si="175"/>
        <v>0.22001640505100581</v>
      </c>
      <c r="K1615" s="9">
        <f t="shared" ref="K1615:K1678" si="181">G1615/H1615-LN(G1615/H1615)-1</f>
        <v>3.359585523420372E-2</v>
      </c>
      <c r="AC1615" s="11"/>
      <c r="AD1615" s="12"/>
    </row>
    <row r="1616" spans="1:30" x14ac:dyDescent="0.3">
      <c r="A1616" s="15">
        <v>44834</v>
      </c>
      <c r="B1616" s="16">
        <v>2.1801406425251878E-2</v>
      </c>
      <c r="C1616" s="8">
        <f t="shared" si="176"/>
        <v>8.001406425251878E-3</v>
      </c>
      <c r="D1616" s="5">
        <f t="shared" si="177"/>
        <v>6.4022504782062034E-5</v>
      </c>
      <c r="E1616" s="5">
        <f t="shared" si="179"/>
        <v>4.4450096903346894E-4</v>
      </c>
      <c r="F1616" s="5">
        <f>IF(C1613&gt;0,B$6+B$7*E1614+B$8*(H1615*100)^2,B$6+B$7*E1614+B$8*(H1615*100)^2+E1614*$B$9)</f>
        <v>1.4146053512937291</v>
      </c>
      <c r="G1616" s="13">
        <v>1.524203118449491E-2</v>
      </c>
      <c r="H1616" s="8">
        <f t="shared" si="180"/>
        <v>1.1893718305449013E-2</v>
      </c>
      <c r="I1616" s="7">
        <f t="shared" si="178"/>
        <v>3.3483128790458977E-3</v>
      </c>
      <c r="J1616" s="9">
        <f t="shared" ref="J1616:J1679" si="182">ABS(G1616-H1616)/G1616</f>
        <v>0.21967629107411868</v>
      </c>
      <c r="K1616" s="9">
        <f t="shared" si="181"/>
        <v>3.3473002871521995E-2</v>
      </c>
      <c r="AC1616" s="11"/>
      <c r="AD1616" s="12"/>
    </row>
    <row r="1617" spans="1:30" x14ac:dyDescent="0.3">
      <c r="A1617" s="15">
        <v>44837</v>
      </c>
      <c r="B1617" s="16">
        <v>5.3928023950675689E-2</v>
      </c>
      <c r="C1617" s="8">
        <f t="shared" si="176"/>
        <v>4.012802395067569E-2</v>
      </c>
      <c r="D1617" s="5">
        <f t="shared" si="177"/>
        <v>1.6102583061860017E-3</v>
      </c>
      <c r="E1617" s="5">
        <f t="shared" si="179"/>
        <v>6.4022504782062034E-5</v>
      </c>
      <c r="F1617" s="5">
        <f>IF(C1613&gt;0,B$6+B$7*E1614+B$8*(H1616*100)^2,B$6+B$7*E1614+B$8*(H1616*100)^2+E1614*$B$9)</f>
        <v>1.3680692399374781</v>
      </c>
      <c r="G1617" s="13">
        <v>2.051151958493504E-2</v>
      </c>
      <c r="H1617" s="8">
        <f t="shared" si="180"/>
        <v>1.1696449204512786E-2</v>
      </c>
      <c r="I1617" s="7">
        <f t="shared" si="178"/>
        <v>8.815070380422254E-3</v>
      </c>
      <c r="J1617" s="9">
        <f t="shared" si="182"/>
        <v>0.42976193664835055</v>
      </c>
      <c r="K1617" s="9">
        <f t="shared" si="181"/>
        <v>0.19195219239259309</v>
      </c>
      <c r="AC1617" s="11"/>
      <c r="AD1617" s="12"/>
    </row>
    <row r="1618" spans="1:30" x14ac:dyDescent="0.3">
      <c r="A1618" s="15">
        <v>44838</v>
      </c>
      <c r="B1618" s="16">
        <v>8.2628983372666184E-4</v>
      </c>
      <c r="C1618" s="8">
        <f t="shared" si="176"/>
        <v>-1.2973710166273338E-2</v>
      </c>
      <c r="D1618" s="5">
        <f t="shared" si="177"/>
        <v>1.6831715547846416E-4</v>
      </c>
      <c r="E1618" s="5">
        <f t="shared" si="179"/>
        <v>1.6102583061860017E-3</v>
      </c>
      <c r="F1618" s="5">
        <f>IF(C1613&gt;0,B$6+B$7*E1614+B$8*(H1617*100)^2,B$6+B$7*E1614+B$8*(H1617*100)^2+E1614*$B$9)</f>
        <v>1.3250326441552169</v>
      </c>
      <c r="G1618" s="13">
        <v>1.5761883771495698E-2</v>
      </c>
      <c r="H1618" s="8">
        <f t="shared" si="180"/>
        <v>1.1511006229497127E-2</v>
      </c>
      <c r="I1618" s="7">
        <f t="shared" si="178"/>
        <v>4.2508775419985712E-3</v>
      </c>
      <c r="J1618" s="9">
        <f t="shared" si="182"/>
        <v>0.26969349626127787</v>
      </c>
      <c r="K1618" s="9">
        <f t="shared" si="181"/>
        <v>5.4997128435887443E-2</v>
      </c>
      <c r="AC1618" s="11"/>
      <c r="AD1618" s="12"/>
    </row>
    <row r="1619" spans="1:30" x14ac:dyDescent="0.3">
      <c r="A1619" s="15">
        <v>44839</v>
      </c>
      <c r="B1619" s="16">
        <v>8.2938254952731657E-3</v>
      </c>
      <c r="C1619" s="8">
        <f t="shared" si="176"/>
        <v>-5.5061745047268341E-3</v>
      </c>
      <c r="D1619" s="5">
        <f t="shared" si="177"/>
        <v>3.0317957676503798E-5</v>
      </c>
      <c r="E1619" s="5">
        <f t="shared" si="179"/>
        <v>1.6831715547846416E-4</v>
      </c>
      <c r="F1619" s="5">
        <f>IF(C1613&gt;0,B$6+B$7*E1614+B$8*(H1618*100)^2,B$6+B$7*E1614+B$8*(H1618*100)^2+E1614*$B$9)</f>
        <v>1.2852324003757816</v>
      </c>
      <c r="G1619" s="13">
        <v>7.8592406537696443E-3</v>
      </c>
      <c r="H1619" s="8">
        <f t="shared" si="180"/>
        <v>1.1336809076524935E-2</v>
      </c>
      <c r="I1619" s="7">
        <f t="shared" si="178"/>
        <v>3.4775684227552912E-3</v>
      </c>
      <c r="J1619" s="9">
        <f t="shared" si="182"/>
        <v>0.44248147829489015</v>
      </c>
      <c r="K1619" s="9">
        <f t="shared" si="181"/>
        <v>5.961468185723362E-2</v>
      </c>
      <c r="AC1619" s="11"/>
      <c r="AD1619" s="12"/>
    </row>
    <row r="1620" spans="1:30" x14ac:dyDescent="0.3">
      <c r="A1620" s="15">
        <v>44840</v>
      </c>
      <c r="B1620" s="16">
        <v>3.0925356583066158E-3</v>
      </c>
      <c r="C1620" s="8">
        <f t="shared" si="176"/>
        <v>-1.0707464341693384E-2</v>
      </c>
      <c r="D1620" s="5">
        <f t="shared" si="177"/>
        <v>1.1464979262863533E-4</v>
      </c>
      <c r="E1620" s="5">
        <f t="shared" si="179"/>
        <v>3.0317957676503798E-5</v>
      </c>
      <c r="F1620" s="5">
        <f>IF(C1613&gt;0,B$6+B$7*E1614+B$8*(H1619*100)^2,B$6+B$7*E1614+B$8*(H1619*100)^2+E1614*$B$9)</f>
        <v>1.2484251349285604</v>
      </c>
      <c r="G1620" s="13">
        <v>7.9070091274023816E-3</v>
      </c>
      <c r="H1620" s="8">
        <f t="shared" si="180"/>
        <v>1.1173294657031829E-2</v>
      </c>
      <c r="I1620" s="7">
        <f t="shared" si="178"/>
        <v>3.2662855296294469E-3</v>
      </c>
      <c r="J1620" s="9">
        <f t="shared" si="182"/>
        <v>0.41308736046729344</v>
      </c>
      <c r="K1620" s="9">
        <f t="shared" si="181"/>
        <v>5.3447258943736253E-2</v>
      </c>
      <c r="AC1620" s="11"/>
      <c r="AD1620" s="12"/>
    </row>
    <row r="1621" spans="1:30" x14ac:dyDescent="0.3">
      <c r="A1621" s="15">
        <v>44841</v>
      </c>
      <c r="B1621" s="16">
        <v>-1.0139612211965188E-2</v>
      </c>
      <c r="C1621" s="8">
        <f t="shared" si="176"/>
        <v>-2.3939612211965187E-2</v>
      </c>
      <c r="D1621" s="5">
        <f t="shared" si="177"/>
        <v>5.7310503285927278E-4</v>
      </c>
      <c r="E1621" s="5">
        <f t="shared" si="179"/>
        <v>1.1464979262863533E-4</v>
      </c>
      <c r="F1621" s="5">
        <f>IF(C1613&gt;0,B$6+B$7*E1614+B$8*(H1620*100)^2,B$6+B$7*E1614+B$8*(H1620*100)^2+E1614*$B$9)</f>
        <v>1.2143857758429699</v>
      </c>
      <c r="G1621" s="13">
        <v>1.0034754568415858E-2</v>
      </c>
      <c r="H1621" s="8">
        <f t="shared" si="180"/>
        <v>1.1019917312951899E-2</v>
      </c>
      <c r="I1621" s="7">
        <f t="shared" si="178"/>
        <v>9.8516274453604169E-4</v>
      </c>
      <c r="J1621" s="9">
        <f t="shared" si="182"/>
        <v>9.8175071230622538E-2</v>
      </c>
      <c r="K1621" s="9">
        <f t="shared" si="181"/>
        <v>4.2513969384734285E-3</v>
      </c>
      <c r="AC1621" s="11"/>
      <c r="AD1621" s="12"/>
    </row>
    <row r="1622" spans="1:30" x14ac:dyDescent="0.3">
      <c r="A1622" s="15">
        <v>44844</v>
      </c>
      <c r="B1622" s="16">
        <v>-3.7362945719006061E-3</v>
      </c>
      <c r="C1622" s="8">
        <f t="shared" si="176"/>
        <v>-1.7536294571900604E-2</v>
      </c>
      <c r="D1622" s="5">
        <f t="shared" si="177"/>
        <v>3.0752162731247058E-4</v>
      </c>
      <c r="E1622" s="5">
        <f t="shared" si="179"/>
        <v>5.7310503285927278E-4</v>
      </c>
      <c r="F1622" s="5">
        <f>IF(C1613&gt;0,B$6+B$7*E1614+B$8*(H1621*100)^2,B$6+B$7*E1614+B$8*(H1621*100)^2+E1614*$B$9)</f>
        <v>1.1829061765606159</v>
      </c>
      <c r="G1622" s="13">
        <v>8.7634445785279447E-3</v>
      </c>
      <c r="H1622" s="8">
        <f t="shared" si="180"/>
        <v>1.0876149026933273E-2</v>
      </c>
      <c r="I1622" s="7">
        <f t="shared" si="178"/>
        <v>2.1127044484053285E-3</v>
      </c>
      <c r="J1622" s="9">
        <f t="shared" si="182"/>
        <v>0.24108150961345085</v>
      </c>
      <c r="K1622" s="9">
        <f t="shared" si="181"/>
        <v>2.1732035359786073E-2</v>
      </c>
      <c r="AC1622" s="11"/>
      <c r="AD1622" s="12"/>
    </row>
    <row r="1623" spans="1:30" x14ac:dyDescent="0.3">
      <c r="A1623" s="15">
        <v>44845</v>
      </c>
      <c r="B1623" s="16">
        <v>-9.6547931554512422E-3</v>
      </c>
      <c r="C1623" s="8">
        <f t="shared" si="176"/>
        <v>-2.3454793155451244E-2</v>
      </c>
      <c r="D1623" s="5">
        <f t="shared" si="177"/>
        <v>5.5012732196500248E-4</v>
      </c>
      <c r="E1623" s="5">
        <f t="shared" si="179"/>
        <v>3.0752162731247058E-4</v>
      </c>
      <c r="F1623" s="5">
        <f>IF(C1613&gt;0,B$6+B$7*E1614+B$8*(H1622*100)^2,B$6+B$7*E1614+B$8*(H1622*100)^2+E1614*$B$9)</f>
        <v>1.1537938431442947</v>
      </c>
      <c r="G1623" s="13">
        <v>8.3226950284633911E-3</v>
      </c>
      <c r="H1623" s="8">
        <f t="shared" si="180"/>
        <v>1.0741479614765809E-2</v>
      </c>
      <c r="I1623" s="7">
        <f t="shared" si="178"/>
        <v>2.4187845863024183E-3</v>
      </c>
      <c r="J1623" s="9">
        <f t="shared" si="182"/>
        <v>0.29062516144472922</v>
      </c>
      <c r="K1623" s="9">
        <f t="shared" si="181"/>
        <v>2.9945027272355151E-2</v>
      </c>
      <c r="AC1623" s="11"/>
      <c r="AD1623" s="12"/>
    </row>
    <row r="1624" spans="1:30" x14ac:dyDescent="0.3">
      <c r="A1624" s="15">
        <v>44847</v>
      </c>
      <c r="B1624" s="16">
        <v>-4.6000770691143125E-3</v>
      </c>
      <c r="C1624" s="8">
        <f t="shared" si="176"/>
        <v>-1.8400077069114312E-2</v>
      </c>
      <c r="D1624" s="5">
        <f t="shared" si="177"/>
        <v>3.3856283614934636E-4</v>
      </c>
      <c r="E1624" s="5">
        <f t="shared" si="179"/>
        <v>5.5012732196500248E-4</v>
      </c>
      <c r="F1624" s="5">
        <f>IF(C1623&gt;0,B$6+B$7*E1624+B$8*(G1623*100)^2,B$6+B$7*E1624+B$8*(G1623*100)^2+E1624*$B$9)</f>
        <v>0.7004383441416796</v>
      </c>
      <c r="G1624" s="13">
        <v>1.6363317621982901E-2</v>
      </c>
      <c r="H1624" s="8">
        <f t="shared" si="180"/>
        <v>8.369219462660062E-3</v>
      </c>
      <c r="I1624" s="7">
        <f t="shared" si="178"/>
        <v>7.9940981593228395E-3</v>
      </c>
      <c r="J1624" s="9">
        <f t="shared" si="182"/>
        <v>0.48853773690632041</v>
      </c>
      <c r="K1624" s="9">
        <f t="shared" si="181"/>
        <v>0.28469698693338819</v>
      </c>
      <c r="AC1624" s="11"/>
      <c r="AD1624" s="12"/>
    </row>
    <row r="1625" spans="1:30" x14ac:dyDescent="0.3">
      <c r="A1625" s="15">
        <v>44848</v>
      </c>
      <c r="B1625" s="16">
        <v>-1.9685048906952152E-2</v>
      </c>
      <c r="C1625" s="8">
        <f t="shared" si="176"/>
        <v>-3.3485048906952156E-2</v>
      </c>
      <c r="D1625" s="5">
        <f t="shared" si="177"/>
        <v>1.1212485003009778E-3</v>
      </c>
      <c r="E1625" s="5">
        <f t="shared" si="179"/>
        <v>3.3856283614934636E-4</v>
      </c>
      <c r="F1625" s="5">
        <f>IF(C1623&gt;0,B$6+B$7*E1624+B$8*(H1624*100)^2,B$6+B$7*E1624+B$8*(H1624*100)^2+E1624*$B$9)</f>
        <v>0.70762017334349314</v>
      </c>
      <c r="G1625" s="13">
        <v>1.4401820483682945E-2</v>
      </c>
      <c r="H1625" s="8">
        <f t="shared" si="180"/>
        <v>8.4120162466764965E-3</v>
      </c>
      <c r="I1625" s="7">
        <f t="shared" si="178"/>
        <v>5.9898042370064488E-3</v>
      </c>
      <c r="J1625" s="9">
        <f t="shared" si="182"/>
        <v>0.41590604769673462</v>
      </c>
      <c r="K1625" s="9">
        <f t="shared" si="181"/>
        <v>0.17435990486044695</v>
      </c>
      <c r="AC1625" s="11"/>
      <c r="AD1625" s="12"/>
    </row>
    <row r="1626" spans="1:30" x14ac:dyDescent="0.3">
      <c r="A1626" s="15">
        <v>44851</v>
      </c>
      <c r="B1626" s="16">
        <v>1.3753229685014192E-2</v>
      </c>
      <c r="C1626" s="8">
        <f t="shared" si="176"/>
        <v>-4.6770314985808067E-5</v>
      </c>
      <c r="D1626" s="5">
        <f t="shared" si="177"/>
        <v>2.1874623638717028E-9</v>
      </c>
      <c r="E1626" s="5">
        <f t="shared" si="179"/>
        <v>1.1212485003009778E-3</v>
      </c>
      <c r="F1626" s="5">
        <f>IF(C1623&gt;0,B$6+B$7*E1624+B$8*(H1625*100)^2,B$6+B$7*E1624+B$8*(H1625*100)^2+E1624*$B$9)</f>
        <v>0.71426192898933027</v>
      </c>
      <c r="G1626" s="13">
        <v>1.2128742306406239E-2</v>
      </c>
      <c r="H1626" s="8">
        <f t="shared" si="180"/>
        <v>8.4514018304026363E-3</v>
      </c>
      <c r="I1626" s="7">
        <f t="shared" si="178"/>
        <v>3.6773404760036023E-3</v>
      </c>
      <c r="J1626" s="9">
        <f t="shared" si="182"/>
        <v>0.30319223404237722</v>
      </c>
      <c r="K1626" s="9">
        <f t="shared" si="181"/>
        <v>7.3870329196821016E-2</v>
      </c>
      <c r="AC1626" s="11"/>
      <c r="AD1626" s="12"/>
    </row>
    <row r="1627" spans="1:30" x14ac:dyDescent="0.3">
      <c r="A1627" s="15">
        <v>44852</v>
      </c>
      <c r="B1627" s="16">
        <v>1.8477464396833121E-2</v>
      </c>
      <c r="C1627" s="8">
        <f t="shared" si="176"/>
        <v>4.6774643968331212E-3</v>
      </c>
      <c r="D1627" s="5">
        <f t="shared" si="177"/>
        <v>2.1878673183641433E-5</v>
      </c>
      <c r="E1627" s="5">
        <f t="shared" si="179"/>
        <v>2.1874623638717028E-9</v>
      </c>
      <c r="F1627" s="5">
        <f>IF(C1623&gt;0,B$6+B$7*E1624+B$8*(H1626*100)^2,B$6+B$7*E1624+B$8*(H1626*100)^2+E1624*$B$9)</f>
        <v>0.72040422461060027</v>
      </c>
      <c r="G1627" s="13">
        <v>7.5292580682423125E-3</v>
      </c>
      <c r="H1627" s="8">
        <f t="shared" si="180"/>
        <v>8.4876629563773349E-3</v>
      </c>
      <c r="I1627" s="7">
        <f t="shared" si="178"/>
        <v>9.584048881350225E-4</v>
      </c>
      <c r="J1627" s="9">
        <f t="shared" si="182"/>
        <v>0.1272907475674771</v>
      </c>
      <c r="K1627" s="9">
        <f t="shared" si="181"/>
        <v>6.8997789473030924E-3</v>
      </c>
      <c r="AC1627" s="11"/>
      <c r="AD1627" s="12"/>
    </row>
    <row r="1628" spans="1:30" x14ac:dyDescent="0.3">
      <c r="A1628" s="15">
        <v>44853</v>
      </c>
      <c r="B1628" s="16">
        <v>4.5772587965072636E-3</v>
      </c>
      <c r="C1628" s="8">
        <f t="shared" si="176"/>
        <v>-9.2227412034927361E-3</v>
      </c>
      <c r="D1628" s="5">
        <f t="shared" si="177"/>
        <v>8.5058955306602647E-5</v>
      </c>
      <c r="E1628" s="5">
        <f t="shared" si="179"/>
        <v>2.1878673183641433E-5</v>
      </c>
      <c r="F1628" s="5">
        <f>IF(C1623&gt;0,B$6+B$7*E1624+B$8*(H1627*100)^2,B$6+B$7*E1624+B$8*(H1627*100)^2+E1624*$B$9)</f>
        <v>0.726084619601151</v>
      </c>
      <c r="G1628" s="13">
        <v>6.5108527629072427E-3</v>
      </c>
      <c r="H1628" s="8">
        <f t="shared" si="180"/>
        <v>8.5210599082576038E-3</v>
      </c>
      <c r="I1628" s="7">
        <f t="shared" si="178"/>
        <v>2.0102071453503611E-3</v>
      </c>
      <c r="J1628" s="9">
        <f t="shared" si="182"/>
        <v>0.30874713628952627</v>
      </c>
      <c r="K1628" s="9">
        <f t="shared" si="181"/>
        <v>3.3159837103367895E-2</v>
      </c>
      <c r="AC1628" s="11"/>
      <c r="AD1628" s="12"/>
    </row>
    <row r="1629" spans="1:30" x14ac:dyDescent="0.3">
      <c r="A1629" s="15">
        <v>44854</v>
      </c>
      <c r="B1629" s="16">
        <v>7.6849314793119581E-3</v>
      </c>
      <c r="C1629" s="8">
        <f t="shared" si="176"/>
        <v>-6.1150685206880417E-3</v>
      </c>
      <c r="D1629" s="5">
        <f t="shared" si="177"/>
        <v>3.7394063012709831E-5</v>
      </c>
      <c r="E1629" s="5">
        <f t="shared" si="179"/>
        <v>8.5058955306602647E-5</v>
      </c>
      <c r="F1629" s="5">
        <f>IF(C1623&gt;0,B$6+B$7*E1624+B$8*(H1628*100)^2,B$6+B$7*E1624+B$8*(H1628*100)^2+E1624*$B$9)</f>
        <v>0.73133784888841191</v>
      </c>
      <c r="G1629" s="13">
        <v>4.6775936130159408E-3</v>
      </c>
      <c r="H1629" s="8">
        <f t="shared" si="180"/>
        <v>8.5518293299645075E-3</v>
      </c>
      <c r="I1629" s="7">
        <f t="shared" si="178"/>
        <v>3.8742357169485667E-3</v>
      </c>
      <c r="J1629" s="9">
        <f t="shared" si="182"/>
        <v>0.82825402065028941</v>
      </c>
      <c r="K1629" s="9">
        <f t="shared" si="181"/>
        <v>0.15033136873298925</v>
      </c>
      <c r="AC1629" s="11"/>
      <c r="AD1629" s="12"/>
    </row>
    <row r="1630" spans="1:30" x14ac:dyDescent="0.3">
      <c r="A1630" s="15">
        <v>44855</v>
      </c>
      <c r="B1630" s="16">
        <v>2.3265494760105525E-2</v>
      </c>
      <c r="C1630" s="8">
        <f t="shared" si="176"/>
        <v>9.465494760105525E-3</v>
      </c>
      <c r="D1630" s="5">
        <f t="shared" si="177"/>
        <v>8.9595591053585156E-5</v>
      </c>
      <c r="E1630" s="5">
        <f t="shared" si="179"/>
        <v>3.7394063012709831E-5</v>
      </c>
      <c r="F1630" s="5">
        <f>IF(C1623&gt;0,B$6+B$7*E1624+B$8*(H1629*100)^2,B$6+B$7*E1624+B$8*(H1629*100)^2+E1624*$B$9)</f>
        <v>0.73619603533327116</v>
      </c>
      <c r="G1630" s="13">
        <v>1.8446924200808585E-2</v>
      </c>
      <c r="H1630" s="8">
        <f t="shared" si="180"/>
        <v>8.5801866840603831E-3</v>
      </c>
      <c r="I1630" s="7">
        <f t="shared" si="178"/>
        <v>9.8667375167482019E-3</v>
      </c>
      <c r="J1630" s="9">
        <f t="shared" si="182"/>
        <v>0.53487168968340604</v>
      </c>
      <c r="K1630" s="9">
        <f t="shared" si="181"/>
        <v>0.38450241170665156</v>
      </c>
      <c r="AC1630" s="11"/>
      <c r="AD1630" s="12"/>
    </row>
    <row r="1631" spans="1:30" x14ac:dyDescent="0.3">
      <c r="A1631" s="15">
        <v>44858</v>
      </c>
      <c r="B1631" s="16">
        <v>-3.3197647218960513E-2</v>
      </c>
      <c r="C1631" s="8">
        <f t="shared" si="176"/>
        <v>-4.6997647218960513E-2</v>
      </c>
      <c r="D1631" s="5">
        <f t="shared" si="177"/>
        <v>2.208778844117867E-3</v>
      </c>
      <c r="E1631" s="5">
        <f t="shared" si="179"/>
        <v>8.9595591053585156E-5</v>
      </c>
      <c r="F1631" s="5">
        <f>IF(C1623&gt;0,B$6+B$7*E1624+B$8*(H1630*100)^2,B$6+B$7*E1624+B$8*(H1630*100)^2+E1624*$B$9)</f>
        <v>0.74068888615747686</v>
      </c>
      <c r="G1631" s="13">
        <v>1.4723657565106567E-2</v>
      </c>
      <c r="H1631" s="8">
        <f t="shared" si="180"/>
        <v>8.6063284050602942E-3</v>
      </c>
      <c r="I1631" s="7">
        <f t="shared" si="178"/>
        <v>6.1173291600462726E-3</v>
      </c>
      <c r="J1631" s="9">
        <f t="shared" si="182"/>
        <v>0.41547619081712844</v>
      </c>
      <c r="K1631" s="9">
        <f t="shared" si="181"/>
        <v>0.17383653372409169</v>
      </c>
      <c r="AC1631" s="11"/>
      <c r="AD1631" s="12"/>
    </row>
    <row r="1632" spans="1:30" x14ac:dyDescent="0.3">
      <c r="A1632" s="15">
        <v>44859</v>
      </c>
      <c r="B1632" s="16">
        <v>-1.2027599153723175E-2</v>
      </c>
      <c r="C1632" s="8">
        <f t="shared" si="176"/>
        <v>-2.5827599153723173E-2</v>
      </c>
      <c r="D1632" s="5">
        <f t="shared" si="177"/>
        <v>6.6706487804540199E-4</v>
      </c>
      <c r="E1632" s="5">
        <f t="shared" si="179"/>
        <v>2.208778844117867E-3</v>
      </c>
      <c r="F1632" s="5">
        <f>IF(C1623&gt;0,B$6+B$7*E1624+B$8*(H1631*100)^2,B$6+B$7*E1624+B$8*(H1631*100)^2+E1624*$B$9)</f>
        <v>0.74484387459970203</v>
      </c>
      <c r="G1632" s="13">
        <v>6.3172325247135936E-3</v>
      </c>
      <c r="H1632" s="8">
        <f t="shared" si="180"/>
        <v>8.6304337932673007E-3</v>
      </c>
      <c r="I1632" s="7">
        <f t="shared" si="178"/>
        <v>2.313201268553707E-3</v>
      </c>
      <c r="J1632" s="9">
        <f t="shared" si="182"/>
        <v>0.36617320313986407</v>
      </c>
      <c r="K1632" s="9">
        <f t="shared" si="181"/>
        <v>4.3985159668954887E-2</v>
      </c>
      <c r="AC1632" s="11"/>
      <c r="AD1632" s="12"/>
    </row>
    <row r="1633" spans="1:30" x14ac:dyDescent="0.3">
      <c r="A1633" s="15">
        <v>44860</v>
      </c>
      <c r="B1633" s="16">
        <v>-1.6377515449973047E-2</v>
      </c>
      <c r="C1633" s="8">
        <f t="shared" si="176"/>
        <v>-3.0177515449973047E-2</v>
      </c>
      <c r="D1633" s="5">
        <f t="shared" si="177"/>
        <v>9.1068243873336193E-4</v>
      </c>
      <c r="E1633" s="5">
        <f t="shared" si="179"/>
        <v>6.6706487804540199E-4</v>
      </c>
      <c r="F1633" s="5">
        <f>IF(C1623&gt;0,B$6+B$7*E1624+B$8*(H1632*100)^2,B$6+B$7*E1624+B$8*(H1632*100)^2+E1624*$B$9)</f>
        <v>0.7486864079110721</v>
      </c>
      <c r="G1633" s="13">
        <v>8.0334182139207705E-3</v>
      </c>
      <c r="H1633" s="8">
        <f t="shared" si="180"/>
        <v>8.6526666866988018E-3</v>
      </c>
      <c r="I1633" s="7">
        <f t="shared" si="178"/>
        <v>6.1924847277803133E-4</v>
      </c>
      <c r="J1633" s="9">
        <f t="shared" si="182"/>
        <v>7.7084057656174529E-2</v>
      </c>
      <c r="K1633" s="9">
        <f t="shared" si="181"/>
        <v>2.6900875930704338E-3</v>
      </c>
      <c r="AC1633" s="11"/>
      <c r="AD1633" s="12"/>
    </row>
    <row r="1634" spans="1:30" x14ac:dyDescent="0.3">
      <c r="A1634" s="15">
        <v>44861</v>
      </c>
      <c r="B1634" s="16">
        <v>1.6508367251771076E-2</v>
      </c>
      <c r="C1634" s="8">
        <f t="shared" si="176"/>
        <v>2.7083672517710759E-3</v>
      </c>
      <c r="D1634" s="5">
        <f t="shared" si="177"/>
        <v>7.3352531704660105E-6</v>
      </c>
      <c r="E1634" s="5">
        <f t="shared" si="179"/>
        <v>9.1068243873336193E-4</v>
      </c>
      <c r="F1634" s="5">
        <f>IF(C1633&gt;0,B$6+B$7*E1634+B$8*(G1633*100)^2,B$6+B$7*E1634+B$8*(G1633*100)^2+E1634*$B$9)</f>
        <v>0.65671785820222262</v>
      </c>
      <c r="G1634" s="13">
        <v>1.9939193915175568E-2</v>
      </c>
      <c r="H1634" s="8">
        <f t="shared" si="180"/>
        <v>8.1038130420328838E-3</v>
      </c>
      <c r="I1634" s="7">
        <f t="shared" si="178"/>
        <v>1.1835380873142684E-2</v>
      </c>
      <c r="J1634" s="9">
        <f t="shared" si="182"/>
        <v>0.59357368825902568</v>
      </c>
      <c r="K1634" s="9">
        <f t="shared" si="181"/>
        <v>0.56011798052912454</v>
      </c>
      <c r="AC1634" s="11"/>
      <c r="AD1634" s="12"/>
    </row>
    <row r="1635" spans="1:30" x14ac:dyDescent="0.3">
      <c r="A1635" s="15">
        <v>44862</v>
      </c>
      <c r="B1635" s="16">
        <v>-8.9013008757144775E-4</v>
      </c>
      <c r="C1635" s="8">
        <f t="shared" si="176"/>
        <v>-1.4690130087571448E-2</v>
      </c>
      <c r="D1635" s="5">
        <f t="shared" si="177"/>
        <v>2.1579992198977191E-4</v>
      </c>
      <c r="E1635" s="5">
        <f t="shared" si="179"/>
        <v>7.3352531704660105E-6</v>
      </c>
      <c r="F1635" s="5">
        <f>IF(C1633&gt;0,B$6+B$7*E1634+B$8*(H1634*100)^2,B$6+B$7*E1634+B$8*(H1634*100)^2+E1634*$B$9)</f>
        <v>0.66722337923631325</v>
      </c>
      <c r="G1635" s="13">
        <v>1.0192946252921036E-2</v>
      </c>
      <c r="H1635" s="8">
        <f t="shared" si="180"/>
        <v>8.1683742521771949E-3</v>
      </c>
      <c r="I1635" s="7">
        <f t="shared" si="178"/>
        <v>2.0245720007438413E-3</v>
      </c>
      <c r="J1635" s="9">
        <f t="shared" si="182"/>
        <v>0.19862480881459088</v>
      </c>
      <c r="K1635" s="9">
        <f t="shared" si="181"/>
        <v>2.6428912985215103E-2</v>
      </c>
      <c r="AC1635" s="11"/>
      <c r="AD1635" s="12"/>
    </row>
    <row r="1636" spans="1:30" x14ac:dyDescent="0.3">
      <c r="A1636" s="15">
        <v>44865</v>
      </c>
      <c r="B1636" s="16">
        <v>1.2993729411792092E-2</v>
      </c>
      <c r="C1636" s="8">
        <f t="shared" si="176"/>
        <v>-8.0627058820790728E-4</v>
      </c>
      <c r="D1636" s="5">
        <f t="shared" si="177"/>
        <v>6.5007226140912485E-7</v>
      </c>
      <c r="E1636" s="5">
        <f t="shared" si="179"/>
        <v>2.1579992198977191E-4</v>
      </c>
      <c r="F1636" s="5">
        <f>IF(C1633&gt;0,B$6+B$7*E1634+B$8*(H1635*100)^2,B$6+B$7*E1634+B$8*(H1635*100)^2+E1634*$B$9)</f>
        <v>0.67693888508864042</v>
      </c>
      <c r="G1636" s="13">
        <v>2.7486803636139121E-2</v>
      </c>
      <c r="H1636" s="8">
        <f t="shared" si="180"/>
        <v>8.2276295801928297E-3</v>
      </c>
      <c r="I1636" s="7">
        <f t="shared" si="178"/>
        <v>1.9259174055946293E-2</v>
      </c>
      <c r="J1636" s="9">
        <f t="shared" si="182"/>
        <v>0.70066983090841095</v>
      </c>
      <c r="K1636" s="9">
        <f t="shared" si="181"/>
        <v>1.1345844833361012</v>
      </c>
      <c r="AC1636" s="11"/>
      <c r="AD1636" s="12"/>
    </row>
    <row r="1637" spans="1:30" x14ac:dyDescent="0.3">
      <c r="A1637" s="15">
        <v>44866</v>
      </c>
      <c r="B1637" s="16">
        <v>7.6578072255343984E-3</v>
      </c>
      <c r="C1637" s="8">
        <f t="shared" si="176"/>
        <v>-6.1421927744656013E-3</v>
      </c>
      <c r="D1637" s="5">
        <f t="shared" si="177"/>
        <v>3.7726532078697444E-5</v>
      </c>
      <c r="E1637" s="5">
        <f t="shared" si="179"/>
        <v>6.5007226140912485E-7</v>
      </c>
      <c r="F1637" s="5">
        <f>IF(C1633&gt;0,B$6+B$7*E1634+B$8*(H1636*100)^2,B$6+B$7*E1634+B$8*(H1636*100)^2+E1634*$B$9)</f>
        <v>0.68592378490087247</v>
      </c>
      <c r="G1637" s="13">
        <v>1.5340893318737852E-2</v>
      </c>
      <c r="H1637" s="8">
        <f t="shared" si="180"/>
        <v>8.2820515870216157E-3</v>
      </c>
      <c r="I1637" s="7">
        <f t="shared" si="178"/>
        <v>7.0588417317162359E-3</v>
      </c>
      <c r="J1637" s="9">
        <f t="shared" si="182"/>
        <v>0.46013237854241146</v>
      </c>
      <c r="K1637" s="9">
        <f t="shared" si="181"/>
        <v>0.23587462129632142</v>
      </c>
      <c r="AC1637" s="11"/>
      <c r="AD1637" s="12"/>
    </row>
    <row r="1638" spans="1:30" x14ac:dyDescent="0.3">
      <c r="A1638" s="15">
        <v>44868</v>
      </c>
      <c r="B1638" s="16">
        <v>-2.822623775823929E-4</v>
      </c>
      <c r="C1638" s="8">
        <f t="shared" si="176"/>
        <v>-1.4082262377582392E-2</v>
      </c>
      <c r="D1638" s="5">
        <f t="shared" si="177"/>
        <v>1.9831011367107249E-4</v>
      </c>
      <c r="E1638" s="5">
        <f t="shared" si="179"/>
        <v>3.7726532078697444E-5</v>
      </c>
      <c r="F1638" s="5">
        <f>IF(C1633&gt;0,B$6+B$7*E1634+B$8*(H1637*100)^2,B$6+B$7*E1634+B$8*(H1637*100)^2+E1634*$B$9)</f>
        <v>0.69423302024722477</v>
      </c>
      <c r="G1638" s="13">
        <v>1.9729691409921535E-2</v>
      </c>
      <c r="H1638" s="8">
        <f t="shared" si="180"/>
        <v>8.3320646915829022E-3</v>
      </c>
      <c r="I1638" s="7">
        <f t="shared" si="178"/>
        <v>1.1397626718338633E-2</v>
      </c>
      <c r="J1638" s="9">
        <f t="shared" si="182"/>
        <v>0.57768905156859529</v>
      </c>
      <c r="K1638" s="9">
        <f t="shared" si="181"/>
        <v>0.50591006311870768</v>
      </c>
      <c r="AC1638" s="11"/>
      <c r="AD1638" s="12"/>
    </row>
    <row r="1639" spans="1:30" x14ac:dyDescent="0.3">
      <c r="A1639" s="15">
        <v>44869</v>
      </c>
      <c r="B1639" s="16">
        <v>1.0712671210525302E-2</v>
      </c>
      <c r="C1639" s="8">
        <f t="shared" si="176"/>
        <v>-3.0873287894746977E-3</v>
      </c>
      <c r="D1639" s="5">
        <f t="shared" si="177"/>
        <v>9.5315990543193023E-6</v>
      </c>
      <c r="E1639" s="5">
        <f t="shared" si="179"/>
        <v>1.9831011367107249E-4</v>
      </c>
      <c r="F1639" s="5">
        <f>IF(C1633&gt;0,B$6+B$7*E1634+B$8*(H1638*100)^2,B$6+B$7*E1634+B$8*(H1638*100)^2+E1634*$B$9)</f>
        <v>0.70191740109553136</v>
      </c>
      <c r="G1639" s="13">
        <v>1.9342141771282999E-2</v>
      </c>
      <c r="H1639" s="8">
        <f t="shared" si="180"/>
        <v>8.378051092560436E-3</v>
      </c>
      <c r="I1639" s="7">
        <f t="shared" si="178"/>
        <v>1.0964090678722564E-2</v>
      </c>
      <c r="J1639" s="9">
        <f t="shared" si="182"/>
        <v>0.56684987672879084</v>
      </c>
      <c r="K1639" s="9">
        <f t="shared" si="181"/>
        <v>0.47199748920821261</v>
      </c>
      <c r="AC1639" s="11"/>
      <c r="AD1639" s="12"/>
    </row>
    <row r="1640" spans="1:30" x14ac:dyDescent="0.3">
      <c r="A1640" s="15">
        <v>44872</v>
      </c>
      <c r="B1640" s="16">
        <v>-2.4095693748319456E-2</v>
      </c>
      <c r="C1640" s="8">
        <f t="shared" si="176"/>
        <v>-3.7895693748319456E-2</v>
      </c>
      <c r="D1640" s="5">
        <f t="shared" si="177"/>
        <v>1.4360836046664184E-3</v>
      </c>
      <c r="E1640" s="5">
        <f t="shared" si="179"/>
        <v>9.5315990543193023E-6</v>
      </c>
      <c r="F1640" s="5">
        <f>IF(C1633&gt;0,B$6+B$7*E1634+B$8*(H1639*100)^2,B$6+B$7*E1634+B$8*(H1639*100)^2+E1634*$B$9)</f>
        <v>0.70902391650404495</v>
      </c>
      <c r="G1640" s="13">
        <v>1.06919590065442E-2</v>
      </c>
      <c r="H1640" s="8">
        <f t="shared" si="180"/>
        <v>8.4203557912005417E-3</v>
      </c>
      <c r="I1640" s="7">
        <f t="shared" si="178"/>
        <v>2.2716032153436583E-3</v>
      </c>
      <c r="J1640" s="9">
        <f t="shared" si="182"/>
        <v>0.21245902775658643</v>
      </c>
      <c r="K1640" s="9">
        <f t="shared" si="181"/>
        <v>3.0935324274840248E-2</v>
      </c>
      <c r="AC1640" s="11"/>
      <c r="AD1640" s="12"/>
    </row>
    <row r="1641" spans="1:30" x14ac:dyDescent="0.3">
      <c r="A1641" s="15">
        <v>44873</v>
      </c>
      <c r="B1641" s="16">
        <v>7.0669230014080578E-3</v>
      </c>
      <c r="C1641" s="8">
        <f t="shared" si="176"/>
        <v>-6.7330769985919419E-3</v>
      </c>
      <c r="D1641" s="5">
        <f t="shared" si="177"/>
        <v>4.5334325868967874E-5</v>
      </c>
      <c r="E1641" s="5">
        <f t="shared" si="179"/>
        <v>1.4360836046664184E-3</v>
      </c>
      <c r="F1641" s="5">
        <f>IF(C1633&gt;0,B$6+B$7*E1634+B$8*(H1640*100)^2,B$6+B$7*E1634+B$8*(H1640*100)^2+E1634*$B$9)</f>
        <v>0.71559602195383865</v>
      </c>
      <c r="G1641" s="13">
        <v>1.2989438316897856E-2</v>
      </c>
      <c r="H1641" s="8">
        <f t="shared" si="180"/>
        <v>8.4592908801733417E-3</v>
      </c>
      <c r="I1641" s="7">
        <f t="shared" si="178"/>
        <v>4.5301474367245142E-3</v>
      </c>
      <c r="J1641" s="9">
        <f t="shared" si="182"/>
        <v>0.3487562222633816</v>
      </c>
      <c r="K1641" s="9">
        <f t="shared" si="181"/>
        <v>0.10665206784719805</v>
      </c>
      <c r="AC1641" s="11"/>
      <c r="AD1641" s="12"/>
    </row>
    <row r="1642" spans="1:30" x14ac:dyDescent="0.3">
      <c r="A1642" s="15">
        <v>44874</v>
      </c>
      <c r="B1642" s="16">
        <v>-2.2461116627199473E-2</v>
      </c>
      <c r="C1642" s="8">
        <f t="shared" si="176"/>
        <v>-3.6261116627199469E-2</v>
      </c>
      <c r="D1642" s="5">
        <f t="shared" si="177"/>
        <v>1.3148685790513618E-3</v>
      </c>
      <c r="E1642" s="5">
        <f t="shared" si="179"/>
        <v>4.5334325868967874E-5</v>
      </c>
      <c r="F1642" s="5">
        <f>IF(C1633&gt;0,B$6+B$7*E1634+B$8*(H1641*100)^2,B$6+B$7*E1634+B$8*(H1641*100)^2+E1634*$B$9)</f>
        <v>0.7216739050738078</v>
      </c>
      <c r="G1642" s="13">
        <v>1.3113568486030994E-2</v>
      </c>
      <c r="H1642" s="8">
        <f t="shared" si="180"/>
        <v>8.4951392282516941E-3</v>
      </c>
      <c r="I1642" s="7">
        <f t="shared" si="178"/>
        <v>4.6184292577792999E-3</v>
      </c>
      <c r="J1642" s="9">
        <f t="shared" si="182"/>
        <v>0.35218706965224633</v>
      </c>
      <c r="K1642" s="9">
        <f t="shared" si="181"/>
        <v>0.10950219891307178</v>
      </c>
      <c r="AC1642" s="11"/>
      <c r="AD1642" s="12"/>
    </row>
    <row r="1643" spans="1:30" x14ac:dyDescent="0.3">
      <c r="A1643" s="15">
        <v>44875</v>
      </c>
      <c r="B1643" s="16">
        <v>-3.4074618001505283E-2</v>
      </c>
      <c r="C1643" s="8">
        <f t="shared" si="176"/>
        <v>-4.7874618001505283E-2</v>
      </c>
      <c r="D1643" s="5">
        <f t="shared" si="177"/>
        <v>2.2919790487900536E-3</v>
      </c>
      <c r="E1643" s="5">
        <f t="shared" si="179"/>
        <v>1.3148685790513618E-3</v>
      </c>
      <c r="F1643" s="5">
        <f>IF(C1633&gt;0,B$6+B$7*E1634+B$8*(H1642*100)^2,B$6+B$7*E1634+B$8*(H1642*100)^2+E1634*$B$9)</f>
        <v>0.72729473138315526</v>
      </c>
      <c r="G1643" s="13">
        <v>2.4862433836418212E-2</v>
      </c>
      <c r="H1643" s="8">
        <f t="shared" si="180"/>
        <v>8.5281576637815226E-3</v>
      </c>
      <c r="I1643" s="7">
        <f t="shared" si="178"/>
        <v>1.6334276172636691E-2</v>
      </c>
      <c r="J1643" s="9">
        <f t="shared" si="182"/>
        <v>0.65698620980181066</v>
      </c>
      <c r="K1643" s="9">
        <f t="shared" si="181"/>
        <v>0.84535005704061628</v>
      </c>
      <c r="AC1643" s="11"/>
      <c r="AD1643" s="12"/>
    </row>
    <row r="1644" spans="1:30" x14ac:dyDescent="0.3">
      <c r="A1644" s="15">
        <v>44876</v>
      </c>
      <c r="B1644" s="16">
        <v>2.2322435875354176E-2</v>
      </c>
      <c r="C1644" s="8">
        <f t="shared" si="176"/>
        <v>8.5224358753541764E-3</v>
      </c>
      <c r="D1644" s="5">
        <f t="shared" si="177"/>
        <v>7.2631913249523913E-5</v>
      </c>
      <c r="E1644" s="5">
        <f t="shared" si="179"/>
        <v>2.2919790487900536E-3</v>
      </c>
      <c r="F1644" s="5">
        <f>IF(C1643&gt;0,B$6+B$7*E1644+B$8*(G1643*100)^2,B$6+B$7*E1644+B$8*(G1643*100)^2+E1644*$B$9)</f>
        <v>5.7765927003807471</v>
      </c>
      <c r="G1644" s="13">
        <v>1.7683237129124566E-2</v>
      </c>
      <c r="H1644" s="8">
        <f t="shared" si="180"/>
        <v>2.4034543266683365E-2</v>
      </c>
      <c r="I1644" s="7">
        <f t="shared" si="178"/>
        <v>6.3513061375587987E-3</v>
      </c>
      <c r="J1644" s="9">
        <f t="shared" si="182"/>
        <v>0.35917100987681144</v>
      </c>
      <c r="K1644" s="9">
        <f t="shared" si="181"/>
        <v>4.2617553026544464E-2</v>
      </c>
      <c r="AC1644" s="11"/>
      <c r="AD1644" s="12"/>
    </row>
    <row r="1645" spans="1:30" x14ac:dyDescent="0.3">
      <c r="A1645" s="15">
        <v>44879</v>
      </c>
      <c r="B1645" s="16">
        <v>8.0563311160766638E-3</v>
      </c>
      <c r="C1645" s="8">
        <f t="shared" si="176"/>
        <v>-5.743668883923336E-3</v>
      </c>
      <c r="D1645" s="5">
        <f t="shared" si="177"/>
        <v>3.2989732248149138E-5</v>
      </c>
      <c r="E1645" s="5">
        <f t="shared" si="179"/>
        <v>7.2631913249523913E-5</v>
      </c>
      <c r="F1645" s="5">
        <f>IF(C1643&gt;0,B$6+B$7*E1644+B$8*(H1644*100)^2,B$6+B$7*E1644+B$8*(H1644*100)^2+E1644*$B$9)</f>
        <v>5.402221210425374</v>
      </c>
      <c r="G1645" s="13">
        <v>1.3988507661043969E-2</v>
      </c>
      <c r="H1645" s="8">
        <f t="shared" si="180"/>
        <v>2.3242678869754608E-2</v>
      </c>
      <c r="I1645" s="7">
        <f t="shared" si="178"/>
        <v>9.2541712087106393E-3</v>
      </c>
      <c r="J1645" s="9">
        <f t="shared" si="182"/>
        <v>0.66155528759384452</v>
      </c>
      <c r="K1645" s="9">
        <f t="shared" si="181"/>
        <v>0.10959984105459619</v>
      </c>
      <c r="AC1645" s="11"/>
      <c r="AD1645" s="12"/>
    </row>
    <row r="1646" spans="1:30" x14ac:dyDescent="0.3">
      <c r="A1646" s="15">
        <v>44881</v>
      </c>
      <c r="B1646" s="16">
        <v>-2.6124563191455251E-2</v>
      </c>
      <c r="C1646" s="8">
        <f t="shared" si="176"/>
        <v>-3.9924563191455251E-2</v>
      </c>
      <c r="D1646" s="5">
        <f t="shared" si="177"/>
        <v>1.5939707460285034E-3</v>
      </c>
      <c r="E1646" s="5">
        <f t="shared" si="179"/>
        <v>3.2989732248149138E-5</v>
      </c>
      <c r="F1646" s="5">
        <f>IF(C1643&gt;0,B$6+B$7*E1644+B$8*(H1645*100)^2,B$6+B$7*E1644+B$8*(H1645*100)^2+E1644*$B$9)</f>
        <v>5.0560024565146451</v>
      </c>
      <c r="G1646" s="13">
        <v>1.8787325367433196E-2</v>
      </c>
      <c r="H1646" s="8">
        <f t="shared" si="180"/>
        <v>2.2485556378516954E-2</v>
      </c>
      <c r="I1646" s="7">
        <f t="shared" si="178"/>
        <v>3.6982310110837587E-3</v>
      </c>
      <c r="J1646" s="9">
        <f t="shared" si="182"/>
        <v>0.19684712638736968</v>
      </c>
      <c r="K1646" s="9">
        <f t="shared" si="181"/>
        <v>1.521930117861614E-2</v>
      </c>
      <c r="AC1646" s="11"/>
      <c r="AD1646" s="12"/>
    </row>
    <row r="1647" spans="1:30" x14ac:dyDescent="0.3">
      <c r="A1647" s="15">
        <v>44882</v>
      </c>
      <c r="B1647" s="16">
        <v>-4.9103060296554653E-3</v>
      </c>
      <c r="C1647" s="8">
        <f t="shared" si="176"/>
        <v>-1.8710306029655465E-2</v>
      </c>
      <c r="D1647" s="5">
        <f t="shared" si="177"/>
        <v>3.5007555172336164E-4</v>
      </c>
      <c r="E1647" s="5">
        <f t="shared" si="179"/>
        <v>1.5939707460285034E-3</v>
      </c>
      <c r="F1647" s="5">
        <f>IF(C1643&gt;0,B$6+B$7*E1644+B$8*(H1646*100)^2,B$6+B$7*E1644+B$8*(H1646*100)^2+E1644*$B$9)</f>
        <v>4.7358193528980035</v>
      </c>
      <c r="G1647" s="13">
        <v>2.3178127502443566E-2</v>
      </c>
      <c r="H1647" s="8">
        <f t="shared" si="180"/>
        <v>2.1761937765047493E-2</v>
      </c>
      <c r="I1647" s="7">
        <f t="shared" si="178"/>
        <v>1.416189737396073E-3</v>
      </c>
      <c r="J1647" s="9">
        <f t="shared" si="182"/>
        <v>6.1100265206789052E-2</v>
      </c>
      <c r="K1647" s="9">
        <f t="shared" si="181"/>
        <v>2.0298696091085588E-3</v>
      </c>
      <c r="AC1647" s="11"/>
      <c r="AD1647" s="12"/>
    </row>
    <row r="1648" spans="1:30" x14ac:dyDescent="0.3">
      <c r="A1648" s="15">
        <v>44883</v>
      </c>
      <c r="B1648" s="16">
        <v>-7.5303558748908176E-3</v>
      </c>
      <c r="C1648" s="8">
        <f t="shared" si="176"/>
        <v>-2.1330355874890818E-2</v>
      </c>
      <c r="D1648" s="5">
        <f t="shared" si="177"/>
        <v>4.5498408174948925E-4</v>
      </c>
      <c r="E1648" s="5">
        <f t="shared" si="179"/>
        <v>3.5007555172336164E-4</v>
      </c>
      <c r="F1648" s="5">
        <f>IF(C1643&gt;0,B$6+B$7*E1644+B$8*(H1647*100)^2,B$6+B$7*E1644+B$8*(H1647*100)^2+E1644*$B$9)</f>
        <v>4.4397140186733335</v>
      </c>
      <c r="G1648" s="13">
        <v>1.9904975235317611E-2</v>
      </c>
      <c r="H1648" s="8">
        <f t="shared" si="180"/>
        <v>2.1070628891120772E-2</v>
      </c>
      <c r="I1648" s="7">
        <f t="shared" si="178"/>
        <v>1.1656536558031609E-3</v>
      </c>
      <c r="J1648" s="9">
        <f t="shared" si="182"/>
        <v>5.8560919670722779E-2</v>
      </c>
      <c r="K1648" s="9">
        <f t="shared" si="181"/>
        <v>1.5891067271422976E-3</v>
      </c>
      <c r="AC1648" s="11"/>
      <c r="AD1648" s="12"/>
    </row>
    <row r="1649" spans="1:30" x14ac:dyDescent="0.3">
      <c r="A1649" s="15">
        <v>44886</v>
      </c>
      <c r="B1649" s="16">
        <v>7.9404702114007856E-3</v>
      </c>
      <c r="C1649" s="8">
        <f t="shared" si="176"/>
        <v>-5.8595297885992142E-3</v>
      </c>
      <c r="D1649" s="5">
        <f t="shared" si="177"/>
        <v>3.4334089343481554E-5</v>
      </c>
      <c r="E1649" s="5">
        <f t="shared" si="179"/>
        <v>4.5498408174948925E-4</v>
      </c>
      <c r="F1649" s="5">
        <f>IF(C1643&gt;0,B$6+B$7*E1644+B$8*(H1648*100)^2,B$6+B$7*E1644+B$8*(H1648*100)^2+E1644*$B$9)</f>
        <v>4.1658758055823588</v>
      </c>
      <c r="G1649" s="13">
        <v>1.3222632065905933E-2</v>
      </c>
      <c r="H1649" s="8">
        <f t="shared" si="180"/>
        <v>2.041047722514679E-2</v>
      </c>
      <c r="I1649" s="7">
        <f t="shared" si="178"/>
        <v>7.1878451592408566E-3</v>
      </c>
      <c r="J1649" s="9">
        <f t="shared" si="182"/>
        <v>0.54360169166125771</v>
      </c>
      <c r="K1649" s="9">
        <f t="shared" si="181"/>
        <v>8.1953963626445248E-2</v>
      </c>
      <c r="AC1649" s="11"/>
      <c r="AD1649" s="12"/>
    </row>
    <row r="1650" spans="1:30" x14ac:dyDescent="0.3">
      <c r="A1650" s="15">
        <v>44887</v>
      </c>
      <c r="B1650" s="16">
        <v>-6.4995543841443789E-3</v>
      </c>
      <c r="C1650" s="8">
        <f t="shared" si="176"/>
        <v>-2.029955438414438E-2</v>
      </c>
      <c r="D1650" s="5">
        <f t="shared" si="177"/>
        <v>4.1207190819483533E-4</v>
      </c>
      <c r="E1650" s="5">
        <f t="shared" si="179"/>
        <v>3.4334089343481554E-5</v>
      </c>
      <c r="F1650" s="5">
        <f>IF(C1643&gt;0,B$6+B$7*E1644+B$8*(H1649*100)^2,B$6+B$7*E1644+B$8*(H1649*100)^2+E1644*$B$9)</f>
        <v>3.9126302261158243</v>
      </c>
      <c r="G1650" s="13">
        <v>1.4340453153817722E-2</v>
      </c>
      <c r="H1650" s="8">
        <f t="shared" si="180"/>
        <v>1.9780369627779518E-2</v>
      </c>
      <c r="I1650" s="7">
        <f t="shared" si="178"/>
        <v>5.4399164739617964E-3</v>
      </c>
      <c r="J1650" s="9">
        <f t="shared" si="182"/>
        <v>0.37934062582349981</v>
      </c>
      <c r="K1650" s="9">
        <f t="shared" si="181"/>
        <v>4.6589661509460756E-2</v>
      </c>
      <c r="AC1650" s="11"/>
      <c r="AD1650" s="12"/>
    </row>
    <row r="1651" spans="1:30" x14ac:dyDescent="0.3">
      <c r="A1651" s="15">
        <v>44888</v>
      </c>
      <c r="B1651" s="16">
        <v>-3.2518860183304204E-3</v>
      </c>
      <c r="C1651" s="8">
        <f t="shared" si="176"/>
        <v>-1.7051886018330419E-2</v>
      </c>
      <c r="D1651" s="5">
        <f t="shared" si="177"/>
        <v>2.9076681678213246E-4</v>
      </c>
      <c r="E1651" s="5">
        <f t="shared" si="179"/>
        <v>4.1207190819483533E-4</v>
      </c>
      <c r="F1651" s="5">
        <f>IF(C1643&gt;0,B$6+B$7*E1644+B$8*(H1650*100)^2,B$6+B$7*E1644+B$8*(H1650*100)^2+E1644*$B$9)</f>
        <v>3.6784287142251744</v>
      </c>
      <c r="G1651" s="13">
        <v>8.7606170238624572E-3</v>
      </c>
      <c r="H1651" s="8">
        <f t="shared" si="180"/>
        <v>1.9179230209331068E-2</v>
      </c>
      <c r="I1651" s="7">
        <f t="shared" si="178"/>
        <v>1.0418613185468611E-2</v>
      </c>
      <c r="J1651" s="9">
        <f t="shared" si="182"/>
        <v>1.1892556377125092</v>
      </c>
      <c r="K1651" s="9">
        <f t="shared" si="181"/>
        <v>0.24033785351042014</v>
      </c>
      <c r="AC1651" s="11"/>
      <c r="AD1651" s="12"/>
    </row>
    <row r="1652" spans="1:30" x14ac:dyDescent="0.3">
      <c r="A1652" s="15">
        <v>44889</v>
      </c>
      <c r="B1652" s="16">
        <v>2.8553414992305695E-2</v>
      </c>
      <c r="C1652" s="8">
        <f t="shared" si="176"/>
        <v>1.4753414992305695E-2</v>
      </c>
      <c r="D1652" s="5">
        <f t="shared" si="177"/>
        <v>2.1766325393519047E-4</v>
      </c>
      <c r="E1652" s="5">
        <f t="shared" si="179"/>
        <v>2.9076681678213246E-4</v>
      </c>
      <c r="F1652" s="5">
        <f>IF(C1643&gt;0,B$6+B$7*E1644+B$8*(H1651*100)^2,B$6+B$7*E1644+B$8*(H1651*100)^2+E1644*$B$9)</f>
        <v>3.4618391560287014</v>
      </c>
      <c r="G1652" s="13">
        <v>1.763168296335977E-2</v>
      </c>
      <c r="H1652" s="8">
        <f t="shared" si="180"/>
        <v>1.8606018262994104E-2</v>
      </c>
      <c r="I1652" s="7">
        <f t="shared" si="178"/>
        <v>9.7433529963433449E-4</v>
      </c>
      <c r="J1652" s="9">
        <f t="shared" si="182"/>
        <v>5.5260482034476872E-2</v>
      </c>
      <c r="K1652" s="9">
        <f t="shared" si="181"/>
        <v>1.420964488551002E-3</v>
      </c>
      <c r="AC1652" s="11"/>
      <c r="AD1652" s="12"/>
    </row>
    <row r="1653" spans="1:30" x14ac:dyDescent="0.3">
      <c r="A1653" s="15">
        <v>44890</v>
      </c>
      <c r="B1653" s="16">
        <v>-2.5851952355178724E-2</v>
      </c>
      <c r="C1653" s="8">
        <f t="shared" si="176"/>
        <v>-3.9651952355178724E-2</v>
      </c>
      <c r="D1653" s="5">
        <f t="shared" si="177"/>
        <v>1.5722773255773636E-3</v>
      </c>
      <c r="E1653" s="5">
        <f t="shared" si="179"/>
        <v>2.1766325393519047E-4</v>
      </c>
      <c r="F1653" s="5">
        <f>IF(C1643&gt;0,B$6+B$7*E1644+B$8*(H1652*100)^2,B$6+B$7*E1644+B$8*(H1652*100)^2+E1644*$B$9)</f>
        <v>3.2615371326086025</v>
      </c>
      <c r="G1653" s="13">
        <v>1.5404935413329086E-2</v>
      </c>
      <c r="H1653" s="8">
        <f t="shared" si="180"/>
        <v>1.8059726278680424E-2</v>
      </c>
      <c r="I1653" s="7">
        <f t="shared" si="178"/>
        <v>2.6547908653513381E-3</v>
      </c>
      <c r="J1653" s="9">
        <f t="shared" si="182"/>
        <v>0.17233378745971803</v>
      </c>
      <c r="K1653" s="9">
        <f t="shared" si="181"/>
        <v>1.1995837434002787E-2</v>
      </c>
      <c r="AC1653" s="11"/>
      <c r="AD1653" s="12"/>
    </row>
    <row r="1654" spans="1:30" x14ac:dyDescent="0.3">
      <c r="A1654" s="15">
        <v>44893</v>
      </c>
      <c r="B1654" s="16">
        <v>-1.79097123079314E-3</v>
      </c>
      <c r="C1654" s="8">
        <f t="shared" si="176"/>
        <v>-1.559097123079314E-2</v>
      </c>
      <c r="D1654" s="5">
        <f t="shared" si="177"/>
        <v>2.4307838391941937E-4</v>
      </c>
      <c r="E1654" s="5">
        <f t="shared" si="179"/>
        <v>1.5722773255773636E-3</v>
      </c>
      <c r="F1654" s="5">
        <f>IF(C1653&gt;0,B$6+B$7*E1654+B$8*(G1653*100)^2,B$6+B$7*E1654+B$8*(G1653*100)^2+E1654*$B$9)</f>
        <v>2.2546182993232251</v>
      </c>
      <c r="G1654" s="13">
        <v>6.5445028618369514E-3</v>
      </c>
      <c r="H1654" s="8">
        <f t="shared" si="180"/>
        <v>1.5015386439659904E-2</v>
      </c>
      <c r="I1654" s="7">
        <f t="shared" si="178"/>
        <v>8.4708835778229529E-3</v>
      </c>
      <c r="J1654" s="9">
        <f t="shared" si="182"/>
        <v>1.2943509624267004</v>
      </c>
      <c r="K1654" s="9">
        <f t="shared" si="181"/>
        <v>0.26630310742448815</v>
      </c>
      <c r="AC1654" s="11"/>
      <c r="AD1654" s="12"/>
    </row>
    <row r="1655" spans="1:30" x14ac:dyDescent="0.3">
      <c r="A1655" s="15">
        <v>44894</v>
      </c>
      <c r="B1655" s="16">
        <v>1.9373182058179658E-2</v>
      </c>
      <c r="C1655" s="8">
        <f t="shared" si="176"/>
        <v>5.5731820581796584E-3</v>
      </c>
      <c r="D1655" s="5">
        <f t="shared" si="177"/>
        <v>3.1060358253615654E-5</v>
      </c>
      <c r="E1655" s="5">
        <f t="shared" si="179"/>
        <v>2.4307838391941937E-4</v>
      </c>
      <c r="F1655" s="5">
        <f>IF(C1653&gt;0,B$6+B$7*E1654+B$8*(H1654*100)^2,B$6+B$7*E1654+B$8*(H1654*100)^2+E1654*$B$9)</f>
        <v>2.1450276020357459</v>
      </c>
      <c r="G1655" s="13">
        <v>1.8863300580686831E-2</v>
      </c>
      <c r="H1655" s="8">
        <f t="shared" si="180"/>
        <v>1.4645912747369984E-2</v>
      </c>
      <c r="I1655" s="7">
        <f t="shared" si="178"/>
        <v>4.2173878333168473E-3</v>
      </c>
      <c r="J1655" s="9">
        <f t="shared" si="182"/>
        <v>0.22357634684752969</v>
      </c>
      <c r="K1655" s="9">
        <f t="shared" si="181"/>
        <v>3.4899677615891411E-2</v>
      </c>
      <c r="AC1655" s="11"/>
      <c r="AD1655" s="12"/>
    </row>
    <row r="1656" spans="1:30" x14ac:dyDescent="0.3">
      <c r="A1656" s="15">
        <v>44895</v>
      </c>
      <c r="B1656" s="16">
        <v>1.410970783952787E-2</v>
      </c>
      <c r="C1656" s="8">
        <f t="shared" si="176"/>
        <v>3.0970783952787018E-4</v>
      </c>
      <c r="D1656" s="5">
        <f t="shared" si="177"/>
        <v>9.5918945865020988E-8</v>
      </c>
      <c r="E1656" s="5">
        <f t="shared" si="179"/>
        <v>3.1060358253615654E-5</v>
      </c>
      <c r="F1656" s="5">
        <f>IF(C1653&gt;0,B$6+B$7*E1654+B$8*(H1655*100)^2,B$6+B$7*E1654+B$8*(H1655*100)^2+E1654*$B$9)</f>
        <v>2.0436781251842855</v>
      </c>
      <c r="G1656" s="13">
        <v>1.1882856133667227E-2</v>
      </c>
      <c r="H1656" s="8">
        <f t="shared" si="180"/>
        <v>1.4295727072045987E-2</v>
      </c>
      <c r="I1656" s="7">
        <f t="shared" si="178"/>
        <v>2.4128709383787594E-3</v>
      </c>
      <c r="J1656" s="9">
        <f t="shared" si="182"/>
        <v>0.20305479686339611</v>
      </c>
      <c r="K1656" s="9">
        <f t="shared" si="181"/>
        <v>1.6081319380545356E-2</v>
      </c>
      <c r="AC1656" s="11"/>
      <c r="AD1656" s="12"/>
    </row>
    <row r="1657" spans="1:30" x14ac:dyDescent="0.3">
      <c r="A1657" s="15">
        <v>44896</v>
      </c>
      <c r="B1657" s="16">
        <v>-1.3965457131547676E-2</v>
      </c>
      <c r="C1657" s="8">
        <f t="shared" si="176"/>
        <v>-2.7765457131547676E-2</v>
      </c>
      <c r="D1657" s="5">
        <f t="shared" si="177"/>
        <v>7.7092060972381172E-4</v>
      </c>
      <c r="E1657" s="5">
        <f t="shared" si="179"/>
        <v>9.5918945865020988E-8</v>
      </c>
      <c r="F1657" s="5">
        <f>IF(C1653&gt;0,B$6+B$7*E1654+B$8*(H1656*100)^2,B$6+B$7*E1654+B$8*(H1656*100)^2+E1654*$B$9)</f>
        <v>1.9499501289920544</v>
      </c>
      <c r="G1657" s="13">
        <v>8.8655939543090118E-3</v>
      </c>
      <c r="H1657" s="8">
        <f t="shared" si="180"/>
        <v>1.3964061475774354E-2</v>
      </c>
      <c r="I1657" s="7">
        <f t="shared" si="178"/>
        <v>5.098467521465342E-3</v>
      </c>
      <c r="J1657" s="9">
        <f t="shared" si="182"/>
        <v>0.57508470924131316</v>
      </c>
      <c r="K1657" s="9">
        <f t="shared" si="181"/>
        <v>8.9195542887536394E-2</v>
      </c>
      <c r="AC1657" s="11"/>
      <c r="AD1657" s="12"/>
    </row>
    <row r="1658" spans="1:30" x14ac:dyDescent="0.3">
      <c r="A1658" s="15">
        <v>44897</v>
      </c>
      <c r="B1658" s="16">
        <v>8.9567572080963588E-3</v>
      </c>
      <c r="C1658" s="8">
        <f t="shared" si="176"/>
        <v>-4.843242791903641E-3</v>
      </c>
      <c r="D1658" s="5">
        <f t="shared" si="177"/>
        <v>2.3457000741326575E-5</v>
      </c>
      <c r="E1658" s="5">
        <f t="shared" si="179"/>
        <v>7.7092060972381172E-4</v>
      </c>
      <c r="F1658" s="5">
        <f>IF(C1653&gt;0,B$6+B$7*E1654+B$8*(H1657*100)^2,B$6+B$7*E1654+B$8*(H1657*100)^2+E1654*$B$9)</f>
        <v>1.8632704781134792</v>
      </c>
      <c r="G1658" s="13">
        <v>2.2239181680768216E-2</v>
      </c>
      <c r="H1658" s="8">
        <f t="shared" si="180"/>
        <v>1.365016658547975E-2</v>
      </c>
      <c r="I1658" s="7">
        <f t="shared" si="178"/>
        <v>8.5890150952884665E-3</v>
      </c>
      <c r="J1658" s="9">
        <f t="shared" si="182"/>
        <v>0.38621093251448146</v>
      </c>
      <c r="K1658" s="9">
        <f t="shared" si="181"/>
        <v>0.14112024786507149</v>
      </c>
      <c r="AC1658" s="11"/>
      <c r="AD1658" s="12"/>
    </row>
    <row r="1659" spans="1:30" x14ac:dyDescent="0.3">
      <c r="A1659" s="15">
        <v>44900</v>
      </c>
      <c r="B1659" s="16">
        <v>-2.2800038818797972E-2</v>
      </c>
      <c r="C1659" s="8">
        <f t="shared" si="176"/>
        <v>-3.6600038818797975E-2</v>
      </c>
      <c r="D1659" s="5">
        <f t="shared" si="177"/>
        <v>1.3395628415375188E-3</v>
      </c>
      <c r="E1659" s="5">
        <f t="shared" si="179"/>
        <v>2.3457000741326575E-5</v>
      </c>
      <c r="F1659" s="5">
        <f>IF(C1653&gt;0,B$6+B$7*E1654+B$8*(H1658*100)^2,B$6+B$7*E1654+B$8*(H1658*100)^2+E1654*$B$9)</f>
        <v>1.7831091369809726</v>
      </c>
      <c r="G1659" s="13">
        <v>1.1962217030232708E-2</v>
      </c>
      <c r="H1659" s="8">
        <f t="shared" si="180"/>
        <v>1.3353310963880729E-2</v>
      </c>
      <c r="I1659" s="7">
        <f t="shared" si="178"/>
        <v>1.3910939336480212E-3</v>
      </c>
      <c r="J1659" s="9">
        <f t="shared" si="182"/>
        <v>0.11629064496424368</v>
      </c>
      <c r="K1659" s="9">
        <f t="shared" si="181"/>
        <v>5.8353087409666049E-3</v>
      </c>
      <c r="AC1659" s="11"/>
      <c r="AD1659" s="12"/>
    </row>
    <row r="1660" spans="1:30" x14ac:dyDescent="0.3">
      <c r="A1660" s="15">
        <v>44901</v>
      </c>
      <c r="B1660" s="16">
        <v>1.2058430028650303E-3</v>
      </c>
      <c r="C1660" s="8">
        <f t="shared" si="176"/>
        <v>-1.2594156997134969E-2</v>
      </c>
      <c r="D1660" s="5">
        <f t="shared" si="177"/>
        <v>1.586127904684837E-4</v>
      </c>
      <c r="E1660" s="5">
        <f t="shared" si="179"/>
        <v>1.3395628415375188E-3</v>
      </c>
      <c r="F1660" s="5">
        <f>IF(C1653&gt;0,B$6+B$7*E1654+B$8*(H1659*100)^2,B$6+B$7*E1654+B$8*(H1659*100)^2+E1654*$B$9)</f>
        <v>1.7089759287016308</v>
      </c>
      <c r="G1660" s="13">
        <v>1.0240775847561339E-2</v>
      </c>
      <c r="H1660" s="8">
        <f t="shared" si="180"/>
        <v>1.3072780609731162E-2</v>
      </c>
      <c r="I1660" s="7">
        <f t="shared" si="178"/>
        <v>2.8320047621698229E-3</v>
      </c>
      <c r="J1660" s="9">
        <f t="shared" si="182"/>
        <v>0.27654201247303101</v>
      </c>
      <c r="K1660" s="9">
        <f t="shared" si="181"/>
        <v>2.7521174797642711E-2</v>
      </c>
      <c r="AC1660" s="11"/>
      <c r="AD1660" s="12"/>
    </row>
    <row r="1661" spans="1:30" x14ac:dyDescent="0.3">
      <c r="A1661" s="15">
        <v>44902</v>
      </c>
      <c r="B1661" s="16">
        <v>-1.5715372317144619E-3</v>
      </c>
      <c r="C1661" s="8">
        <f t="shared" si="176"/>
        <v>-1.5371537231714461E-2</v>
      </c>
      <c r="D1661" s="5">
        <f t="shared" si="177"/>
        <v>2.3628415686598387E-4</v>
      </c>
      <c r="E1661" s="5">
        <f t="shared" si="179"/>
        <v>1.586127904684837E-4</v>
      </c>
      <c r="F1661" s="5">
        <f>IF(C1653&gt;0,B$6+B$7*E1654+B$8*(H1660*100)^2,B$6+B$7*E1654+B$8*(H1660*100)^2+E1654*$B$9)</f>
        <v>1.6404175376848953</v>
      </c>
      <c r="G1661" s="13">
        <v>1.1493892523358097E-2</v>
      </c>
      <c r="H1661" s="8">
        <f t="shared" si="180"/>
        <v>1.2807878581892067E-2</v>
      </c>
      <c r="I1661" s="7">
        <f t="shared" si="178"/>
        <v>1.3139860585339707E-3</v>
      </c>
      <c r="J1661" s="9">
        <f t="shared" si="182"/>
        <v>0.11432037108957339</v>
      </c>
      <c r="K1661" s="9">
        <f t="shared" si="181"/>
        <v>5.6526724359446945E-3</v>
      </c>
      <c r="AC1661" s="11"/>
      <c r="AD1661" s="12"/>
    </row>
    <row r="1662" spans="1:30" x14ac:dyDescent="0.3">
      <c r="A1662" s="15">
        <v>44903</v>
      </c>
      <c r="B1662" s="16">
        <v>-1.9538399810321204E-2</v>
      </c>
      <c r="C1662" s="8">
        <f t="shared" si="176"/>
        <v>-3.3338399810321204E-2</v>
      </c>
      <c r="D1662" s="5">
        <f t="shared" si="177"/>
        <v>1.1114489019128249E-3</v>
      </c>
      <c r="E1662" s="5">
        <f t="shared" si="179"/>
        <v>2.3628415686598387E-4</v>
      </c>
      <c r="F1662" s="5">
        <f>IF(C1653&gt;0,B$6+B$7*E1654+B$8*(H1661*100)^2,B$6+B$7*E1654+B$8*(H1661*100)^2+E1654*$B$9)</f>
        <v>1.5770147376726187</v>
      </c>
      <c r="G1662" s="13">
        <v>1.1610877012460188E-2</v>
      </c>
      <c r="H1662" s="8">
        <f t="shared" si="180"/>
        <v>1.2557924739671832E-2</v>
      </c>
      <c r="I1662" s="7">
        <f t="shared" si="178"/>
        <v>9.4704772721164454E-4</v>
      </c>
      <c r="J1662" s="9">
        <f t="shared" si="182"/>
        <v>8.1565563582778652E-2</v>
      </c>
      <c r="K1662" s="9">
        <f t="shared" si="181"/>
        <v>2.9952377449677936E-3</v>
      </c>
      <c r="AC1662" s="11"/>
      <c r="AD1662" s="12"/>
    </row>
    <row r="1663" spans="1:30" x14ac:dyDescent="0.3">
      <c r="A1663" s="15">
        <v>44904</v>
      </c>
      <c r="B1663" s="16">
        <v>4.1315067096474702E-3</v>
      </c>
      <c r="C1663" s="8">
        <f t="shared" si="176"/>
        <v>-9.6684932903525304E-3</v>
      </c>
      <c r="D1663" s="5">
        <f t="shared" si="177"/>
        <v>9.3479762505591901E-5</v>
      </c>
      <c r="E1663" s="5">
        <f t="shared" si="179"/>
        <v>1.1114489019128249E-3</v>
      </c>
      <c r="F1663" s="5">
        <f>IF(C1653&gt;0,B$6+B$7*E1654+B$8*(H1662*100)^2,B$6+B$7*E1654+B$8*(H1662*100)^2+E1654*$B$9)</f>
        <v>1.518379828221265</v>
      </c>
      <c r="G1663" s="13">
        <v>9.7033271772897448E-3</v>
      </c>
      <c r="H1663" s="8">
        <f t="shared" si="180"/>
        <v>1.2322255589871788E-2</v>
      </c>
      <c r="I1663" s="7">
        <f t="shared" si="178"/>
        <v>2.6189284125820427E-3</v>
      </c>
      <c r="J1663" s="9">
        <f t="shared" si="182"/>
        <v>0.26990004198884909</v>
      </c>
      <c r="K1663" s="9">
        <f t="shared" si="181"/>
        <v>2.6401744049735498E-2</v>
      </c>
      <c r="AC1663" s="11"/>
      <c r="AD1663" s="12"/>
    </row>
    <row r="1664" spans="1:30" x14ac:dyDescent="0.3">
      <c r="A1664" s="15">
        <v>44907</v>
      </c>
      <c r="B1664" s="16">
        <v>-2.2775963040763587E-2</v>
      </c>
      <c r="C1664" s="8">
        <f t="shared" si="176"/>
        <v>-3.657596304076359E-2</v>
      </c>
      <c r="D1664" s="5">
        <f t="shared" si="177"/>
        <v>1.3378010723593041E-3</v>
      </c>
      <c r="E1664" s="5">
        <f t="shared" si="179"/>
        <v>9.3479762505591901E-5</v>
      </c>
      <c r="F1664" s="5">
        <f>IF(C1663&gt;0,B$6+B$7*E1664+B$8*(G1663*100)^2,B$6+B$7*E1664+B$8*(G1663*100)^2+E1664*$B$9)</f>
        <v>0.93055066583087664</v>
      </c>
      <c r="G1664" s="13">
        <v>2.1579745305990664E-2</v>
      </c>
      <c r="H1664" s="8">
        <f t="shared" si="180"/>
        <v>9.6465054078193353E-3</v>
      </c>
      <c r="I1664" s="7">
        <f t="shared" si="178"/>
        <v>1.1933239898171329E-2</v>
      </c>
      <c r="J1664" s="9">
        <f t="shared" si="182"/>
        <v>0.55298335216489281</v>
      </c>
      <c r="K1664" s="9">
        <f t="shared" si="181"/>
        <v>0.43189370809930949</v>
      </c>
      <c r="AC1664" s="11"/>
      <c r="AD1664" s="12"/>
    </row>
    <row r="1665" spans="1:30" x14ac:dyDescent="0.3">
      <c r="A1665" s="15">
        <v>44908</v>
      </c>
      <c r="B1665" s="16">
        <v>-1.3119582315498493E-2</v>
      </c>
      <c r="C1665" s="8">
        <f t="shared" si="176"/>
        <v>-2.6919582315498493E-2</v>
      </c>
      <c r="D1665" s="5">
        <f t="shared" si="177"/>
        <v>7.2466391204089925E-4</v>
      </c>
      <c r="E1665" s="5">
        <f t="shared" si="179"/>
        <v>1.3378010723593041E-3</v>
      </c>
      <c r="F1665" s="5">
        <f>IF(C1663&gt;0,B$6+B$7*E1664+B$8*(H1664*100)^2,B$6+B$7*E1664+B$8*(H1664*100)^2+E1664*$B$9)</f>
        <v>0.92038256634474036</v>
      </c>
      <c r="G1665" s="13">
        <v>1.9757848389224904E-2</v>
      </c>
      <c r="H1665" s="8">
        <f t="shared" si="180"/>
        <v>9.5936571042785374E-3</v>
      </c>
      <c r="I1665" s="7">
        <f t="shared" si="178"/>
        <v>1.0164191284946366E-2</v>
      </c>
      <c r="J1665" s="9">
        <f t="shared" si="182"/>
        <v>0.51443816577160739</v>
      </c>
      <c r="K1665" s="9">
        <f t="shared" si="181"/>
        <v>0.33702129928812941</v>
      </c>
      <c r="AC1665" s="11"/>
      <c r="AD1665" s="12"/>
    </row>
    <row r="1666" spans="1:30" x14ac:dyDescent="0.3">
      <c r="A1666" s="15">
        <v>44909</v>
      </c>
      <c r="B1666" s="16">
        <v>-8.5702597989835004E-4</v>
      </c>
      <c r="C1666" s="8">
        <f t="shared" si="176"/>
        <v>-1.4657025979898351E-2</v>
      </c>
      <c r="D1666" s="5">
        <f t="shared" si="177"/>
        <v>2.1482841057541522E-4</v>
      </c>
      <c r="E1666" s="5">
        <f t="shared" si="179"/>
        <v>7.2466391204089925E-4</v>
      </c>
      <c r="F1666" s="5">
        <f>IF(C1663&gt;0,B$6+B$7*E1664+B$8*(H1665*100)^2,B$6+B$7*E1664+B$8*(H1665*100)^2+E1664*$B$9)</f>
        <v>0.91097910793996151</v>
      </c>
      <c r="G1666" s="13">
        <v>2.0080280981521668E-2</v>
      </c>
      <c r="H1666" s="8">
        <f t="shared" si="180"/>
        <v>9.5445225545333669E-3</v>
      </c>
      <c r="I1666" s="7">
        <f t="shared" si="178"/>
        <v>1.0535758426988302E-2</v>
      </c>
      <c r="J1666" s="9">
        <f t="shared" si="182"/>
        <v>0.52468182276351338</v>
      </c>
      <c r="K1666" s="9">
        <f t="shared" si="181"/>
        <v>0.36008304568363902</v>
      </c>
      <c r="AC1666" s="11"/>
      <c r="AD1666" s="12"/>
    </row>
    <row r="1667" spans="1:30" x14ac:dyDescent="0.3">
      <c r="A1667" s="15">
        <v>44910</v>
      </c>
      <c r="B1667" s="16">
        <v>-6.2638227748020199E-4</v>
      </c>
      <c r="C1667" s="8">
        <f t="shared" si="176"/>
        <v>-1.4426382277480202E-2</v>
      </c>
      <c r="D1667" s="5">
        <f t="shared" si="177"/>
        <v>2.0812050561599485E-4</v>
      </c>
      <c r="E1667" s="5">
        <f t="shared" si="179"/>
        <v>2.1482841057541522E-4</v>
      </c>
      <c r="F1667" s="5">
        <f>IF(C1663&gt;0,B$6+B$7*E1664+B$8*(H1666*100)^2,B$6+B$7*E1664+B$8*(H1666*100)^2+E1664*$B$9)</f>
        <v>0.90228278960722175</v>
      </c>
      <c r="G1667" s="13">
        <v>1.673590757439301E-2</v>
      </c>
      <c r="H1667" s="8">
        <f t="shared" si="180"/>
        <v>9.4988567186120969E-3</v>
      </c>
      <c r="I1667" s="7">
        <f t="shared" si="178"/>
        <v>7.2370508557809132E-3</v>
      </c>
      <c r="J1667" s="9">
        <f t="shared" si="182"/>
        <v>0.43242655491561482</v>
      </c>
      <c r="K1667" s="9">
        <f t="shared" si="181"/>
        <v>0.19550139711938397</v>
      </c>
      <c r="AC1667" s="11"/>
      <c r="AD1667" s="12"/>
    </row>
    <row r="1668" spans="1:30" x14ac:dyDescent="0.3">
      <c r="A1668" s="15">
        <v>44911</v>
      </c>
      <c r="B1668" s="16">
        <v>-8.8399756542772729E-3</v>
      </c>
      <c r="C1668" s="8">
        <f t="shared" si="176"/>
        <v>-2.2639975654277271E-2</v>
      </c>
      <c r="D1668" s="5">
        <f t="shared" si="177"/>
        <v>5.1256849762626759E-4</v>
      </c>
      <c r="E1668" s="5">
        <f t="shared" si="179"/>
        <v>2.0812050561599485E-4</v>
      </c>
      <c r="F1668" s="5">
        <f>IF(C1663&gt;0,B$6+B$7*E1664+B$8*(H1667*100)^2,B$6+B$7*E1664+B$8*(H1667*100)^2+E1664*$B$9)</f>
        <v>0.89424043441310397</v>
      </c>
      <c r="G1668" s="13">
        <v>1.0370138305728019E-2</v>
      </c>
      <c r="H1668" s="8">
        <f t="shared" si="180"/>
        <v>9.456428683245614E-3</v>
      </c>
      <c r="I1668" s="7">
        <f t="shared" si="178"/>
        <v>9.1370962248240456E-4</v>
      </c>
      <c r="J1668" s="9">
        <f t="shared" si="182"/>
        <v>8.8109685285268635E-2</v>
      </c>
      <c r="K1668" s="9">
        <f t="shared" si="181"/>
        <v>4.387552690704899E-3</v>
      </c>
      <c r="AC1668" s="11"/>
      <c r="AD1668" s="12"/>
    </row>
    <row r="1669" spans="1:30" x14ac:dyDescent="0.3">
      <c r="A1669" s="15">
        <v>44914</v>
      </c>
      <c r="B1669" s="16">
        <v>1.6445597428128098E-2</v>
      </c>
      <c r="C1669" s="8">
        <f t="shared" si="176"/>
        <v>2.6455974281280985E-3</v>
      </c>
      <c r="D1669" s="5">
        <f t="shared" si="177"/>
        <v>6.999185751718009E-6</v>
      </c>
      <c r="E1669" s="5">
        <f t="shared" si="179"/>
        <v>5.1256849762626759E-4</v>
      </c>
      <c r="F1669" s="5">
        <f>IF(C1663&gt;0,B$6+B$7*E1664+B$8*(H1668*100)^2,B$6+B$7*E1664+B$8*(H1668*100)^2+E1664*$B$9)</f>
        <v>0.88680286432958366</v>
      </c>
      <c r="G1669" s="13">
        <v>1.2333400799797991E-2</v>
      </c>
      <c r="H1669" s="8">
        <f t="shared" si="180"/>
        <v>9.4170211018643462E-3</v>
      </c>
      <c r="I1669" s="7">
        <f t="shared" si="178"/>
        <v>2.9163796979336451E-3</v>
      </c>
      <c r="J1669" s="9">
        <f t="shared" si="182"/>
        <v>0.23646192524460993</v>
      </c>
      <c r="K1669" s="9">
        <f t="shared" si="181"/>
        <v>3.9900095301913741E-2</v>
      </c>
      <c r="AC1669" s="11"/>
      <c r="AD1669" s="12"/>
    </row>
    <row r="1670" spans="1:30" x14ac:dyDescent="0.3">
      <c r="A1670" s="15">
        <v>44915</v>
      </c>
      <c r="B1670" s="16">
        <v>2.3158441973203128E-2</v>
      </c>
      <c r="C1670" s="8">
        <f t="shared" si="176"/>
        <v>9.3584419732031278E-3</v>
      </c>
      <c r="D1670" s="5">
        <f t="shared" si="177"/>
        <v>8.7580436165810051E-5</v>
      </c>
      <c r="E1670" s="5">
        <f t="shared" si="179"/>
        <v>6.999185751718009E-6</v>
      </c>
      <c r="F1670" s="5">
        <f>IF(C1663&gt;0,B$6+B$7*E1664+B$8*(H1669*100)^2,B$6+B$7*E1664+B$8*(H1669*100)^2+E1664*$B$9)</f>
        <v>0.8799245995163445</v>
      </c>
      <c r="G1670" s="13">
        <v>1.6709905730121898E-2</v>
      </c>
      <c r="H1670" s="8">
        <f t="shared" si="180"/>
        <v>9.3804296251096334E-3</v>
      </c>
      <c r="I1670" s="7">
        <f t="shared" si="178"/>
        <v>7.3294761050122642E-3</v>
      </c>
      <c r="J1670" s="9">
        <f t="shared" si="182"/>
        <v>0.43863060769995116</v>
      </c>
      <c r="K1670" s="9">
        <f t="shared" si="181"/>
        <v>0.20398211623271978</v>
      </c>
      <c r="AC1670" s="11"/>
      <c r="AD1670" s="12"/>
    </row>
    <row r="1671" spans="1:30" x14ac:dyDescent="0.3">
      <c r="A1671" s="15">
        <v>44916</v>
      </c>
      <c r="B1671" s="16">
        <v>3.1172444184793579E-3</v>
      </c>
      <c r="C1671" s="8">
        <f t="shared" si="176"/>
        <v>-1.0682755581520643E-2</v>
      </c>
      <c r="D1671" s="5">
        <f t="shared" si="177"/>
        <v>1.1412126681451044E-4</v>
      </c>
      <c r="E1671" s="5">
        <f t="shared" si="179"/>
        <v>8.7580436165810051E-5</v>
      </c>
      <c r="F1671" s="5">
        <f>IF(C1663&gt;0,B$6+B$7*E1664+B$8*(H1670*100)^2,B$6+B$7*E1664+B$8*(H1670*100)^2+E1664*$B$9)</f>
        <v>0.87356358021706082</v>
      </c>
      <c r="G1671" s="13">
        <v>1.162324309443589E-2</v>
      </c>
      <c r="H1671" s="8">
        <f t="shared" si="180"/>
        <v>9.3464623265546894E-3</v>
      </c>
      <c r="I1671" s="7">
        <f t="shared" si="178"/>
        <v>2.2767807678812004E-3</v>
      </c>
      <c r="J1671" s="9">
        <f t="shared" si="182"/>
        <v>0.19588171299377777</v>
      </c>
      <c r="K1671" s="9">
        <f t="shared" si="181"/>
        <v>2.5589234979994657E-2</v>
      </c>
      <c r="AC1671" s="11"/>
      <c r="AD1671" s="12"/>
    </row>
    <row r="1672" spans="1:30" x14ac:dyDescent="0.3">
      <c r="A1672" s="15">
        <v>44917</v>
      </c>
      <c r="B1672" s="16">
        <v>3.7273447332266742E-5</v>
      </c>
      <c r="C1672" s="8">
        <f t="shared" si="176"/>
        <v>-1.3762726552667732E-2</v>
      </c>
      <c r="D1672" s="5">
        <f t="shared" si="177"/>
        <v>1.8941264216350544E-4</v>
      </c>
      <c r="E1672" s="5">
        <f t="shared" si="179"/>
        <v>1.1412126681451044E-4</v>
      </c>
      <c r="F1672" s="5">
        <f>IF(C1663&gt;0,B$6+B$7*E1664+B$8*(H1671*100)^2,B$6+B$7*E1664+B$8*(H1671*100)^2+E1664*$B$9)</f>
        <v>0.8676809095690835</v>
      </c>
      <c r="G1672" s="13">
        <v>1.146696820621004E-2</v>
      </c>
      <c r="H1672" s="8">
        <f t="shared" si="180"/>
        <v>9.3149391279228628E-3</v>
      </c>
      <c r="I1672" s="7">
        <f t="shared" si="178"/>
        <v>2.1520290782871768E-3</v>
      </c>
      <c r="J1672" s="9">
        <f t="shared" si="182"/>
        <v>0.18767201928071328</v>
      </c>
      <c r="K1672" s="9">
        <f t="shared" si="181"/>
        <v>2.317875630245636E-2</v>
      </c>
      <c r="AC1672" s="11"/>
      <c r="AD1672" s="12"/>
    </row>
    <row r="1673" spans="1:30" x14ac:dyDescent="0.3">
      <c r="A1673" s="15">
        <v>44918</v>
      </c>
      <c r="B1673" s="16">
        <v>2.1944064190792336E-2</v>
      </c>
      <c r="C1673" s="8">
        <f t="shared" si="176"/>
        <v>8.1440641907923363E-3</v>
      </c>
      <c r="D1673" s="5">
        <f t="shared" si="177"/>
        <v>6.6325781543746034E-5</v>
      </c>
      <c r="E1673" s="5">
        <f t="shared" si="179"/>
        <v>1.8941264216350544E-4</v>
      </c>
      <c r="F1673" s="5">
        <f>IF(C1663&gt;0,B$6+B$7*E1664+B$8*(H1672*100)^2,B$6+B$7*E1664+B$8*(H1672*100)^2+E1664*$B$9)</f>
        <v>0.86224061575383382</v>
      </c>
      <c r="G1673" s="13">
        <v>1.0638374328724455E-2</v>
      </c>
      <c r="H1673" s="8">
        <f t="shared" si="180"/>
        <v>9.2856912276568504E-3</v>
      </c>
      <c r="I1673" s="7">
        <f t="shared" si="178"/>
        <v>1.3526831010676043E-3</v>
      </c>
      <c r="J1673" s="9">
        <f t="shared" si="182"/>
        <v>0.12715129767668099</v>
      </c>
      <c r="K1673" s="9">
        <f t="shared" si="181"/>
        <v>9.6808805396886299E-3</v>
      </c>
      <c r="AC1673" s="11"/>
      <c r="AD1673" s="12"/>
    </row>
    <row r="1674" spans="1:30" x14ac:dyDescent="0.3">
      <c r="A1674" s="15">
        <v>44921</v>
      </c>
      <c r="B1674" s="16">
        <v>-8.7898165216539152E-3</v>
      </c>
      <c r="C1674" s="8">
        <f t="shared" si="176"/>
        <v>-2.2589816521653913E-2</v>
      </c>
      <c r="D1674" s="5">
        <f t="shared" si="177"/>
        <v>5.1029981048198814E-4</v>
      </c>
      <c r="E1674" s="5">
        <f t="shared" si="179"/>
        <v>6.6325781543746034E-5</v>
      </c>
      <c r="F1674" s="5">
        <f>IF(C1673&gt;0,B$6+B$7*E1674+B$8*(G1673*100)^2,B$6+B$7*E1674+B$8*(G1673*100)^2+E1674*$B$9)</f>
        <v>1.1064432267767024</v>
      </c>
      <c r="G1674" s="13">
        <v>7.6415245235263041E-3</v>
      </c>
      <c r="H1674" s="8">
        <f t="shared" si="180"/>
        <v>1.0518760510519776E-2</v>
      </c>
      <c r="I1674" s="7">
        <f t="shared" si="178"/>
        <v>2.8772359869934719E-3</v>
      </c>
      <c r="J1674" s="9">
        <f t="shared" si="182"/>
        <v>0.3765264350242149</v>
      </c>
      <c r="K1674" s="9">
        <f t="shared" si="181"/>
        <v>4.6029501915395787E-2</v>
      </c>
      <c r="AC1674" s="11"/>
      <c r="AD1674" s="12"/>
    </row>
    <row r="1675" spans="1:30" x14ac:dyDescent="0.3">
      <c r="A1675" s="15">
        <v>44922</v>
      </c>
      <c r="B1675" s="16">
        <v>-3.6022795017145296E-3</v>
      </c>
      <c r="C1675" s="8">
        <f t="shared" si="176"/>
        <v>-1.7402279501714531E-2</v>
      </c>
      <c r="D1675" s="5">
        <f t="shared" si="177"/>
        <v>3.0283933185579372E-4</v>
      </c>
      <c r="E1675" s="5">
        <f t="shared" si="179"/>
        <v>5.1029981048198814E-4</v>
      </c>
      <c r="F1675" s="5">
        <f>IF(C1673&gt;0,B$6+B$7*E1674+B$8*(H1674*100)^2,B$6+B$7*E1674+B$8*(H1674*100)^2+E1674*$B$9)</f>
        <v>1.0830394456044261</v>
      </c>
      <c r="G1675" s="13">
        <v>1.1676804758461775E-2</v>
      </c>
      <c r="H1675" s="8">
        <f t="shared" si="180"/>
        <v>1.0406918110585988E-2</v>
      </c>
      <c r="I1675" s="7">
        <f t="shared" si="178"/>
        <v>1.2698866478757873E-3</v>
      </c>
      <c r="J1675" s="9">
        <f t="shared" si="182"/>
        <v>0.10875292292230411</v>
      </c>
      <c r="K1675" s="9">
        <f t="shared" si="181"/>
        <v>6.88972826937162E-3</v>
      </c>
      <c r="AC1675" s="11"/>
      <c r="AD1675" s="12"/>
    </row>
    <row r="1676" spans="1:30" x14ac:dyDescent="0.3">
      <c r="A1676" s="15">
        <v>44923</v>
      </c>
      <c r="B1676" s="16">
        <v>1.7293553991318988E-2</v>
      </c>
      <c r="C1676" s="8">
        <f t="shared" si="176"/>
        <v>3.4935539913189886E-3</v>
      </c>
      <c r="D1676" s="5">
        <f t="shared" si="177"/>
        <v>1.2204919490260836E-5</v>
      </c>
      <c r="E1676" s="5">
        <f t="shared" si="179"/>
        <v>3.0283933185579372E-4</v>
      </c>
      <c r="F1676" s="5">
        <f>IF(C1673&gt;0,B$6+B$7*E1674+B$8*(H1675*100)^2,B$6+B$7*E1674+B$8*(H1675*100)^2+E1674*$B$9)</f>
        <v>1.0613956287763047</v>
      </c>
      <c r="G1676" s="13">
        <v>8.9053148736585545E-3</v>
      </c>
      <c r="H1676" s="8">
        <f t="shared" si="180"/>
        <v>1.0302405683995873E-2</v>
      </c>
      <c r="I1676" s="7">
        <f t="shared" si="178"/>
        <v>1.3970908103373182E-3</v>
      </c>
      <c r="J1676" s="9">
        <f t="shared" si="182"/>
        <v>0.15688280876736185</v>
      </c>
      <c r="K1676" s="9">
        <f t="shared" si="181"/>
        <v>1.01209425685298E-2</v>
      </c>
      <c r="AC1676" s="11"/>
      <c r="AD1676" s="12"/>
    </row>
    <row r="1677" spans="1:30" x14ac:dyDescent="0.3">
      <c r="A1677" s="15">
        <v>44924</v>
      </c>
      <c r="B1677" s="16">
        <v>-1.8704492714236062E-3</v>
      </c>
      <c r="C1677" s="8">
        <f t="shared" ref="C1677:C1740" si="183">B1677-B$5</f>
        <v>-1.5670449271423605E-2</v>
      </c>
      <c r="D1677" s="5">
        <f t="shared" ref="D1677:D1740" si="184">C1677^2</f>
        <v>2.4556298036826059E-4</v>
      </c>
      <c r="E1677" s="5">
        <f t="shared" si="179"/>
        <v>1.2204919490260836E-5</v>
      </c>
      <c r="F1677" s="5">
        <f>IF(C1673&gt;0,B$6+B$7*E1674+B$8*(H1676*100)^2,B$6+B$7*E1674+B$8*(H1676*100)^2+E1674*$B$9)</f>
        <v>1.0413794269736578</v>
      </c>
      <c r="G1677" s="13">
        <v>9.9219719126056594E-3</v>
      </c>
      <c r="H1677" s="8">
        <f t="shared" si="180"/>
        <v>1.0204799983212104E-2</v>
      </c>
      <c r="I1677" s="7">
        <f t="shared" si="178"/>
        <v>2.828280706064449E-4</v>
      </c>
      <c r="J1677" s="9">
        <f t="shared" si="182"/>
        <v>2.850522790203807E-2</v>
      </c>
      <c r="K1677" s="9">
        <f t="shared" si="181"/>
        <v>3.9131331851982587E-4</v>
      </c>
      <c r="AC1677" s="11"/>
      <c r="AD1677" s="12"/>
    </row>
    <row r="1678" spans="1:30" x14ac:dyDescent="0.3">
      <c r="A1678" s="15">
        <v>44928</v>
      </c>
      <c r="B1678" s="16">
        <v>-3.3782156716545129E-2</v>
      </c>
      <c r="C1678" s="8">
        <f t="shared" si="183"/>
        <v>-4.7582156716545129E-2</v>
      </c>
      <c r="D1678" s="5">
        <f t="shared" si="184"/>
        <v>2.2640616377978609E-3</v>
      </c>
      <c r="E1678" s="5">
        <f t="shared" si="179"/>
        <v>2.4556298036826059E-4</v>
      </c>
      <c r="F1678" s="5">
        <f>IF(C1673&gt;0,B$6+B$7*E1674+B$8*(H1677*100)^2,B$6+B$7*E1674+B$8*(H1677*100)^2+E1674*$B$9)</f>
        <v>1.0228684435465702</v>
      </c>
      <c r="G1678" s="13">
        <v>1.6069207417404498E-2</v>
      </c>
      <c r="H1678" s="8">
        <f t="shared" si="180"/>
        <v>1.0113695880075544E-2</v>
      </c>
      <c r="I1678" s="7">
        <f t="shared" ref="I1678:I1741" si="185">SQRT((G1678-H1678)^2)</f>
        <v>5.955511537328954E-3</v>
      </c>
      <c r="J1678" s="9">
        <f t="shared" si="182"/>
        <v>0.37061638341157771</v>
      </c>
      <c r="K1678" s="9">
        <f t="shared" si="181"/>
        <v>0.12584177755578141</v>
      </c>
      <c r="AC1678" s="11"/>
      <c r="AD1678" s="12"/>
    </row>
    <row r="1679" spans="1:30" x14ac:dyDescent="0.3">
      <c r="A1679" s="15">
        <v>44929</v>
      </c>
      <c r="B1679" s="16">
        <v>-2.0994207066538342E-2</v>
      </c>
      <c r="C1679" s="8">
        <f t="shared" si="183"/>
        <v>-3.4794207066538338E-2</v>
      </c>
      <c r="D1679" s="5">
        <f t="shared" si="184"/>
        <v>1.2106368453891465E-3</v>
      </c>
      <c r="E1679" s="5">
        <f t="shared" ref="E1679:E1742" si="186">D1678</f>
        <v>2.2640616377978609E-3</v>
      </c>
      <c r="F1679" s="5">
        <f>IF(C1673&gt;0,B$6+B$7*E1674+B$8*(H1678*100)^2,B$6+B$7*E1674+B$8*(H1678*100)^2+E1674*$B$9)</f>
        <v>1.0057494860731995</v>
      </c>
      <c r="G1679" s="13">
        <v>1.3597317694804401E-2</v>
      </c>
      <c r="H1679" s="8">
        <f t="shared" ref="H1679:H1742" si="187">SQRT(F1679)/100</f>
        <v>1.0028706227989728E-2</v>
      </c>
      <c r="I1679" s="7">
        <f t="shared" si="185"/>
        <v>3.568611466814673E-3</v>
      </c>
      <c r="J1679" s="9">
        <f t="shared" si="182"/>
        <v>0.26244966447891827</v>
      </c>
      <c r="K1679" s="9">
        <f t="shared" ref="K1679:K1742" si="188">G1679/H1679-LN(G1679/H1679)-1</f>
        <v>5.1418723682507217E-2</v>
      </c>
      <c r="AC1679" s="11"/>
      <c r="AD1679" s="12"/>
    </row>
    <row r="1680" spans="1:30" x14ac:dyDescent="0.3">
      <c r="A1680" s="15">
        <v>44930</v>
      </c>
      <c r="B1680" s="16">
        <v>1.11504735248312E-2</v>
      </c>
      <c r="C1680" s="8">
        <f t="shared" si="183"/>
        <v>-2.6495264751687994E-3</v>
      </c>
      <c r="D1680" s="5">
        <f t="shared" si="184"/>
        <v>7.0199905426204028E-6</v>
      </c>
      <c r="E1680" s="5">
        <f t="shared" si="186"/>
        <v>1.2106368453891465E-3</v>
      </c>
      <c r="F1680" s="5">
        <f>IF(C1673&gt;0,B$6+B$7*E1674+B$8*(H1679*100)^2,B$6+B$7*E1674+B$8*(H1679*100)^2+E1674*$B$9)</f>
        <v>0.9899178742018262</v>
      </c>
      <c r="G1680" s="13">
        <v>8.8967607468595621E-3</v>
      </c>
      <c r="H1680" s="8">
        <f t="shared" si="187"/>
        <v>9.9494616648431108E-3</v>
      </c>
      <c r="I1680" s="7">
        <f t="shared" si="185"/>
        <v>1.0527009179835487E-3</v>
      </c>
      <c r="J1680" s="9">
        <f t="shared" ref="J1680:J1743" si="189">ABS(G1680-H1680)/G1680</f>
        <v>0.11832406736970398</v>
      </c>
      <c r="K1680" s="9">
        <f t="shared" si="188"/>
        <v>6.0263845079133738E-3</v>
      </c>
      <c r="AC1680" s="11"/>
      <c r="AD1680" s="12"/>
    </row>
    <row r="1681" spans="1:30" x14ac:dyDescent="0.3">
      <c r="A1681" s="15">
        <v>44931</v>
      </c>
      <c r="B1681" s="16">
        <v>2.0522021398661147E-2</v>
      </c>
      <c r="C1681" s="8">
        <f t="shared" si="183"/>
        <v>6.7220213986611474E-3</v>
      </c>
      <c r="D1681" s="5">
        <f t="shared" si="184"/>
        <v>4.5185571684058371E-5</v>
      </c>
      <c r="E1681" s="5">
        <f t="shared" si="186"/>
        <v>7.0199905426204028E-6</v>
      </c>
      <c r="F1681" s="5">
        <f>IF(C1673&gt;0,B$6+B$7*E1674+B$8*(H1680*100)^2,B$6+B$7*E1674+B$8*(H1680*100)^2+E1674*$B$9)</f>
        <v>0.97527679954318058</v>
      </c>
      <c r="G1681" s="13">
        <v>1.0095155550668887E-2</v>
      </c>
      <c r="H1681" s="8">
        <f t="shared" si="187"/>
        <v>9.8756103585711623E-3</v>
      </c>
      <c r="I1681" s="7">
        <f t="shared" si="185"/>
        <v>2.1954519209772469E-4</v>
      </c>
      <c r="J1681" s="9">
        <f t="shared" si="189"/>
        <v>2.1747578924940687E-2</v>
      </c>
      <c r="K1681" s="9">
        <f t="shared" si="188"/>
        <v>2.4350745871681845E-4</v>
      </c>
      <c r="AC1681" s="11"/>
      <c r="AD1681" s="12"/>
    </row>
    <row r="1682" spans="1:30" x14ac:dyDescent="0.3">
      <c r="A1682" s="15">
        <v>44932</v>
      </c>
      <c r="B1682" s="16">
        <v>1.2183886633931036E-2</v>
      </c>
      <c r="C1682" s="8">
        <f t="shared" si="183"/>
        <v>-1.616113366068964E-3</v>
      </c>
      <c r="D1682" s="5">
        <f t="shared" si="184"/>
        <v>2.6118224119867572E-6</v>
      </c>
      <c r="E1682" s="5">
        <f t="shared" si="186"/>
        <v>4.5185571684058371E-5</v>
      </c>
      <c r="F1682" s="5">
        <f>IF(C1673&gt;0,B$6+B$7*E1674+B$8*(H1681*100)^2,B$6+B$7*E1674+B$8*(H1681*100)^2+E1674*$B$9)</f>
        <v>0.96173673369886459</v>
      </c>
      <c r="G1682" s="13">
        <v>9.8061082548431683E-3</v>
      </c>
      <c r="H1682" s="8">
        <f t="shared" si="187"/>
        <v>9.8068176984119799E-3</v>
      </c>
      <c r="I1682" s="7">
        <f t="shared" si="185"/>
        <v>7.0944356881166848E-7</v>
      </c>
      <c r="J1682" s="9">
        <f t="shared" si="189"/>
        <v>7.234710757565615E-5</v>
      </c>
      <c r="K1682" s="9">
        <f t="shared" si="188"/>
        <v>2.6167996658443826E-9</v>
      </c>
      <c r="AC1682" s="11"/>
      <c r="AD1682" s="12"/>
    </row>
    <row r="1683" spans="1:30" x14ac:dyDescent="0.3">
      <c r="A1683" s="15">
        <v>44935</v>
      </c>
      <c r="B1683" s="16">
        <v>3.5861234508445332E-3</v>
      </c>
      <c r="C1683" s="8">
        <f t="shared" si="183"/>
        <v>-1.0213876549155466E-2</v>
      </c>
      <c r="D1683" s="5">
        <f t="shared" si="184"/>
        <v>1.0432327416138797E-4</v>
      </c>
      <c r="E1683" s="5">
        <f t="shared" si="186"/>
        <v>2.6118224119867572E-6</v>
      </c>
      <c r="F1683" s="5">
        <f>IF(C1673&gt;0,B$6+B$7*E1674+B$8*(H1682*100)^2,B$6+B$7*E1674+B$8*(H1682*100)^2+E1674*$B$9)</f>
        <v>0.94921488080604122</v>
      </c>
      <c r="G1683" s="13">
        <v>1.0831209715561903E-2</v>
      </c>
      <c r="H1683" s="8">
        <f t="shared" si="187"/>
        <v>9.7427659358420449E-3</v>
      </c>
      <c r="I1683" s="7">
        <f t="shared" si="185"/>
        <v>1.0884437797198578E-3</v>
      </c>
      <c r="J1683" s="9">
        <f t="shared" si="189"/>
        <v>0.10049143247185215</v>
      </c>
      <c r="K1683" s="9">
        <f t="shared" si="188"/>
        <v>5.8114484616018647E-3</v>
      </c>
      <c r="AC1683" s="11"/>
      <c r="AD1683" s="12"/>
    </row>
    <row r="1684" spans="1:30" x14ac:dyDescent="0.3">
      <c r="A1684" s="15">
        <v>44936</v>
      </c>
      <c r="B1684" s="16">
        <v>1.5308808597006441E-2</v>
      </c>
      <c r="C1684" s="8">
        <f t="shared" si="183"/>
        <v>1.5088085970064412E-3</v>
      </c>
      <c r="D1684" s="5">
        <f t="shared" si="184"/>
        <v>2.2765033824005453E-6</v>
      </c>
      <c r="E1684" s="5">
        <f t="shared" si="186"/>
        <v>1.0432327416138797E-4</v>
      </c>
      <c r="F1684" s="5">
        <f>IF(C1683&gt;0,B$6+B$7*E1684+B$8*(G1683*100)^2,B$6+B$7*E1684+B$8*(G1683*100)^2+E1684*$B$9)</f>
        <v>1.144740471488265</v>
      </c>
      <c r="G1684" s="13">
        <v>1.3890934113496364E-2</v>
      </c>
      <c r="H1684" s="8">
        <f t="shared" si="187"/>
        <v>1.0699254513695172E-2</v>
      </c>
      <c r="I1684" s="7">
        <f t="shared" si="185"/>
        <v>3.1916795998011924E-3</v>
      </c>
      <c r="J1684" s="9">
        <f t="shared" si="189"/>
        <v>0.22976709656265465</v>
      </c>
      <c r="K1684" s="9">
        <f t="shared" si="188"/>
        <v>3.7246258834624069E-2</v>
      </c>
      <c r="AC1684" s="11"/>
      <c r="AD1684" s="12"/>
    </row>
    <row r="1685" spans="1:30" x14ac:dyDescent="0.3">
      <c r="A1685" s="15">
        <v>44937</v>
      </c>
      <c r="B1685" s="16">
        <v>7.643463730796894E-3</v>
      </c>
      <c r="C1685" s="8">
        <f t="shared" si="183"/>
        <v>-6.1565362692031058E-3</v>
      </c>
      <c r="D1685" s="5">
        <f t="shared" si="184"/>
        <v>3.7902938834013295E-5</v>
      </c>
      <c r="E1685" s="5">
        <f t="shared" si="186"/>
        <v>2.2765033824005453E-6</v>
      </c>
      <c r="F1685" s="5">
        <f>IF(C1683&gt;0,B$6+B$7*E1684+B$8*(H1684*100)^2,B$6+B$7*E1684+B$8*(H1684*100)^2+E1684*$B$9)</f>
        <v>1.1184663786304538</v>
      </c>
      <c r="G1685" s="13">
        <v>4.6088879327538862E-3</v>
      </c>
      <c r="H1685" s="8">
        <f t="shared" si="187"/>
        <v>1.0575757082263444E-2</v>
      </c>
      <c r="I1685" s="7">
        <f t="shared" si="185"/>
        <v>5.966869149509558E-3</v>
      </c>
      <c r="J1685" s="9">
        <f t="shared" si="189"/>
        <v>1.2946440088301856</v>
      </c>
      <c r="K1685" s="9">
        <f t="shared" si="188"/>
        <v>0.26637516214440526</v>
      </c>
      <c r="AC1685" s="11"/>
      <c r="AD1685" s="12"/>
    </row>
    <row r="1686" spans="1:30" x14ac:dyDescent="0.3">
      <c r="A1686" s="15">
        <v>44938</v>
      </c>
      <c r="B1686" s="16">
        <v>1.0194957062602465E-3</v>
      </c>
      <c r="C1686" s="8">
        <f t="shared" si="183"/>
        <v>-1.2780504293739753E-2</v>
      </c>
      <c r="D1686" s="5">
        <f t="shared" si="184"/>
        <v>1.6334129000230026E-4</v>
      </c>
      <c r="E1686" s="5">
        <f t="shared" si="186"/>
        <v>3.7902938834013295E-5</v>
      </c>
      <c r="F1686" s="5">
        <f>IF(C1683&gt;0,B$6+B$7*E1684+B$8*(H1685*100)^2,B$6+B$7*E1684+B$8*(H1685*100)^2+E1684*$B$9)</f>
        <v>1.0941680975555501</v>
      </c>
      <c r="G1686" s="13">
        <v>1.3990531801635496E-2</v>
      </c>
      <c r="H1686" s="8">
        <f t="shared" si="187"/>
        <v>1.0460249029327889E-2</v>
      </c>
      <c r="I1686" s="7">
        <f t="shared" si="185"/>
        <v>3.5302827723076077E-3</v>
      </c>
      <c r="J1686" s="9">
        <f t="shared" si="189"/>
        <v>0.25233370842235725</v>
      </c>
      <c r="K1686" s="9">
        <f t="shared" si="188"/>
        <v>4.6696563290754556E-2</v>
      </c>
      <c r="AC1686" s="11"/>
      <c r="AD1686" s="12"/>
    </row>
    <row r="1687" spans="1:30" x14ac:dyDescent="0.3">
      <c r="A1687" s="15">
        <v>44939</v>
      </c>
      <c r="B1687" s="16">
        <v>-8.6268954595572819E-3</v>
      </c>
      <c r="C1687" s="8">
        <f t="shared" si="183"/>
        <v>-2.2426895459557283E-2</v>
      </c>
      <c r="D1687" s="5">
        <f t="shared" si="184"/>
        <v>5.0296563995391112E-4</v>
      </c>
      <c r="E1687" s="5">
        <f t="shared" si="186"/>
        <v>1.6334129000230026E-4</v>
      </c>
      <c r="F1687" s="5">
        <f>IF(C1683&gt;0,B$6+B$7*E1684+B$8*(H1686*100)^2,B$6+B$7*E1684+B$8*(H1686*100)^2+E1684*$B$9)</f>
        <v>1.0716970472174794</v>
      </c>
      <c r="G1687" s="13">
        <v>7.641779778734769E-3</v>
      </c>
      <c r="H1687" s="8">
        <f t="shared" si="187"/>
        <v>1.0352280170172557E-2</v>
      </c>
      <c r="I1687" s="7">
        <f t="shared" si="185"/>
        <v>2.7105003914377878E-3</v>
      </c>
      <c r="J1687" s="9">
        <f t="shared" si="189"/>
        <v>0.3546949100758513</v>
      </c>
      <c r="K1687" s="9">
        <f t="shared" si="188"/>
        <v>4.1749856580601374E-2</v>
      </c>
      <c r="AC1687" s="11"/>
      <c r="AD1687" s="12"/>
    </row>
    <row r="1688" spans="1:30" x14ac:dyDescent="0.3">
      <c r="A1688" s="15">
        <v>44942</v>
      </c>
      <c r="B1688" s="16">
        <v>-1.5473054226393996E-2</v>
      </c>
      <c r="C1688" s="8">
        <f t="shared" si="183"/>
        <v>-2.9273054226393994E-2</v>
      </c>
      <c r="D1688" s="5">
        <f t="shared" si="184"/>
        <v>8.5691170374140328E-4</v>
      </c>
      <c r="E1688" s="5">
        <f t="shared" si="186"/>
        <v>5.0296563995391112E-4</v>
      </c>
      <c r="F1688" s="5">
        <f>IF(C1683&gt;0,B$6+B$7*E1684+B$8*(H1687*100)^2,B$6+B$7*E1684+B$8*(H1687*100)^2+E1684*$B$9)</f>
        <v>1.0509158198648314</v>
      </c>
      <c r="G1688" s="13">
        <v>1.0258655764083616E-2</v>
      </c>
      <c r="H1688" s="8">
        <f t="shared" si="187"/>
        <v>1.0251418535328814E-2</v>
      </c>
      <c r="I1688" s="7">
        <f t="shared" si="185"/>
        <v>7.237228754801775E-6</v>
      </c>
      <c r="J1688" s="9">
        <f t="shared" si="189"/>
        <v>7.0547534893800599E-4</v>
      </c>
      <c r="K1688" s="9">
        <f t="shared" si="188"/>
        <v>2.4908199458550939E-7</v>
      </c>
      <c r="AC1688" s="11"/>
      <c r="AD1688" s="12"/>
    </row>
    <row r="1689" spans="1:30" x14ac:dyDescent="0.3">
      <c r="A1689" s="15">
        <v>44943</v>
      </c>
      <c r="B1689" s="16">
        <v>2.0177252148420158E-2</v>
      </c>
      <c r="C1689" s="8">
        <f t="shared" si="183"/>
        <v>6.377252148420158E-3</v>
      </c>
      <c r="D1689" s="5">
        <f t="shared" si="184"/>
        <v>4.0669344964529523E-5</v>
      </c>
      <c r="E1689" s="5">
        <f t="shared" si="186"/>
        <v>8.5691170374140328E-4</v>
      </c>
      <c r="F1689" s="5">
        <f>IF(C1683&gt;0,B$6+B$7*E1684+B$8*(H1688*100)^2,B$6+B$7*E1684+B$8*(H1688*100)^2+E1684*$B$9)</f>
        <v>1.0316973408091028</v>
      </c>
      <c r="G1689" s="13">
        <v>9.039100869299245E-3</v>
      </c>
      <c r="H1689" s="8">
        <f t="shared" si="187"/>
        <v>1.0157250320874753E-2</v>
      </c>
      <c r="I1689" s="7">
        <f t="shared" si="185"/>
        <v>1.1181494515755085E-3</v>
      </c>
      <c r="J1689" s="9">
        <f t="shared" si="189"/>
        <v>0.12370140213538659</v>
      </c>
      <c r="K1689" s="9">
        <f t="shared" si="188"/>
        <v>6.5441869887798987E-3</v>
      </c>
      <c r="AC1689" s="11"/>
      <c r="AD1689" s="12"/>
    </row>
    <row r="1690" spans="1:30" x14ac:dyDescent="0.3">
      <c r="A1690" s="15">
        <v>44944</v>
      </c>
      <c r="B1690" s="16">
        <v>9.0491079370197854E-3</v>
      </c>
      <c r="C1690" s="8">
        <f t="shared" si="183"/>
        <v>-4.7508920629802144E-3</v>
      </c>
      <c r="D1690" s="5">
        <f t="shared" si="184"/>
        <v>2.2570975394088397E-5</v>
      </c>
      <c r="E1690" s="5">
        <f t="shared" si="186"/>
        <v>4.0669344964529523E-5</v>
      </c>
      <c r="F1690" s="5">
        <f>IF(C1683&gt;0,B$6+B$7*E1684+B$8*(H1689*100)^2,B$6+B$7*E1684+B$8*(H1689*100)^2+E1684*$B$9)</f>
        <v>1.0139240913783647</v>
      </c>
      <c r="G1690" s="13">
        <v>1.0916269196337447E-2</v>
      </c>
      <c r="H1690" s="8">
        <f t="shared" si="187"/>
        <v>1.0069379779203707E-2</v>
      </c>
      <c r="I1690" s="7">
        <f t="shared" si="185"/>
        <v>8.4688941713374072E-4</v>
      </c>
      <c r="J1690" s="9">
        <f t="shared" si="189"/>
        <v>7.7580481197539838E-2</v>
      </c>
      <c r="K1690" s="9">
        <f t="shared" si="188"/>
        <v>3.3502708014234717E-3</v>
      </c>
      <c r="AC1690" s="11"/>
      <c r="AD1690" s="12"/>
    </row>
    <row r="1691" spans="1:30" x14ac:dyDescent="0.3">
      <c r="A1691" s="15">
        <v>44945</v>
      </c>
      <c r="B1691" s="16">
        <v>4.9144507181723106E-3</v>
      </c>
      <c r="C1691" s="8">
        <f t="shared" si="183"/>
        <v>-8.8855492818276892E-3</v>
      </c>
      <c r="D1691" s="5">
        <f t="shared" si="184"/>
        <v>7.8952986039788569E-5</v>
      </c>
      <c r="E1691" s="5">
        <f t="shared" si="186"/>
        <v>2.2570975394088397E-5</v>
      </c>
      <c r="F1691" s="5">
        <f>IF(C1683&gt;0,B$6+B$7*E1684+B$8*(H1690*100)^2,B$6+B$7*E1684+B$8*(H1690*100)^2+E1684*$B$9)</f>
        <v>0.99748739030481837</v>
      </c>
      <c r="G1691" s="13">
        <v>1.1299189750326554E-2</v>
      </c>
      <c r="H1691" s="8">
        <f t="shared" si="187"/>
        <v>9.9874290500850046E-3</v>
      </c>
      <c r="I1691" s="7">
        <f t="shared" si="185"/>
        <v>1.3117607002415491E-3</v>
      </c>
      <c r="J1691" s="9">
        <f t="shared" si="189"/>
        <v>0.11609334202070891</v>
      </c>
      <c r="K1691" s="9">
        <f t="shared" si="188"/>
        <v>7.9373659209218683E-3</v>
      </c>
      <c r="AC1691" s="11"/>
      <c r="AD1691" s="12"/>
    </row>
    <row r="1692" spans="1:30" x14ac:dyDescent="0.3">
      <c r="A1692" s="15">
        <v>44946</v>
      </c>
      <c r="B1692" s="16">
        <v>-6.2581482236071153E-3</v>
      </c>
      <c r="C1692" s="8">
        <f t="shared" si="183"/>
        <v>-2.0058148223607117E-2</v>
      </c>
      <c r="D1692" s="5">
        <f t="shared" si="184"/>
        <v>4.0232931016019331E-4</v>
      </c>
      <c r="E1692" s="5">
        <f t="shared" si="186"/>
        <v>7.8952986039788569E-5</v>
      </c>
      <c r="F1692" s="5">
        <f>IF(C1683&gt;0,B$6+B$7*E1684+B$8*(H1691*100)^2,B$6+B$7*E1684+B$8*(H1691*100)^2+E1684*$B$9)</f>
        <v>0.98228672915200277</v>
      </c>
      <c r="G1692" s="13">
        <v>7.4577551292876829E-3</v>
      </c>
      <c r="H1692" s="8">
        <f t="shared" si="187"/>
        <v>9.9110379332943872E-3</v>
      </c>
      <c r="I1692" s="7">
        <f t="shared" si="185"/>
        <v>2.4532828040067043E-3</v>
      </c>
      <c r="J1692" s="9">
        <f t="shared" si="189"/>
        <v>0.32895727487381665</v>
      </c>
      <c r="K1692" s="9">
        <f t="shared" si="188"/>
        <v>3.6864269232446567E-2</v>
      </c>
      <c r="AC1692" s="11"/>
      <c r="AD1692" s="12"/>
    </row>
    <row r="1693" spans="1:30" x14ac:dyDescent="0.3">
      <c r="A1693" s="15">
        <v>44949</v>
      </c>
      <c r="B1693" s="16">
        <v>-5.2854906316293715E-3</v>
      </c>
      <c r="C1693" s="8">
        <f t="shared" si="183"/>
        <v>-1.908549063162937E-2</v>
      </c>
      <c r="D1693" s="5">
        <f t="shared" si="184"/>
        <v>3.6425595265001244E-4</v>
      </c>
      <c r="E1693" s="5">
        <f t="shared" si="186"/>
        <v>4.0232931016019331E-4</v>
      </c>
      <c r="F1693" s="5">
        <f>IF(C1683&gt;0,B$6+B$7*E1684+B$8*(H1692*100)^2,B$6+B$7*E1684+B$8*(H1692*100)^2+E1684*$B$9)</f>
        <v>0.96822915771787876</v>
      </c>
      <c r="G1693" s="13">
        <v>1.0273971228587859E-2</v>
      </c>
      <c r="H1693" s="8">
        <f t="shared" si="187"/>
        <v>9.8398636053447334E-3</v>
      </c>
      <c r="I1693" s="7">
        <f t="shared" si="185"/>
        <v>4.3410762324312506E-4</v>
      </c>
      <c r="J1693" s="9">
        <f t="shared" si="189"/>
        <v>4.2253147647055705E-2</v>
      </c>
      <c r="K1693" s="9">
        <f t="shared" si="188"/>
        <v>9.454579897232307E-4</v>
      </c>
      <c r="AC1693" s="11"/>
      <c r="AD1693" s="12"/>
    </row>
    <row r="1694" spans="1:30" x14ac:dyDescent="0.3">
      <c r="A1694" s="15">
        <v>44950</v>
      </c>
      <c r="B1694" s="16">
        <v>1.1738299836057691E-2</v>
      </c>
      <c r="C1694" s="8">
        <f t="shared" si="183"/>
        <v>-2.061700163942309E-3</v>
      </c>
      <c r="D1694" s="5">
        <f t="shared" si="184"/>
        <v>4.2506075659997435E-6</v>
      </c>
      <c r="E1694" s="5">
        <f t="shared" si="186"/>
        <v>3.6425595265001244E-4</v>
      </c>
      <c r="F1694" s="5">
        <f>IF(C1693&gt;0,B$6+B$7*E1694+B$8*(G1693*100)^2,B$6+B$7*E1694+B$8*(G1693*100)^2+E1694*$B$9)</f>
        <v>1.0360041553773951</v>
      </c>
      <c r="G1694" s="13">
        <v>5.21303573814654E-3</v>
      </c>
      <c r="H1694" s="8">
        <f t="shared" si="187"/>
        <v>1.0178428932686001E-2</v>
      </c>
      <c r="I1694" s="7">
        <f t="shared" si="185"/>
        <v>4.9653931945394612E-3</v>
      </c>
      <c r="J1694" s="9">
        <f t="shared" si="189"/>
        <v>0.95249552160271078</v>
      </c>
      <c r="K1694" s="9">
        <f t="shared" si="188"/>
        <v>0.18127337624065332</v>
      </c>
      <c r="AC1694" s="11"/>
      <c r="AD1694" s="12"/>
    </row>
    <row r="1695" spans="1:30" x14ac:dyDescent="0.3">
      <c r="A1695" s="15">
        <v>44951</v>
      </c>
      <c r="B1695" s="16">
        <v>1.0271937797605178E-2</v>
      </c>
      <c r="C1695" s="8">
        <f t="shared" si="183"/>
        <v>-3.5280622023948216E-3</v>
      </c>
      <c r="D1695" s="5">
        <f t="shared" si="184"/>
        <v>1.2447222903966999E-5</v>
      </c>
      <c r="E1695" s="5">
        <f t="shared" si="186"/>
        <v>4.2506075659997435E-6</v>
      </c>
      <c r="F1695" s="5">
        <f>IF(C1693&gt;0,B$6+B$7*E1694+B$8*(H1694*100)^2,B$6+B$7*E1694+B$8*(H1694*100)^2+E1694*$B$9)</f>
        <v>1.0179329227858989</v>
      </c>
      <c r="G1695" s="13">
        <v>1.4150494754813022E-2</v>
      </c>
      <c r="H1695" s="8">
        <f t="shared" si="187"/>
        <v>1.0089266191284174E-2</v>
      </c>
      <c r="I1695" s="7">
        <f t="shared" si="185"/>
        <v>4.0612285635288486E-3</v>
      </c>
      <c r="J1695" s="9">
        <f t="shared" si="189"/>
        <v>0.28700258428402292</v>
      </c>
      <c r="K1695" s="9">
        <f t="shared" si="188"/>
        <v>6.4252144582512605E-2</v>
      </c>
      <c r="AC1695" s="11"/>
      <c r="AD1695" s="12"/>
    </row>
    <row r="1696" spans="1:30" x14ac:dyDescent="0.3">
      <c r="A1696" s="15">
        <v>44952</v>
      </c>
      <c r="B1696" s="16">
        <v>-7.5338149193779412E-4</v>
      </c>
      <c r="C1696" s="8">
        <f t="shared" si="183"/>
        <v>-1.4553381491937793E-2</v>
      </c>
      <c r="D1696" s="5">
        <f t="shared" si="184"/>
        <v>2.118009128498775E-4</v>
      </c>
      <c r="E1696" s="5">
        <f t="shared" si="186"/>
        <v>1.2447222903966999E-5</v>
      </c>
      <c r="F1696" s="5">
        <f>IF(C1693&gt;0,B$6+B$7*E1694+B$8*(H1695*100)^2,B$6+B$7*E1694+B$8*(H1695*100)^2+E1694*$B$9)</f>
        <v>1.0012206468852831</v>
      </c>
      <c r="G1696" s="13">
        <v>7.1161460268980266E-3</v>
      </c>
      <c r="H1696" s="8">
        <f t="shared" si="187"/>
        <v>1.0006101373088739E-2</v>
      </c>
      <c r="I1696" s="7">
        <f t="shared" si="185"/>
        <v>2.889955346190712E-3</v>
      </c>
      <c r="J1696" s="9">
        <f t="shared" si="189"/>
        <v>0.4061124287313792</v>
      </c>
      <c r="K1696" s="9">
        <f t="shared" si="188"/>
        <v>5.2009438548034748E-2</v>
      </c>
      <c r="AC1696" s="11"/>
      <c r="AD1696" s="12"/>
    </row>
    <row r="1697" spans="1:30" x14ac:dyDescent="0.3">
      <c r="A1697" s="15">
        <v>44953</v>
      </c>
      <c r="B1697" s="16">
        <v>-1.4183132670118078E-2</v>
      </c>
      <c r="C1697" s="8">
        <f t="shared" si="183"/>
        <v>-2.798313267011808E-2</v>
      </c>
      <c r="D1697" s="5">
        <f t="shared" si="184"/>
        <v>7.8305571403342977E-4</v>
      </c>
      <c r="E1697" s="5">
        <f t="shared" si="186"/>
        <v>2.118009128498775E-4</v>
      </c>
      <c r="F1697" s="5">
        <f>IF(C1693&gt;0,B$6+B$7*E1694+B$8*(H1696*100)^2,B$6+B$7*E1694+B$8*(H1696*100)^2+E1694*$B$9)</f>
        <v>0.98576513413239397</v>
      </c>
      <c r="G1697" s="13">
        <v>9.9677904934183676E-3</v>
      </c>
      <c r="H1697" s="8">
        <f t="shared" si="187"/>
        <v>9.9285705624344231E-3</v>
      </c>
      <c r="I1697" s="7">
        <f t="shared" si="185"/>
        <v>3.9219930983944509E-5</v>
      </c>
      <c r="J1697" s="9">
        <f t="shared" si="189"/>
        <v>3.9346664649343339E-3</v>
      </c>
      <c r="K1697" s="9">
        <f t="shared" si="188"/>
        <v>7.7815905681344333E-6</v>
      </c>
      <c r="AC1697" s="11"/>
      <c r="AD1697" s="12"/>
    </row>
    <row r="1698" spans="1:30" x14ac:dyDescent="0.3">
      <c r="A1698" s="15">
        <v>44956</v>
      </c>
      <c r="B1698" s="16">
        <v>-5.4726283027188008E-3</v>
      </c>
      <c r="C1698" s="8">
        <f t="shared" si="183"/>
        <v>-1.9272628302718801E-2</v>
      </c>
      <c r="D1698" s="5">
        <f t="shared" si="184"/>
        <v>3.7143420169475781E-4</v>
      </c>
      <c r="E1698" s="5">
        <f t="shared" si="186"/>
        <v>7.8305571403342977E-4</v>
      </c>
      <c r="F1698" s="5">
        <f>IF(C1693&gt;0,B$6+B$7*E1694+B$8*(H1697*100)^2,B$6+B$7*E1694+B$8*(H1697*100)^2+E1694*$B$9)</f>
        <v>0.97147187593852191</v>
      </c>
      <c r="G1698" s="13">
        <v>6.9884706544841163E-3</v>
      </c>
      <c r="H1698" s="8">
        <f t="shared" si="187"/>
        <v>9.8563272872734999E-3</v>
      </c>
      <c r="I1698" s="7">
        <f t="shared" si="185"/>
        <v>2.8678566327893836E-3</v>
      </c>
      <c r="J1698" s="9">
        <f t="shared" si="189"/>
        <v>0.41036970384203275</v>
      </c>
      <c r="K1698" s="9">
        <f t="shared" si="188"/>
        <v>5.2885819856165917E-2</v>
      </c>
      <c r="AC1698" s="11"/>
      <c r="AD1698" s="12"/>
    </row>
    <row r="1699" spans="1:30" x14ac:dyDescent="0.3">
      <c r="A1699" s="15">
        <v>44957</v>
      </c>
      <c r="B1699" s="16">
        <v>1.4586364548796501E-2</v>
      </c>
      <c r="C1699" s="8">
        <f t="shared" si="183"/>
        <v>7.8636454879650076E-4</v>
      </c>
      <c r="D1699" s="5">
        <f t="shared" si="184"/>
        <v>6.1836920360392419E-7</v>
      </c>
      <c r="E1699" s="5">
        <f t="shared" si="186"/>
        <v>3.7143420169475781E-4</v>
      </c>
      <c r="F1699" s="5">
        <f>IF(C1693&gt;0,B$6+B$7*E1694+B$8*(H1698*100)^2,B$6+B$7*E1694+B$8*(H1698*100)^2+E1694*$B$9)</f>
        <v>0.95825347076082901</v>
      </c>
      <c r="G1699" s="13">
        <v>6.7907052948545012E-3</v>
      </c>
      <c r="H1699" s="8">
        <f t="shared" si="187"/>
        <v>9.7890421940087131E-3</v>
      </c>
      <c r="I1699" s="7">
        <f t="shared" si="185"/>
        <v>2.9983368991542119E-3</v>
      </c>
      <c r="J1699" s="9">
        <f t="shared" si="189"/>
        <v>0.44153541774609656</v>
      </c>
      <c r="K1699" s="9">
        <f t="shared" si="188"/>
        <v>5.9413581038722185E-2</v>
      </c>
      <c r="AC1699" s="11"/>
      <c r="AD1699" s="12"/>
    </row>
    <row r="1700" spans="1:30" x14ac:dyDescent="0.3">
      <c r="A1700" s="15">
        <v>44958</v>
      </c>
      <c r="B1700" s="16">
        <v>-1.0884159964222774E-2</v>
      </c>
      <c r="C1700" s="8">
        <f t="shared" si="183"/>
        <v>-2.4684159964222775E-2</v>
      </c>
      <c r="D1700" s="5">
        <f t="shared" si="184"/>
        <v>6.0930775313933856E-4</v>
      </c>
      <c r="E1700" s="5">
        <f t="shared" si="186"/>
        <v>6.1836920360392419E-7</v>
      </c>
      <c r="F1700" s="5">
        <f>IF(C1693&gt;0,B$6+B$7*E1694+B$8*(H1699*100)^2,B$6+B$7*E1694+B$8*(H1699*100)^2+E1694*$B$9)</f>
        <v>0.94602908965249877</v>
      </c>
      <c r="G1700" s="13">
        <v>1.7904359097234507E-2</v>
      </c>
      <c r="H1700" s="8">
        <f t="shared" si="187"/>
        <v>9.7264026734065392E-3</v>
      </c>
      <c r="I1700" s="7">
        <f t="shared" si="185"/>
        <v>8.1779564238279676E-3</v>
      </c>
      <c r="J1700" s="9">
        <f t="shared" si="189"/>
        <v>0.45675784201016884</v>
      </c>
      <c r="K1700" s="9">
        <f t="shared" si="188"/>
        <v>0.23059960201022278</v>
      </c>
      <c r="AC1700" s="11"/>
      <c r="AD1700" s="12"/>
    </row>
    <row r="1701" spans="1:30" x14ac:dyDescent="0.3">
      <c r="A1701" s="15">
        <v>44959</v>
      </c>
      <c r="B1701" s="16">
        <v>-2.1311293500161605E-2</v>
      </c>
      <c r="C1701" s="8">
        <f t="shared" si="183"/>
        <v>-3.5111293500161608E-2</v>
      </c>
      <c r="D1701" s="5">
        <f t="shared" si="184"/>
        <v>1.2328029312544909E-3</v>
      </c>
      <c r="E1701" s="5">
        <f t="shared" si="186"/>
        <v>6.0930775313933856E-4</v>
      </c>
      <c r="F1701" s="5">
        <f>IF(C1693&gt;0,B$6+B$7*E1694+B$8*(H1700*100)^2,B$6+B$7*E1694+B$8*(H1700*100)^2+E1694*$B$9)</f>
        <v>0.9347239820035147</v>
      </c>
      <c r="G1701" s="13">
        <v>1.6351315794948692E-2</v>
      </c>
      <c r="H1701" s="8">
        <f t="shared" si="187"/>
        <v>9.6681124424755974E-3</v>
      </c>
      <c r="I1701" s="7">
        <f t="shared" si="185"/>
        <v>6.6832033524730945E-3</v>
      </c>
      <c r="J1701" s="9">
        <f t="shared" si="189"/>
        <v>0.4087257219102633</v>
      </c>
      <c r="K1701" s="9">
        <f t="shared" si="188"/>
        <v>0.16578719903815253</v>
      </c>
      <c r="AC1701" s="11"/>
      <c r="AD1701" s="12"/>
    </row>
    <row r="1702" spans="1:30" x14ac:dyDescent="0.3">
      <c r="A1702" s="15">
        <v>44960</v>
      </c>
      <c r="B1702" s="16">
        <v>-1.323127921156385E-2</v>
      </c>
      <c r="C1702" s="8">
        <f t="shared" si="183"/>
        <v>-2.7031279211563848E-2</v>
      </c>
      <c r="D1702" s="5">
        <f t="shared" si="184"/>
        <v>7.3069005581352382E-4</v>
      </c>
      <c r="E1702" s="5">
        <f t="shared" si="186"/>
        <v>1.2328029312544909E-3</v>
      </c>
      <c r="F1702" s="5">
        <f>IF(C1693&gt;0,B$6+B$7*E1694+B$8*(H1701*100)^2,B$6+B$7*E1694+B$8*(H1701*100)^2+E1694*$B$9)</f>
        <v>0.92426901844973419</v>
      </c>
      <c r="G1702" s="13">
        <v>1.1952149062817032E-2</v>
      </c>
      <c r="H1702" s="8">
        <f t="shared" si="187"/>
        <v>9.6138910876384185E-3</v>
      </c>
      <c r="I1702" s="7">
        <f t="shared" si="185"/>
        <v>2.338257975178613E-3</v>
      </c>
      <c r="J1702" s="9">
        <f t="shared" si="189"/>
        <v>0.19563494087041641</v>
      </c>
      <c r="K1702" s="9">
        <f t="shared" si="188"/>
        <v>2.55145482861725E-2</v>
      </c>
      <c r="AC1702" s="11"/>
      <c r="AD1702" s="12"/>
    </row>
    <row r="1703" spans="1:30" x14ac:dyDescent="0.3">
      <c r="A1703" s="15">
        <v>44963</v>
      </c>
      <c r="B1703" s="16">
        <v>-3.1344205727107155E-4</v>
      </c>
      <c r="C1703" s="8">
        <f t="shared" si="183"/>
        <v>-1.4113442057271072E-2</v>
      </c>
      <c r="D1703" s="5">
        <f t="shared" si="184"/>
        <v>1.9918924670394791E-4</v>
      </c>
      <c r="E1703" s="5">
        <f t="shared" si="186"/>
        <v>7.3069005581352382E-4</v>
      </c>
      <c r="F1703" s="5">
        <f>IF(C1693&gt;0,B$6+B$7*E1694+B$8*(H1702*100)^2,B$6+B$7*E1694+B$8*(H1702*100)^2+E1694*$B$9)</f>
        <v>0.91460026815519813</v>
      </c>
      <c r="G1703" s="13">
        <v>9.3657023908546057E-3</v>
      </c>
      <c r="H1703" s="8">
        <f t="shared" si="187"/>
        <v>9.5634735747802332E-3</v>
      </c>
      <c r="I1703" s="7">
        <f t="shared" si="185"/>
        <v>1.9777118392562756E-4</v>
      </c>
      <c r="J1703" s="9">
        <f t="shared" si="189"/>
        <v>2.1116535169721666E-2</v>
      </c>
      <c r="K1703" s="9">
        <f t="shared" si="188"/>
        <v>2.1682251219612425E-4</v>
      </c>
      <c r="AC1703" s="11"/>
      <c r="AD1703" s="12"/>
    </row>
    <row r="1704" spans="1:30" x14ac:dyDescent="0.3">
      <c r="A1704" s="15">
        <v>44964</v>
      </c>
      <c r="B1704" s="16">
        <v>-4.9543488775878382E-3</v>
      </c>
      <c r="C1704" s="8">
        <f t="shared" si="183"/>
        <v>-1.875434887758784E-2</v>
      </c>
      <c r="D1704" s="5">
        <f t="shared" si="184"/>
        <v>3.5172560182228027E-4</v>
      </c>
      <c r="E1704" s="5">
        <f t="shared" si="186"/>
        <v>1.9918924670394791E-4</v>
      </c>
      <c r="F1704" s="5">
        <f>IF(C1703&gt;0,B$6+B$7*E1704+B$8*(G1703*100)^2,B$6+B$7*E1704+B$8*(G1703*100)^2+E1704*$B$9)</f>
        <v>0.87102093327147556</v>
      </c>
      <c r="G1704" s="13">
        <v>1.0710547520087502E-2</v>
      </c>
      <c r="H1704" s="8">
        <f t="shared" si="187"/>
        <v>9.3328502252606384E-3</v>
      </c>
      <c r="I1704" s="7">
        <f t="shared" si="185"/>
        <v>1.3776972948268632E-3</v>
      </c>
      <c r="J1704" s="9">
        <f t="shared" si="189"/>
        <v>0.12862995960225271</v>
      </c>
      <c r="K1704" s="9">
        <f t="shared" si="188"/>
        <v>9.9295185014021126E-3</v>
      </c>
      <c r="AC1704" s="11"/>
      <c r="AD1704" s="12"/>
    </row>
    <row r="1705" spans="1:30" x14ac:dyDescent="0.3">
      <c r="A1705" s="15">
        <v>44965</v>
      </c>
      <c r="B1705" s="16">
        <v>1.8016850836478346E-2</v>
      </c>
      <c r="C1705" s="8">
        <f t="shared" si="183"/>
        <v>4.2168508364783461E-3</v>
      </c>
      <c r="D1705" s="5">
        <f t="shared" si="184"/>
        <v>1.7781830977108126E-5</v>
      </c>
      <c r="E1705" s="5">
        <f t="shared" si="186"/>
        <v>3.5172560182228027E-4</v>
      </c>
      <c r="F1705" s="5">
        <f>IF(C1703&gt;0,B$6+B$7*E1704+B$8*(H1704*100)^2,B$6+B$7*E1704+B$8*(H1704*100)^2+E1704*$B$9)</f>
        <v>0.86533999833843223</v>
      </c>
      <c r="G1705" s="13">
        <v>1.0069366693433047E-2</v>
      </c>
      <c r="H1705" s="8">
        <f t="shared" si="187"/>
        <v>9.3023652816820318E-3</v>
      </c>
      <c r="I1705" s="7">
        <f t="shared" si="185"/>
        <v>7.6700141175101502E-4</v>
      </c>
      <c r="J1705" s="9">
        <f t="shared" si="189"/>
        <v>7.6171762842963245E-2</v>
      </c>
      <c r="K1705" s="9">
        <f t="shared" si="188"/>
        <v>3.2231847319652562E-3</v>
      </c>
      <c r="AC1705" s="11"/>
      <c r="AD1705" s="12"/>
    </row>
    <row r="1706" spans="1:30" x14ac:dyDescent="0.3">
      <c r="A1706" s="15">
        <v>44966</v>
      </c>
      <c r="B1706" s="16">
        <v>-1.92871161403603E-2</v>
      </c>
      <c r="C1706" s="8">
        <f t="shared" si="183"/>
        <v>-3.30871161403603E-2</v>
      </c>
      <c r="D1706" s="5">
        <f t="shared" si="184"/>
        <v>1.094757254485691E-3</v>
      </c>
      <c r="E1706" s="5">
        <f t="shared" si="186"/>
        <v>1.7781830977108126E-5</v>
      </c>
      <c r="F1706" s="5">
        <f>IF(C1703&gt;0,B$6+B$7*E1704+B$8*(H1705*100)^2,B$6+B$7*E1704+B$8*(H1705*100)^2+E1704*$B$9)</f>
        <v>0.86008626971235391</v>
      </c>
      <c r="G1706" s="13">
        <v>8.5755102249011061E-3</v>
      </c>
      <c r="H1706" s="8">
        <f t="shared" si="187"/>
        <v>9.2740836189477722E-3</v>
      </c>
      <c r="I1706" s="7">
        <f t="shared" si="185"/>
        <v>6.9857339404666603E-4</v>
      </c>
      <c r="J1706" s="9">
        <f t="shared" si="189"/>
        <v>8.146143794665256E-2</v>
      </c>
      <c r="K1706" s="9">
        <f t="shared" si="188"/>
        <v>2.9879813098818708E-3</v>
      </c>
      <c r="AC1706" s="11"/>
      <c r="AD1706" s="12"/>
    </row>
    <row r="1707" spans="1:30" x14ac:dyDescent="0.3">
      <c r="A1707" s="15">
        <v>44967</v>
      </c>
      <c r="B1707" s="16">
        <v>3.3992058034494317E-3</v>
      </c>
      <c r="C1707" s="8">
        <f t="shared" si="183"/>
        <v>-1.0400794196550569E-2</v>
      </c>
      <c r="D1707" s="5">
        <f t="shared" si="184"/>
        <v>1.08176519919E-4</v>
      </c>
      <c r="E1707" s="5">
        <f t="shared" si="186"/>
        <v>1.094757254485691E-3</v>
      </c>
      <c r="F1707" s="5">
        <f>IF(C1703&gt;0,B$6+B$7*E1704+B$8*(H1706*100)^2,B$6+B$7*E1704+B$8*(H1706*100)^2+E1704*$B$9)</f>
        <v>0.85522762147895681</v>
      </c>
      <c r="G1707" s="13">
        <v>6.5274757265840052E-3</v>
      </c>
      <c r="H1707" s="8">
        <f t="shared" si="187"/>
        <v>9.2478517585380705E-3</v>
      </c>
      <c r="I1707" s="7">
        <f t="shared" si="185"/>
        <v>2.7203760319540653E-3</v>
      </c>
      <c r="J1707" s="9">
        <f t="shared" si="189"/>
        <v>0.41675774003647004</v>
      </c>
      <c r="K1707" s="9">
        <f t="shared" si="188"/>
        <v>5.4207956026218973E-2</v>
      </c>
      <c r="AC1707" s="11"/>
      <c r="AD1707" s="12"/>
    </row>
    <row r="1708" spans="1:30" x14ac:dyDescent="0.3">
      <c r="A1708" s="15">
        <v>44970</v>
      </c>
      <c r="B1708" s="16">
        <v>6.4148867881727682E-3</v>
      </c>
      <c r="C1708" s="8">
        <f t="shared" si="183"/>
        <v>-7.3851132118272315E-3</v>
      </c>
      <c r="D1708" s="5">
        <f t="shared" si="184"/>
        <v>5.4539897151505125E-5</v>
      </c>
      <c r="E1708" s="5">
        <f t="shared" si="186"/>
        <v>1.08176519919E-4</v>
      </c>
      <c r="F1708" s="5">
        <f>IF(C1703&gt;0,B$6+B$7*E1704+B$8*(H1707*100)^2,B$6+B$7*E1704+B$8*(H1707*100)^2+E1704*$B$9)</f>
        <v>0.85073434359271094</v>
      </c>
      <c r="G1708" s="13">
        <v>1.021274258123113E-2</v>
      </c>
      <c r="H1708" s="8">
        <f t="shared" si="187"/>
        <v>9.22352613479634E-3</v>
      </c>
      <c r="I1708" s="7">
        <f t="shared" si="185"/>
        <v>9.8921644643478954E-4</v>
      </c>
      <c r="J1708" s="9">
        <f t="shared" si="189"/>
        <v>9.6860998753925426E-2</v>
      </c>
      <c r="K1708" s="9">
        <f t="shared" si="188"/>
        <v>5.370465487431364E-3</v>
      </c>
      <c r="AC1708" s="11"/>
      <c r="AD1708" s="12"/>
    </row>
    <row r="1709" spans="1:30" x14ac:dyDescent="0.3">
      <c r="A1709" s="15">
        <v>44971</v>
      </c>
      <c r="B1709" s="16">
        <v>-1.0965214598403654E-2</v>
      </c>
      <c r="C1709" s="8">
        <f t="shared" si="183"/>
        <v>-2.4765214598403654E-2</v>
      </c>
      <c r="D1709" s="5">
        <f t="shared" si="184"/>
        <v>6.1331585410498543E-4</v>
      </c>
      <c r="E1709" s="5">
        <f t="shared" si="186"/>
        <v>5.4539897151505125E-5</v>
      </c>
      <c r="F1709" s="5">
        <f>IF(C1703&gt;0,B$6+B$7*E1704+B$8*(H1708*100)^2,B$6+B$7*E1704+B$8*(H1708*100)^2+E1704*$B$9)</f>
        <v>0.84657896020351098</v>
      </c>
      <c r="G1709" s="13">
        <v>1.1242801091703374E-2</v>
      </c>
      <c r="H1709" s="8">
        <f t="shared" si="187"/>
        <v>9.200972558395722E-3</v>
      </c>
      <c r="I1709" s="7">
        <f t="shared" si="185"/>
        <v>2.0418285333076523E-3</v>
      </c>
      <c r="J1709" s="9">
        <f t="shared" si="189"/>
        <v>0.18161208373724763</v>
      </c>
      <c r="K1709" s="9">
        <f t="shared" si="188"/>
        <v>2.1495595316071148E-2</v>
      </c>
      <c r="AC1709" s="11"/>
      <c r="AD1709" s="12"/>
    </row>
    <row r="1710" spans="1:30" x14ac:dyDescent="0.3">
      <c r="A1710" s="15">
        <v>44972</v>
      </c>
      <c r="B1710" s="16">
        <v>1.6425903972221465E-2</v>
      </c>
      <c r="C1710" s="8">
        <f t="shared" si="183"/>
        <v>2.6259039722214654E-3</v>
      </c>
      <c r="D1710" s="5">
        <f t="shared" si="184"/>
        <v>6.8953716713284704E-6</v>
      </c>
      <c r="E1710" s="5">
        <f t="shared" si="186"/>
        <v>6.1331585410498543E-4</v>
      </c>
      <c r="F1710" s="5">
        <f>IF(C1703&gt;0,B$6+B$7*E1704+B$8*(H1709*100)^2,B$6+B$7*E1704+B$8*(H1709*100)^2+E1704*$B$9)</f>
        <v>0.84273606164517889</v>
      </c>
      <c r="G1710" s="13">
        <v>1.6019390835215232E-2</v>
      </c>
      <c r="H1710" s="8">
        <f t="shared" si="187"/>
        <v>9.1800656950001124E-3</v>
      </c>
      <c r="I1710" s="7">
        <f t="shared" si="185"/>
        <v>6.8393251402151193E-3</v>
      </c>
      <c r="J1710" s="9">
        <f t="shared" si="189"/>
        <v>0.42694040057879817</v>
      </c>
      <c r="K1710" s="9">
        <f t="shared" si="188"/>
        <v>0.18825363875868151</v>
      </c>
      <c r="AC1710" s="11"/>
      <c r="AD1710" s="12"/>
    </row>
    <row r="1711" spans="1:30" x14ac:dyDescent="0.3">
      <c r="A1711" s="15">
        <v>44973</v>
      </c>
      <c r="B1711" s="16">
        <v>4.2216277189785828E-3</v>
      </c>
      <c r="C1711" s="8">
        <f t="shared" si="183"/>
        <v>-9.5783722810214161E-3</v>
      </c>
      <c r="D1711" s="5">
        <f t="shared" si="184"/>
        <v>9.1745215553839409E-5</v>
      </c>
      <c r="E1711" s="5">
        <f t="shared" si="186"/>
        <v>6.8953716713284704E-6</v>
      </c>
      <c r="F1711" s="5">
        <f>IF(C1703&gt;0,B$6+B$7*E1704+B$8*(H1710*100)^2,B$6+B$7*E1704+B$8*(H1710*100)^2+E1704*$B$9)</f>
        <v>0.83918214905843325</v>
      </c>
      <c r="G1711" s="13">
        <v>1.2985013272344989E-2</v>
      </c>
      <c r="H1711" s="8">
        <f t="shared" si="187"/>
        <v>9.1606885606838155E-3</v>
      </c>
      <c r="I1711" s="7">
        <f t="shared" si="185"/>
        <v>3.8243247116611732E-3</v>
      </c>
      <c r="J1711" s="9">
        <f t="shared" si="189"/>
        <v>0.2945183521534076</v>
      </c>
      <c r="K1711" s="9">
        <f t="shared" si="188"/>
        <v>6.8596795300014168E-2</v>
      </c>
      <c r="AC1711" s="11"/>
      <c r="AD1711" s="12"/>
    </row>
    <row r="1712" spans="1:30" x14ac:dyDescent="0.3">
      <c r="A1712" s="15">
        <v>44974</v>
      </c>
      <c r="B1712" s="16">
        <v>-5.4925140817190946E-3</v>
      </c>
      <c r="C1712" s="8">
        <f t="shared" si="183"/>
        <v>-1.9292514081719093E-2</v>
      </c>
      <c r="D1712" s="5">
        <f t="shared" si="184"/>
        <v>3.7220109959332952E-4</v>
      </c>
      <c r="E1712" s="5">
        <f t="shared" si="186"/>
        <v>9.1745215553839409E-5</v>
      </c>
      <c r="F1712" s="5">
        <f>IF(C1703&gt;0,B$6+B$7*E1704+B$8*(H1711*100)^2,B$6+B$7*E1704+B$8*(H1711*100)^2+E1704*$B$9)</f>
        <v>0.83589549069821056</v>
      </c>
      <c r="G1712" s="13">
        <v>5.324544787152029E-3</v>
      </c>
      <c r="H1712" s="8">
        <f t="shared" si="187"/>
        <v>9.1427320353284474E-3</v>
      </c>
      <c r="I1712" s="7">
        <f t="shared" si="185"/>
        <v>3.8181872481764184E-3</v>
      </c>
      <c r="J1712" s="9">
        <f t="shared" si="189"/>
        <v>0.71709177043445904</v>
      </c>
      <c r="K1712" s="9">
        <f t="shared" si="188"/>
        <v>0.12301208378568451</v>
      </c>
      <c r="AC1712" s="11"/>
      <c r="AD1712" s="12"/>
    </row>
    <row r="1713" spans="1:30" x14ac:dyDescent="0.3">
      <c r="A1713" s="15">
        <v>44979</v>
      </c>
      <c r="B1713" s="16">
        <v>-1.9875455030623403E-2</v>
      </c>
      <c r="C1713" s="8">
        <f t="shared" si="183"/>
        <v>-3.36754550306234E-2</v>
      </c>
      <c r="D1713" s="5">
        <f t="shared" si="184"/>
        <v>1.1340362715195388E-3</v>
      </c>
      <c r="E1713" s="5">
        <f t="shared" si="186"/>
        <v>3.7220109959332952E-4</v>
      </c>
      <c r="F1713" s="5">
        <f>IF(C1703&gt;0,B$6+B$7*E1704+B$8*(H1712*100)^2,B$6+B$7*E1704+B$8*(H1712*100)^2+E1704*$B$9)</f>
        <v>0.83285598904667668</v>
      </c>
      <c r="G1713" s="13">
        <v>1.1430087789954422E-2</v>
      </c>
      <c r="H1713" s="8">
        <f t="shared" si="187"/>
        <v>9.1260943949023274E-3</v>
      </c>
      <c r="I1713" s="7">
        <f t="shared" si="185"/>
        <v>2.3039933950520942E-3</v>
      </c>
      <c r="J1713" s="9">
        <f t="shared" si="189"/>
        <v>0.20157267707751189</v>
      </c>
      <c r="K1713" s="9">
        <f t="shared" si="188"/>
        <v>2.7350815665395212E-2</v>
      </c>
      <c r="AC1713" s="11"/>
      <c r="AD1713" s="12"/>
    </row>
    <row r="1714" spans="1:30" x14ac:dyDescent="0.3">
      <c r="A1714" s="15">
        <v>44980</v>
      </c>
      <c r="B1714" s="16">
        <v>5.2868807757037884E-3</v>
      </c>
      <c r="C1714" s="8">
        <f t="shared" si="183"/>
        <v>-8.5131192242962114E-3</v>
      </c>
      <c r="D1714" s="5">
        <f t="shared" si="184"/>
        <v>7.2473198927081725E-5</v>
      </c>
      <c r="E1714" s="5">
        <f t="shared" si="186"/>
        <v>1.1340362715195388E-3</v>
      </c>
      <c r="F1714" s="5">
        <f>IF(C1713&gt;0,B$6+B$7*E1714+B$8*(G1713*100)^2,B$6+B$7*E1714+B$8*(G1713*100)^2+E1714*$B$9)</f>
        <v>1.2681355448949738</v>
      </c>
      <c r="G1714" s="13">
        <v>1.1807888008773594E-2</v>
      </c>
      <c r="H1714" s="8">
        <f t="shared" si="187"/>
        <v>1.1261152449438618E-2</v>
      </c>
      <c r="I1714" s="7">
        <f t="shared" si="185"/>
        <v>5.4673555933497549E-4</v>
      </c>
      <c r="J1714" s="9">
        <f t="shared" si="189"/>
        <v>4.6302569852350865E-2</v>
      </c>
      <c r="K1714" s="9">
        <f t="shared" si="188"/>
        <v>1.1417697746676225E-3</v>
      </c>
      <c r="AC1714" s="11"/>
      <c r="AD1714" s="12"/>
    </row>
    <row r="1715" spans="1:30" x14ac:dyDescent="0.3">
      <c r="A1715" s="15">
        <v>44981</v>
      </c>
      <c r="B1715" s="16">
        <v>-1.7295005350310179E-2</v>
      </c>
      <c r="C1715" s="8">
        <f t="shared" si="183"/>
        <v>-3.1095005350310179E-2</v>
      </c>
      <c r="D1715" s="5">
        <f t="shared" si="184"/>
        <v>9.6689935773581863E-4</v>
      </c>
      <c r="E1715" s="5">
        <f t="shared" si="186"/>
        <v>7.2473198927081725E-5</v>
      </c>
      <c r="F1715" s="5">
        <f>IF(C1713&gt;0,B$6+B$7*E1714+B$8*(H1714*100)^2,B$6+B$7*E1714+B$8*(H1714*100)^2+E1714*$B$9)</f>
        <v>1.2326847019315152</v>
      </c>
      <c r="G1715" s="13">
        <v>1.1370089394275121E-2</v>
      </c>
      <c r="H1715" s="8">
        <f t="shared" si="187"/>
        <v>1.1102633480087125E-2</v>
      </c>
      <c r="I1715" s="7">
        <f t="shared" si="185"/>
        <v>2.6745591418799591E-4</v>
      </c>
      <c r="J1715" s="9">
        <f t="shared" si="189"/>
        <v>2.3522762655028982E-2</v>
      </c>
      <c r="K1715" s="9">
        <f t="shared" si="188"/>
        <v>2.8557279252927614E-4</v>
      </c>
      <c r="AC1715" s="11"/>
      <c r="AD1715" s="12"/>
    </row>
    <row r="1716" spans="1:30" x14ac:dyDescent="0.3">
      <c r="A1716" s="15">
        <v>44984</v>
      </c>
      <c r="B1716" s="16">
        <v>-1.531307014293786E-3</v>
      </c>
      <c r="C1716" s="8">
        <f t="shared" si="183"/>
        <v>-1.5331307014293786E-2</v>
      </c>
      <c r="D1716" s="5">
        <f t="shared" si="184"/>
        <v>2.3504897476653384E-4</v>
      </c>
      <c r="E1716" s="5">
        <f t="shared" si="186"/>
        <v>9.6689935773581863E-4</v>
      </c>
      <c r="F1716" s="5">
        <f>IF(C1713&gt;0,B$6+B$7*E1714+B$8*(H1715*100)^2,B$6+B$7*E1714+B$8*(H1715*100)^2+E1714*$B$9)</f>
        <v>1.1998997623589089</v>
      </c>
      <c r="G1716" s="13">
        <v>7.3008228666617304E-3</v>
      </c>
      <c r="H1716" s="8">
        <f t="shared" si="187"/>
        <v>1.0953993620405798E-2</v>
      </c>
      <c r="I1716" s="7">
        <f t="shared" si="185"/>
        <v>3.6531707537440679E-3</v>
      </c>
      <c r="J1716" s="9">
        <f t="shared" si="189"/>
        <v>0.5003779464950181</v>
      </c>
      <c r="K1716" s="9">
        <f t="shared" si="188"/>
        <v>7.221577346050867E-2</v>
      </c>
      <c r="AC1716" s="11"/>
      <c r="AD1716" s="12"/>
    </row>
    <row r="1717" spans="1:30" x14ac:dyDescent="0.3">
      <c r="A1717" s="15">
        <v>44985</v>
      </c>
      <c r="B1717" s="16">
        <v>-7.3964342646887773E-3</v>
      </c>
      <c r="C1717" s="8">
        <f t="shared" si="183"/>
        <v>-2.1196434264688778E-2</v>
      </c>
      <c r="D1717" s="5">
        <f t="shared" si="184"/>
        <v>4.4928882553727249E-4</v>
      </c>
      <c r="E1717" s="5">
        <f t="shared" si="186"/>
        <v>2.3504897476653384E-4</v>
      </c>
      <c r="F1717" s="5">
        <f>IF(C1713&gt;0,B$6+B$7*E1714+B$8*(H1716*100)^2,B$6+B$7*E1714+B$8*(H1716*100)^2+E1714*$B$9)</f>
        <v>1.1695802502421626</v>
      </c>
      <c r="G1717" s="13">
        <v>1.2720334102559707E-2</v>
      </c>
      <c r="H1717" s="8">
        <f t="shared" si="187"/>
        <v>1.0814713358393567E-2</v>
      </c>
      <c r="I1717" s="7">
        <f t="shared" si="185"/>
        <v>1.9056207441661404E-3</v>
      </c>
      <c r="J1717" s="9">
        <f t="shared" si="189"/>
        <v>0.14980901671306521</v>
      </c>
      <c r="K1717" s="9">
        <f t="shared" si="188"/>
        <v>1.3912042369431443E-2</v>
      </c>
      <c r="AC1717" s="11"/>
      <c r="AD1717" s="12"/>
    </row>
    <row r="1718" spans="1:30" x14ac:dyDescent="0.3">
      <c r="A1718" s="15">
        <v>44986</v>
      </c>
      <c r="B1718" s="16">
        <v>-5.2265343491824587E-3</v>
      </c>
      <c r="C1718" s="8">
        <f t="shared" si="183"/>
        <v>-1.9026534349182458E-2</v>
      </c>
      <c r="D1718" s="5">
        <f t="shared" si="184"/>
        <v>3.6200900934061996E-4</v>
      </c>
      <c r="E1718" s="5">
        <f t="shared" si="186"/>
        <v>4.4928882553727249E-4</v>
      </c>
      <c r="F1718" s="5">
        <f>IF(C1713&gt;0,B$6+B$7*E1714+B$8*(H1717*100)^2,B$6+B$7*E1714+B$8*(H1717*100)^2+E1714*$B$9)</f>
        <v>1.1415407654365952</v>
      </c>
      <c r="G1718" s="13">
        <v>1.5423466149047717E-2</v>
      </c>
      <c r="H1718" s="8">
        <f t="shared" si="187"/>
        <v>1.0684291110956288E-2</v>
      </c>
      <c r="I1718" s="7">
        <f t="shared" si="185"/>
        <v>4.7391750380914293E-3</v>
      </c>
      <c r="J1718" s="9">
        <f t="shared" si="189"/>
        <v>0.3072704275610601</v>
      </c>
      <c r="K1718" s="9">
        <f t="shared" si="188"/>
        <v>7.6449178156927422E-2</v>
      </c>
      <c r="AC1718" s="11"/>
      <c r="AD1718" s="12"/>
    </row>
    <row r="1719" spans="1:30" x14ac:dyDescent="0.3">
      <c r="A1719" s="15">
        <v>44987</v>
      </c>
      <c r="B1719" s="16">
        <v>-1.0196948414105664E-2</v>
      </c>
      <c r="C1719" s="8">
        <f t="shared" si="183"/>
        <v>-2.3996948414105664E-2</v>
      </c>
      <c r="D1719" s="5">
        <f t="shared" si="184"/>
        <v>5.7585353318924837E-4</v>
      </c>
      <c r="E1719" s="5">
        <f t="shared" si="186"/>
        <v>3.6200900934061996E-4</v>
      </c>
      <c r="F1719" s="5">
        <f>IF(C1713&gt;0,B$6+B$7*E1714+B$8*(H1718*100)^2,B$6+B$7*E1714+B$8*(H1718*100)^2+E1714*$B$9)</f>
        <v>1.1156098498884068</v>
      </c>
      <c r="G1719" s="13">
        <v>9.0589534663801721E-3</v>
      </c>
      <c r="H1719" s="8">
        <f t="shared" si="187"/>
        <v>1.0562243369135209E-2</v>
      </c>
      <c r="I1719" s="7">
        <f t="shared" si="185"/>
        <v>1.5032899027550371E-3</v>
      </c>
      <c r="J1719" s="9">
        <f t="shared" si="189"/>
        <v>0.16594520640094756</v>
      </c>
      <c r="K1719" s="9">
        <f t="shared" si="188"/>
        <v>1.1205331596355839E-2</v>
      </c>
      <c r="AC1719" s="11"/>
      <c r="AD1719" s="12"/>
    </row>
    <row r="1720" spans="1:30" x14ac:dyDescent="0.3">
      <c r="A1720" s="15">
        <v>44988</v>
      </c>
      <c r="B1720" s="16">
        <v>5.2125682718300453E-3</v>
      </c>
      <c r="C1720" s="8">
        <f t="shared" si="183"/>
        <v>-8.5874317281699544E-3</v>
      </c>
      <c r="D1720" s="5">
        <f t="shared" si="184"/>
        <v>7.3743983685980004E-5</v>
      </c>
      <c r="E1720" s="5">
        <f t="shared" si="186"/>
        <v>5.7585353318924837E-4</v>
      </c>
      <c r="F1720" s="5">
        <f>IF(C1713&gt;0,B$6+B$7*E1714+B$8*(H1719*100)^2,B$6+B$7*E1714+B$8*(H1719*100)^2+E1714*$B$9)</f>
        <v>1.091628939189442</v>
      </c>
      <c r="G1720" s="13">
        <v>7.3887620244047891E-3</v>
      </c>
      <c r="H1720" s="8">
        <f t="shared" si="187"/>
        <v>1.0448104800342702E-2</v>
      </c>
      <c r="I1720" s="7">
        <f t="shared" si="185"/>
        <v>3.0593427759379125E-3</v>
      </c>
      <c r="J1720" s="9">
        <f t="shared" si="189"/>
        <v>0.41405349987359508</v>
      </c>
      <c r="K1720" s="9">
        <f t="shared" si="188"/>
        <v>5.3647224091040169E-2</v>
      </c>
      <c r="AC1720" s="11"/>
      <c r="AD1720" s="12"/>
    </row>
    <row r="1721" spans="1:30" x14ac:dyDescent="0.3">
      <c r="A1721" s="15">
        <v>44991</v>
      </c>
      <c r="B1721" s="16">
        <v>7.9975110538436783E-3</v>
      </c>
      <c r="C1721" s="8">
        <f t="shared" si="183"/>
        <v>-5.8024889461563214E-3</v>
      </c>
      <c r="D1721" s="5">
        <f t="shared" si="184"/>
        <v>3.3668877970266296E-5</v>
      </c>
      <c r="E1721" s="5">
        <f t="shared" si="186"/>
        <v>7.3743983685980004E-5</v>
      </c>
      <c r="F1721" s="5">
        <f>IF(C1713&gt;0,B$6+B$7*E1714+B$8*(H1720*100)^2,B$6+B$7*E1714+B$8*(H1720*100)^2+E1714*$B$9)</f>
        <v>1.0694513929750393</v>
      </c>
      <c r="G1721" s="13">
        <v>1.1905295624016292E-2</v>
      </c>
      <c r="H1721" s="8">
        <f t="shared" si="187"/>
        <v>1.0341428300650927E-2</v>
      </c>
      <c r="I1721" s="7">
        <f t="shared" si="185"/>
        <v>1.563867323365364E-3</v>
      </c>
      <c r="J1721" s="9">
        <f t="shared" si="189"/>
        <v>0.13135896602270075</v>
      </c>
      <c r="K1721" s="9">
        <f t="shared" si="188"/>
        <v>1.0398214463920308E-2</v>
      </c>
      <c r="AC1721" s="11"/>
      <c r="AD1721" s="12"/>
    </row>
    <row r="1722" spans="1:30" x14ac:dyDescent="0.3">
      <c r="A1722" s="15">
        <v>44992</v>
      </c>
      <c r="B1722" s="16">
        <v>-4.5183106428519125E-3</v>
      </c>
      <c r="C1722" s="8">
        <f t="shared" si="183"/>
        <v>-1.8318310642851911E-2</v>
      </c>
      <c r="D1722" s="5">
        <f t="shared" si="184"/>
        <v>3.355605048080216E-4</v>
      </c>
      <c r="E1722" s="5">
        <f t="shared" si="186"/>
        <v>3.3668877970266296E-5</v>
      </c>
      <c r="F1722" s="5">
        <f>IF(C1713&gt;0,B$6+B$7*E1714+B$8*(H1721*100)^2,B$6+B$7*E1714+B$8*(H1721*100)^2+E1714*$B$9)</f>
        <v>1.0489415982359598</v>
      </c>
      <c r="G1722" s="13">
        <v>1.0514947349680392E-2</v>
      </c>
      <c r="H1722" s="8">
        <f t="shared" si="187"/>
        <v>1.0241784992060514E-2</v>
      </c>
      <c r="I1722" s="7">
        <f t="shared" si="185"/>
        <v>2.7316235761987856E-4</v>
      </c>
      <c r="J1722" s="9">
        <f t="shared" si="189"/>
        <v>2.5978480779381315E-2</v>
      </c>
      <c r="K1722" s="9">
        <f t="shared" si="188"/>
        <v>3.4948032298109943E-4</v>
      </c>
      <c r="AC1722" s="11"/>
      <c r="AD1722" s="12"/>
    </row>
    <row r="1723" spans="1:30" x14ac:dyDescent="0.3">
      <c r="A1723" s="15">
        <v>44993</v>
      </c>
      <c r="B1723" s="16">
        <v>2.1939694255213867E-2</v>
      </c>
      <c r="C1723" s="8">
        <f t="shared" si="183"/>
        <v>8.1396942552138668E-3</v>
      </c>
      <c r="D1723" s="5">
        <f t="shared" si="184"/>
        <v>6.6254622568361629E-5</v>
      </c>
      <c r="E1723" s="5">
        <f t="shared" si="186"/>
        <v>3.355605048080216E-4</v>
      </c>
      <c r="F1723" s="5">
        <f>IF(C1713&gt;0,B$6+B$7*E1714+B$8*(H1722*100)^2,B$6+B$7*E1714+B$8*(H1722*100)^2+E1714*$B$9)</f>
        <v>1.029974140061259</v>
      </c>
      <c r="G1723" s="13">
        <v>1.0207315047533876E-2</v>
      </c>
      <c r="H1723" s="8">
        <f t="shared" si="187"/>
        <v>1.0148764161518678E-2</v>
      </c>
      <c r="I1723" s="7">
        <f t="shared" si="185"/>
        <v>5.8550886015197937E-5</v>
      </c>
      <c r="J1723" s="9">
        <f t="shared" si="189"/>
        <v>5.7361691828395206E-3</v>
      </c>
      <c r="K1723" s="9">
        <f t="shared" si="188"/>
        <v>1.6578462650684855E-5</v>
      </c>
      <c r="AC1723" s="11"/>
      <c r="AD1723" s="12"/>
    </row>
    <row r="1724" spans="1:30" x14ac:dyDescent="0.3">
      <c r="A1724" s="15">
        <v>44994</v>
      </c>
      <c r="B1724" s="16">
        <v>-1.3884189368912538E-2</v>
      </c>
      <c r="C1724" s="8">
        <f t="shared" si="183"/>
        <v>-2.7684189368912537E-2</v>
      </c>
      <c r="D1724" s="5">
        <f t="shared" si="184"/>
        <v>7.6641434101380995E-4</v>
      </c>
      <c r="E1724" s="5">
        <f t="shared" si="186"/>
        <v>6.6254622568361629E-5</v>
      </c>
      <c r="F1724" s="5">
        <f>IF(C1723&gt;0,B$6+B$7*E1724+B$8*(G1723*100)^2,B$6+B$7*E1724+B$8*(G1723*100)^2+E1724*$B$9)</f>
        <v>1.023343214552682</v>
      </c>
      <c r="G1724" s="13">
        <v>7.2851458293516887E-3</v>
      </c>
      <c r="H1724" s="8">
        <f t="shared" si="187"/>
        <v>1.0116042776464926E-2</v>
      </c>
      <c r="I1724" s="7">
        <f t="shared" si="185"/>
        <v>2.8308969471132371E-3</v>
      </c>
      <c r="J1724" s="9">
        <f t="shared" si="189"/>
        <v>0.38858480165319642</v>
      </c>
      <c r="K1724" s="9">
        <f t="shared" si="188"/>
        <v>4.8442773535289474E-2</v>
      </c>
      <c r="AC1724" s="11"/>
      <c r="AD1724" s="12"/>
    </row>
    <row r="1725" spans="1:30" x14ac:dyDescent="0.3">
      <c r="A1725" s="15">
        <v>44995</v>
      </c>
      <c r="B1725" s="16">
        <v>-1.3925252212757321E-2</v>
      </c>
      <c r="C1725" s="8">
        <f t="shared" si="183"/>
        <v>-2.7725252212757321E-2</v>
      </c>
      <c r="D1725" s="5">
        <f t="shared" si="184"/>
        <v>7.6868961026100473E-4</v>
      </c>
      <c r="E1725" s="5">
        <f t="shared" si="186"/>
        <v>7.6641434101380995E-4</v>
      </c>
      <c r="F1725" s="5">
        <f>IF(C1723&gt;0,B$6+B$7*E1724+B$8*(H1724*100)^2,B$6+B$7*E1724+B$8*(H1724*100)^2+E1724*$B$9)</f>
        <v>1.0061885534955555</v>
      </c>
      <c r="G1725" s="13">
        <v>9.4898112269673415E-3</v>
      </c>
      <c r="H1725" s="8">
        <f t="shared" si="187"/>
        <v>1.0030895042295852E-2</v>
      </c>
      <c r="I1725" s="7">
        <f t="shared" si="185"/>
        <v>5.410838153285108E-4</v>
      </c>
      <c r="J1725" s="9">
        <f t="shared" si="189"/>
        <v>5.7017342325093326E-2</v>
      </c>
      <c r="K1725" s="9">
        <f t="shared" si="188"/>
        <v>1.5093855377898979E-3</v>
      </c>
      <c r="AC1725" s="11"/>
      <c r="AD1725" s="12"/>
    </row>
    <row r="1726" spans="1:30" x14ac:dyDescent="0.3">
      <c r="A1726" s="15">
        <v>44998</v>
      </c>
      <c r="B1726" s="16">
        <v>-4.8080038833952727E-3</v>
      </c>
      <c r="C1726" s="8">
        <f t="shared" si="183"/>
        <v>-1.8608003883395272E-2</v>
      </c>
      <c r="D1726" s="5">
        <f t="shared" si="184"/>
        <v>3.4625780852445349E-4</v>
      </c>
      <c r="E1726" s="5">
        <f t="shared" si="186"/>
        <v>7.6868961026100473E-4</v>
      </c>
      <c r="F1726" s="5">
        <f>IF(C1723&gt;0,B$6+B$7*E1724+B$8*(H1725*100)^2,B$6+B$7*E1724+B$8*(H1725*100)^2+E1724*$B$9)</f>
        <v>0.99032392294992455</v>
      </c>
      <c r="G1726" s="13">
        <v>1.0802587087767599E-2</v>
      </c>
      <c r="H1726" s="8">
        <f t="shared" si="187"/>
        <v>9.9515020120076562E-3</v>
      </c>
      <c r="I1726" s="7">
        <f t="shared" si="185"/>
        <v>8.5108507575994315E-4</v>
      </c>
      <c r="J1726" s="9">
        <f t="shared" si="189"/>
        <v>7.8785301043643188E-2</v>
      </c>
      <c r="K1726" s="9">
        <f t="shared" si="188"/>
        <v>3.4611234192301055E-3</v>
      </c>
      <c r="AC1726" s="11"/>
      <c r="AD1726" s="12"/>
    </row>
    <row r="1727" spans="1:30" x14ac:dyDescent="0.3">
      <c r="A1727" s="15">
        <v>44999</v>
      </c>
      <c r="B1727" s="16">
        <v>-1.8344799930477879E-3</v>
      </c>
      <c r="C1727" s="8">
        <f t="shared" si="183"/>
        <v>-1.5634479993047786E-2</v>
      </c>
      <c r="D1727" s="5">
        <f t="shared" si="184"/>
        <v>2.444369646530115E-4</v>
      </c>
      <c r="E1727" s="5">
        <f t="shared" si="186"/>
        <v>3.4625780852445349E-4</v>
      </c>
      <c r="F1727" s="5">
        <f>IF(C1723&gt;0,B$6+B$7*E1724+B$8*(H1726*100)^2,B$6+B$7*E1724+B$8*(H1726*100)^2+E1724*$B$9)</f>
        <v>0.9756523126213249</v>
      </c>
      <c r="G1727" s="13">
        <v>1.1142066130597036E-2</v>
      </c>
      <c r="H1727" s="8">
        <f t="shared" si="187"/>
        <v>9.8775113901292209E-3</v>
      </c>
      <c r="I1727" s="7">
        <f t="shared" si="185"/>
        <v>1.2645547404678149E-3</v>
      </c>
      <c r="J1727" s="9">
        <f t="shared" si="189"/>
        <v>0.11349373856211846</v>
      </c>
      <c r="K1727" s="9">
        <f t="shared" si="188"/>
        <v>7.5565271479844931E-3</v>
      </c>
      <c r="AC1727" s="11"/>
      <c r="AD1727" s="12"/>
    </row>
    <row r="1728" spans="1:30" x14ac:dyDescent="0.3">
      <c r="A1728" s="15">
        <v>45000</v>
      </c>
      <c r="B1728" s="16">
        <v>-2.4999161881179249E-3</v>
      </c>
      <c r="C1728" s="8">
        <f t="shared" si="183"/>
        <v>-1.6299916188117925E-2</v>
      </c>
      <c r="D1728" s="5">
        <f t="shared" si="184"/>
        <v>2.6568726773966878E-4</v>
      </c>
      <c r="E1728" s="5">
        <f t="shared" si="186"/>
        <v>2.444369646530115E-4</v>
      </c>
      <c r="F1728" s="5">
        <f>IF(C1723&gt;0,B$6+B$7*E1724+B$8*(H1727*100)^2,B$6+B$7*E1724+B$8*(H1727*100)^2+E1724*$B$9)</f>
        <v>0.96208400738943634</v>
      </c>
      <c r="G1728" s="13">
        <v>1.9259045298105088E-2</v>
      </c>
      <c r="H1728" s="8">
        <f t="shared" si="187"/>
        <v>9.8085881113921594E-3</v>
      </c>
      <c r="I1728" s="7">
        <f t="shared" si="185"/>
        <v>9.4504571867129288E-3</v>
      </c>
      <c r="J1728" s="9">
        <f t="shared" si="189"/>
        <v>0.49070226693130869</v>
      </c>
      <c r="K1728" s="9">
        <f t="shared" si="188"/>
        <v>0.28876552874726746</v>
      </c>
      <c r="AC1728" s="11"/>
      <c r="AD1728" s="12"/>
    </row>
    <row r="1729" spans="1:30" x14ac:dyDescent="0.3">
      <c r="A1729" s="15">
        <v>45001</v>
      </c>
      <c r="B1729" s="16">
        <v>7.3747362523902977E-3</v>
      </c>
      <c r="C1729" s="8">
        <f t="shared" si="183"/>
        <v>-6.4252637476097021E-3</v>
      </c>
      <c r="D1729" s="5">
        <f t="shared" si="184"/>
        <v>4.1284014226347476E-5</v>
      </c>
      <c r="E1729" s="5">
        <f t="shared" si="186"/>
        <v>2.6568726773966878E-4</v>
      </c>
      <c r="F1729" s="5">
        <f>IF(C1723&gt;0,B$6+B$7*E1724+B$8*(H1728*100)^2,B$6+B$7*E1724+B$8*(H1728*100)^2+E1724*$B$9)</f>
        <v>0.94953603871098546</v>
      </c>
      <c r="G1729" s="13">
        <v>8.5137146358522705E-3</v>
      </c>
      <c r="H1729" s="8">
        <f t="shared" si="187"/>
        <v>9.7444139829493352E-3</v>
      </c>
      <c r="I1729" s="7">
        <f t="shared" si="185"/>
        <v>1.2306993470970647E-3</v>
      </c>
      <c r="J1729" s="9">
        <f t="shared" si="189"/>
        <v>0.14455492105812925</v>
      </c>
      <c r="K1729" s="9">
        <f t="shared" si="188"/>
        <v>8.7179129211272244E-3</v>
      </c>
      <c r="AC1729" s="11"/>
      <c r="AD1729" s="12"/>
    </row>
    <row r="1730" spans="1:30" x14ac:dyDescent="0.3">
      <c r="A1730" s="15">
        <v>45002</v>
      </c>
      <c r="B1730" s="16">
        <v>-1.4147068971743178E-2</v>
      </c>
      <c r="C1730" s="8">
        <f t="shared" si="183"/>
        <v>-2.7947068971743178E-2</v>
      </c>
      <c r="D1730" s="5">
        <f t="shared" si="184"/>
        <v>7.8103866411137024E-4</v>
      </c>
      <c r="E1730" s="5">
        <f t="shared" si="186"/>
        <v>4.1284014226347476E-5</v>
      </c>
      <c r="F1730" s="5">
        <f>IF(C1723&gt;0,B$6+B$7*E1724+B$8*(H1729*100)^2,B$6+B$7*E1724+B$8*(H1729*100)^2+E1724*$B$9)</f>
        <v>0.93793167727715421</v>
      </c>
      <c r="G1730" s="13">
        <v>8.6659825576204629E-3</v>
      </c>
      <c r="H1730" s="8">
        <f t="shared" si="187"/>
        <v>9.6846872808426503E-3</v>
      </c>
      <c r="I1730" s="7">
        <f t="shared" si="185"/>
        <v>1.0187047232221875E-3</v>
      </c>
      <c r="J1730" s="9">
        <f t="shared" si="189"/>
        <v>0.11755213173448933</v>
      </c>
      <c r="K1730" s="9">
        <f t="shared" si="188"/>
        <v>5.9535395619683129E-3</v>
      </c>
      <c r="AC1730" s="11"/>
      <c r="AD1730" s="12"/>
    </row>
    <row r="1731" spans="1:30" x14ac:dyDescent="0.3">
      <c r="A1731" s="15">
        <v>45005</v>
      </c>
      <c r="B1731" s="16">
        <v>-1.0438477276184173E-2</v>
      </c>
      <c r="C1731" s="8">
        <f t="shared" si="183"/>
        <v>-2.4238477276184174E-2</v>
      </c>
      <c r="D1731" s="5">
        <f t="shared" si="184"/>
        <v>5.8750378066809654E-4</v>
      </c>
      <c r="E1731" s="5">
        <f t="shared" si="186"/>
        <v>7.8103866411137024E-4</v>
      </c>
      <c r="F1731" s="5">
        <f>IF(C1723&gt;0,B$6+B$7*E1724+B$8*(H1730*100)^2,B$6+B$7*E1724+B$8*(H1730*100)^2+E1724*$B$9)</f>
        <v>0.92719996382314707</v>
      </c>
      <c r="G1731" s="13">
        <v>9.0805470187118788E-3</v>
      </c>
      <c r="H1731" s="8">
        <f t="shared" si="187"/>
        <v>9.6291223059173318E-3</v>
      </c>
      <c r="I1731" s="7">
        <f t="shared" si="185"/>
        <v>5.4857528720545293E-4</v>
      </c>
      <c r="J1731" s="9">
        <f t="shared" si="189"/>
        <v>6.0412141038973563E-2</v>
      </c>
      <c r="K1731" s="9">
        <f t="shared" si="188"/>
        <v>1.6872097771023498E-3</v>
      </c>
      <c r="AC1731" s="11"/>
      <c r="AD1731" s="12"/>
    </row>
    <row r="1732" spans="1:30" x14ac:dyDescent="0.3">
      <c r="A1732" s="15">
        <v>45006</v>
      </c>
      <c r="B1732" s="16">
        <v>7.4286481791437553E-4</v>
      </c>
      <c r="C1732" s="8">
        <f t="shared" si="183"/>
        <v>-1.3057135182085624E-2</v>
      </c>
      <c r="D1732" s="5">
        <f t="shared" si="184"/>
        <v>1.7048877916325816E-4</v>
      </c>
      <c r="E1732" s="5">
        <f t="shared" si="186"/>
        <v>5.8750378066809654E-4</v>
      </c>
      <c r="F1732" s="5">
        <f>IF(C1723&gt;0,B$6+B$7*E1724+B$8*(H1731*100)^2,B$6+B$7*E1724+B$8*(H1731*100)^2+E1724*$B$9)</f>
        <v>0.91727527522088148</v>
      </c>
      <c r="G1732" s="13">
        <v>6.471722504984268E-3</v>
      </c>
      <c r="H1732" s="8">
        <f t="shared" si="187"/>
        <v>9.5774489046973332E-3</v>
      </c>
      <c r="I1732" s="7">
        <f t="shared" si="185"/>
        <v>3.1057263997130652E-3</v>
      </c>
      <c r="J1732" s="9">
        <f t="shared" si="189"/>
        <v>0.4798917749209976</v>
      </c>
      <c r="K1732" s="9">
        <f t="shared" si="188"/>
        <v>6.7694048157690423E-2</v>
      </c>
      <c r="AC1732" s="11"/>
      <c r="AD1732" s="12"/>
    </row>
    <row r="1733" spans="1:30" x14ac:dyDescent="0.3">
      <c r="A1733" s="15">
        <v>45007</v>
      </c>
      <c r="B1733" s="16">
        <v>-7.7229671349076422E-3</v>
      </c>
      <c r="C1733" s="8">
        <f t="shared" si="183"/>
        <v>-2.1522967134907641E-2</v>
      </c>
      <c r="D1733" s="5">
        <f t="shared" si="184"/>
        <v>4.6323811429031445E-4</v>
      </c>
      <c r="E1733" s="5">
        <f t="shared" si="186"/>
        <v>1.7048877916325816E-4</v>
      </c>
      <c r="F1733" s="5">
        <f>IF(C1723&gt;0,B$6+B$7*E1724+B$8*(H1732*100)^2,B$6+B$7*E1724+B$8*(H1732*100)^2+E1724*$B$9)</f>
        <v>0.90809692320150626</v>
      </c>
      <c r="G1733" s="13">
        <v>1.1796605044051719E-2</v>
      </c>
      <c r="H1733" s="8">
        <f t="shared" si="187"/>
        <v>9.5294119608793602E-3</v>
      </c>
      <c r="I1733" s="7">
        <f t="shared" si="185"/>
        <v>2.2671930831723586E-3</v>
      </c>
      <c r="J1733" s="9">
        <f t="shared" si="189"/>
        <v>0.19219030176106139</v>
      </c>
      <c r="K1733" s="9">
        <f t="shared" si="188"/>
        <v>2.4486548462817614E-2</v>
      </c>
      <c r="AC1733" s="11"/>
      <c r="AD1733" s="12"/>
    </row>
    <row r="1734" spans="1:30" x14ac:dyDescent="0.3">
      <c r="A1734" s="15">
        <v>45008</v>
      </c>
      <c r="B1734" s="16">
        <v>-2.3165656133478183E-2</v>
      </c>
      <c r="C1734" s="8">
        <f t="shared" si="183"/>
        <v>-3.6965656133478186E-2</v>
      </c>
      <c r="D1734" s="5">
        <f t="shared" si="184"/>
        <v>1.3664597333785534E-3</v>
      </c>
      <c r="E1734" s="5">
        <f t="shared" si="186"/>
        <v>4.6323811429031445E-4</v>
      </c>
      <c r="F1734" s="5">
        <f>IF(C1733&gt;0,B$6+B$7*E1734+B$8*(G1733*100)^2,B$6+B$7*E1734+B$8*(G1733*100)^2+E1734*$B$9)</f>
        <v>1.3467968064645071</v>
      </c>
      <c r="G1734" s="13">
        <v>2.4319327801891871E-2</v>
      </c>
      <c r="H1734" s="8">
        <f t="shared" si="187"/>
        <v>1.1605157502009644E-2</v>
      </c>
      <c r="I1734" s="7">
        <f t="shared" si="185"/>
        <v>1.2714170299882227E-2</v>
      </c>
      <c r="J1734" s="9">
        <f t="shared" si="189"/>
        <v>0.52280105780280473</v>
      </c>
      <c r="K1734" s="9">
        <f t="shared" si="188"/>
        <v>0.35574025803007969</v>
      </c>
      <c r="AC1734" s="11"/>
      <c r="AD1734" s="12"/>
    </row>
    <row r="1735" spans="1:30" x14ac:dyDescent="0.3">
      <c r="A1735" s="15">
        <v>45009</v>
      </c>
      <c r="B1735" s="16">
        <v>9.1789925551816996E-3</v>
      </c>
      <c r="C1735" s="8">
        <f t="shared" si="183"/>
        <v>-4.6210074448183001E-3</v>
      </c>
      <c r="D1735" s="5">
        <f t="shared" si="184"/>
        <v>2.1353709805066154E-5</v>
      </c>
      <c r="E1735" s="5">
        <f t="shared" si="186"/>
        <v>1.3664597333785534E-3</v>
      </c>
      <c r="F1735" s="5">
        <f>IF(C1733&gt;0,B$6+B$7*E1734+B$8*(H1734*100)^2,B$6+B$7*E1734+B$8*(H1734*100)^2+E1734*$B$9)</f>
        <v>1.3053638251345596</v>
      </c>
      <c r="G1735" s="13">
        <v>9.2957177166772802E-3</v>
      </c>
      <c r="H1735" s="8">
        <f t="shared" si="187"/>
        <v>1.1425251967175865E-2</v>
      </c>
      <c r="I1735" s="7">
        <f t="shared" si="185"/>
        <v>2.1295342504985843E-3</v>
      </c>
      <c r="J1735" s="9">
        <f t="shared" si="189"/>
        <v>0.22908766330952857</v>
      </c>
      <c r="K1735" s="9">
        <f t="shared" si="188"/>
        <v>1.9883773054424569E-2</v>
      </c>
      <c r="AC1735" s="11"/>
      <c r="AD1735" s="12"/>
    </row>
    <row r="1736" spans="1:30" x14ac:dyDescent="0.3">
      <c r="A1736" s="15">
        <v>45012</v>
      </c>
      <c r="B1736" s="16">
        <v>8.4736450275691676E-3</v>
      </c>
      <c r="C1736" s="8">
        <f t="shared" si="183"/>
        <v>-5.3263549724308322E-3</v>
      </c>
      <c r="D1736" s="5">
        <f t="shared" si="184"/>
        <v>2.837005729233865E-5</v>
      </c>
      <c r="E1736" s="5">
        <f t="shared" si="186"/>
        <v>2.1353709805066154E-5</v>
      </c>
      <c r="F1736" s="5">
        <f>IF(C1733&gt;0,B$6+B$7*E1734+B$8*(H1735*100)^2,B$6+B$7*E1734+B$8*(H1735*100)^2+E1734*$B$9)</f>
        <v>1.2670466040006239</v>
      </c>
      <c r="G1736" s="13">
        <v>6.5658636339000131E-3</v>
      </c>
      <c r="H1736" s="8">
        <f t="shared" si="187"/>
        <v>1.1256316466769332E-2</v>
      </c>
      <c r="I1736" s="7">
        <f t="shared" si="185"/>
        <v>4.690452832869319E-3</v>
      </c>
      <c r="J1736" s="9">
        <f t="shared" si="189"/>
        <v>0.71436951700491969</v>
      </c>
      <c r="K1736" s="9">
        <f t="shared" si="188"/>
        <v>0.12235020298160926</v>
      </c>
      <c r="AC1736" s="11"/>
      <c r="AD1736" s="12"/>
    </row>
    <row r="1737" spans="1:30" x14ac:dyDescent="0.3">
      <c r="A1737" s="15">
        <v>45013</v>
      </c>
      <c r="B1737" s="16">
        <v>1.5085795544257924E-2</v>
      </c>
      <c r="C1737" s="8">
        <f t="shared" si="183"/>
        <v>1.2857955442579245E-3</v>
      </c>
      <c r="D1737" s="5">
        <f t="shared" si="184"/>
        <v>1.6532701816335322E-6</v>
      </c>
      <c r="E1737" s="5">
        <f t="shared" si="186"/>
        <v>2.837005729233865E-5</v>
      </c>
      <c r="F1737" s="5">
        <f>IF(C1733&gt;0,B$6+B$7*E1734+B$8*(H1736*100)^2,B$6+B$7*E1734+B$8*(H1736*100)^2+E1734*$B$9)</f>
        <v>1.2316108378959603</v>
      </c>
      <c r="G1737" s="13">
        <v>1.0900433553431562E-2</v>
      </c>
      <c r="H1737" s="8">
        <f t="shared" si="187"/>
        <v>1.1097796348356552E-2</v>
      </c>
      <c r="I1737" s="7">
        <f t="shared" si="185"/>
        <v>1.9736279492498995E-4</v>
      </c>
      <c r="J1737" s="9">
        <f t="shared" si="189"/>
        <v>1.8105958259142661E-2</v>
      </c>
      <c r="K1737" s="9">
        <f t="shared" si="188"/>
        <v>1.6003487074667255E-4</v>
      </c>
      <c r="AC1737" s="11"/>
      <c r="AD1737" s="12"/>
    </row>
    <row r="1738" spans="1:30" x14ac:dyDescent="0.3">
      <c r="A1738" s="15">
        <v>45014</v>
      </c>
      <c r="B1738" s="16">
        <v>5.9908149495874058E-3</v>
      </c>
      <c r="C1738" s="8">
        <f t="shared" si="183"/>
        <v>-7.809185050412594E-3</v>
      </c>
      <c r="D1738" s="5">
        <f t="shared" si="184"/>
        <v>6.0983371151587547E-5</v>
      </c>
      <c r="E1738" s="5">
        <f t="shared" si="186"/>
        <v>1.6532701816335322E-6</v>
      </c>
      <c r="F1738" s="5">
        <f>IF(C1733&gt;0,B$6+B$7*E1734+B$8*(H1737*100)^2,B$6+B$7*E1734+B$8*(H1737*100)^2+E1734*$B$9)</f>
        <v>1.1988398414023673</v>
      </c>
      <c r="G1738" s="13">
        <v>1.2744304118329951E-2</v>
      </c>
      <c r="H1738" s="8">
        <f t="shared" si="187"/>
        <v>1.0949154494308532E-2</v>
      </c>
      <c r="I1738" s="7">
        <f t="shared" si="185"/>
        <v>1.795149624021419E-3</v>
      </c>
      <c r="J1738" s="9">
        <f t="shared" si="189"/>
        <v>0.1408589756924806</v>
      </c>
      <c r="K1738" s="9">
        <f t="shared" si="188"/>
        <v>1.2131066784997202E-2</v>
      </c>
      <c r="AC1738" s="11"/>
      <c r="AD1738" s="12"/>
    </row>
    <row r="1739" spans="1:30" x14ac:dyDescent="0.3">
      <c r="A1739" s="15">
        <v>45015</v>
      </c>
      <c r="B1739" s="16">
        <v>1.8686129525218156E-2</v>
      </c>
      <c r="C1739" s="8">
        <f t="shared" si="183"/>
        <v>4.8861295252181566E-3</v>
      </c>
      <c r="D1739" s="5">
        <f t="shared" si="184"/>
        <v>2.387426173720861E-5</v>
      </c>
      <c r="E1739" s="5">
        <f t="shared" si="186"/>
        <v>6.0983371151587547E-5</v>
      </c>
      <c r="F1739" s="5">
        <f>IF(C1733&gt;0,B$6+B$7*E1734+B$8*(H1738*100)^2,B$6+B$7*E1734+B$8*(H1738*100)^2+E1734*$B$9)</f>
        <v>1.1685332238450925</v>
      </c>
      <c r="G1739" s="13">
        <v>1.0890273526468553E-2</v>
      </c>
      <c r="H1739" s="8">
        <f t="shared" si="187"/>
        <v>1.0809871524884522E-2</v>
      </c>
      <c r="I1739" s="7">
        <f t="shared" si="185"/>
        <v>8.0402001584031768E-5</v>
      </c>
      <c r="J1739" s="9">
        <f t="shared" si="189"/>
        <v>7.3829184720307162E-3</v>
      </c>
      <c r="K1739" s="9">
        <f t="shared" si="188"/>
        <v>2.7524271445367177E-5</v>
      </c>
      <c r="AC1739" s="11"/>
      <c r="AD1739" s="12"/>
    </row>
    <row r="1740" spans="1:30" x14ac:dyDescent="0.3">
      <c r="A1740" s="15">
        <v>44972</v>
      </c>
      <c r="B1740" s="16">
        <v>9.1915795841308861E-3</v>
      </c>
      <c r="C1740" s="8">
        <f t="shared" si="183"/>
        <v>-4.6084204158691137E-3</v>
      </c>
      <c r="D1740" s="5">
        <f t="shared" si="184"/>
        <v>2.1237538729399256E-5</v>
      </c>
      <c r="E1740" s="5">
        <f t="shared" si="186"/>
        <v>2.387426173720861E-5</v>
      </c>
      <c r="F1740" s="5">
        <f>IF(C1733&gt;0,B$6+B$7*E1734+B$8*(H1739*100)^2,B$6+B$7*E1734+B$8*(H1739*100)^2+E1734*$B$9)</f>
        <v>1.1405056639281246</v>
      </c>
      <c r="G1740" s="13">
        <v>9.0853574393891367E-3</v>
      </c>
      <c r="H1740" s="8">
        <f t="shared" si="187"/>
        <v>1.0679445977802991E-2</v>
      </c>
      <c r="I1740" s="7">
        <f t="shared" si="185"/>
        <v>1.5940885384138539E-3</v>
      </c>
      <c r="J1740" s="9">
        <f t="shared" si="189"/>
        <v>0.17545688753012167</v>
      </c>
      <c r="K1740" s="9">
        <f t="shared" si="188"/>
        <v>1.2389942840314028E-2</v>
      </c>
      <c r="AC1740" s="11"/>
      <c r="AD1740" s="12"/>
    </row>
    <row r="1741" spans="1:30" x14ac:dyDescent="0.3">
      <c r="A1741" s="15">
        <v>44973</v>
      </c>
      <c r="B1741" s="16">
        <v>-1.7952166185460271E-2</v>
      </c>
      <c r="C1741" s="8">
        <f t="shared" ref="C1741:C1770" si="190">B1741-B$5</f>
        <v>-3.175216618546027E-2</v>
      </c>
      <c r="D1741" s="5">
        <f t="shared" ref="D1741:D1770" si="191">C1741^2</f>
        <v>1.0082000574690867E-3</v>
      </c>
      <c r="E1741" s="5">
        <f t="shared" si="186"/>
        <v>2.1237538729399256E-5</v>
      </c>
      <c r="F1741" s="5">
        <f>IF(C1733&gt;0,B$6+B$7*E1734+B$8*(H1740*100)^2,B$6+B$7*E1734+B$8*(H1740*100)^2+E1734*$B$9)</f>
        <v>1.1145857765169129</v>
      </c>
      <c r="G1741" s="13">
        <v>1.9305730638614172E-2</v>
      </c>
      <c r="H1741" s="8">
        <f t="shared" si="187"/>
        <v>1.0557394453732005E-2</v>
      </c>
      <c r="I1741" s="7">
        <f t="shared" si="185"/>
        <v>8.7483361848821675E-3</v>
      </c>
      <c r="J1741" s="9">
        <f t="shared" si="189"/>
        <v>0.45314711722871898</v>
      </c>
      <c r="K1741" s="9">
        <f t="shared" si="188"/>
        <v>0.225069918732691</v>
      </c>
      <c r="AC1741" s="11"/>
      <c r="AD1741" s="12"/>
    </row>
    <row r="1742" spans="1:30" x14ac:dyDescent="0.3">
      <c r="A1742" s="15">
        <v>44974</v>
      </c>
      <c r="B1742" s="16">
        <v>-5.799640502461699E-3</v>
      </c>
      <c r="C1742" s="8">
        <f t="shared" si="190"/>
        <v>-1.9599640502461699E-2</v>
      </c>
      <c r="D1742" s="5">
        <f t="shared" si="191"/>
        <v>3.8414590782573707E-4</v>
      </c>
      <c r="E1742" s="5">
        <f t="shared" si="186"/>
        <v>1.0082000574690867E-3</v>
      </c>
      <c r="F1742" s="5">
        <f>IF(C1733&gt;0,B$6+B$7*E1734+B$8*(H1741*100)^2,B$6+B$7*E1734+B$8*(H1741*100)^2+E1734*$B$9)</f>
        <v>1.0906150646390245</v>
      </c>
      <c r="G1742" s="13">
        <v>1.0976837620757397E-2</v>
      </c>
      <c r="H1742" s="8">
        <f t="shared" si="187"/>
        <v>1.0443251718880593E-2</v>
      </c>
      <c r="I1742" s="7">
        <f t="shared" ref="I1742:I1770" si="192">SQRT((G1742-H1742)^2)</f>
        <v>5.3358590187680376E-4</v>
      </c>
      <c r="J1742" s="9">
        <f t="shared" si="189"/>
        <v>4.8610166271183905E-2</v>
      </c>
      <c r="K1742" s="9">
        <f t="shared" si="188"/>
        <v>1.262466020441888E-3</v>
      </c>
      <c r="AC1742" s="11"/>
      <c r="AD1742" s="12"/>
    </row>
    <row r="1743" spans="1:30" x14ac:dyDescent="0.3">
      <c r="A1743" s="15">
        <v>44978</v>
      </c>
      <c r="B1743" s="16">
        <v>-2.5342866908771581E-2</v>
      </c>
      <c r="C1743" s="8">
        <f t="shared" si="190"/>
        <v>-3.9142866908771584E-2</v>
      </c>
      <c r="D1743" s="5">
        <f t="shared" si="191"/>
        <v>1.5321640298378055E-3</v>
      </c>
      <c r="E1743" s="5">
        <f t="shared" ref="E1743:E1770" si="193">D1742</f>
        <v>3.8414590782573707E-4</v>
      </c>
      <c r="F1743" s="5">
        <f>IF(C1733&gt;0,B$6+B$7*E1734+B$8*(H1742*100)^2,B$6+B$7*E1734+B$8*(H1742*100)^2+E1734*$B$9)</f>
        <v>1.0684469502943532</v>
      </c>
      <c r="G1743" s="13">
        <v>1.5338063044147083E-2</v>
      </c>
      <c r="H1743" s="8">
        <f t="shared" ref="H1743:H1770" si="194">SQRT(F1743)/100</f>
        <v>1.0336570757724019E-2</v>
      </c>
      <c r="I1743" s="7">
        <f t="shared" si="192"/>
        <v>5.0014922864230638E-3</v>
      </c>
      <c r="J1743" s="9">
        <f t="shared" si="189"/>
        <v>0.32608369596782982</v>
      </c>
      <c r="K1743" s="9">
        <f t="shared" ref="K1743:K1770" si="195">G1743/H1743-LN(G1743/H1743)-1</f>
        <v>8.9214434676524901E-2</v>
      </c>
      <c r="AC1743" s="11"/>
      <c r="AD1743" s="12"/>
    </row>
    <row r="1744" spans="1:30" x14ac:dyDescent="0.3">
      <c r="A1744" s="15">
        <v>44979</v>
      </c>
      <c r="B1744" s="16">
        <v>1.2844273358689376E-3</v>
      </c>
      <c r="C1744" s="8">
        <f t="shared" si="190"/>
        <v>-1.2515572664131062E-2</v>
      </c>
      <c r="D1744" s="5">
        <f t="shared" si="191"/>
        <v>1.5663955911114467E-4</v>
      </c>
      <c r="E1744" s="5">
        <f t="shared" si="193"/>
        <v>1.5321640298378055E-3</v>
      </c>
      <c r="F1744" s="5">
        <f>IF(C1743&gt;0,B$6+B$7*E1744+B$8*(G1743*100)^2,B$6+B$7*E1744+B$8*(G1743*100)^2+E1744*$B$9)</f>
        <v>2.235601737184111</v>
      </c>
      <c r="G1744" s="13">
        <v>8.0818880594472862E-3</v>
      </c>
      <c r="H1744" s="8">
        <f t="shared" si="194"/>
        <v>1.4951928762484494E-2</v>
      </c>
      <c r="I1744" s="7">
        <f t="shared" si="192"/>
        <v>6.8700407030372074E-3</v>
      </c>
      <c r="J1744" s="9">
        <f t="shared" ref="J1744:J1770" si="196">ABS(G1744-H1744)/G1744</f>
        <v>0.85005392954020254</v>
      </c>
      <c r="K1744" s="9">
        <f t="shared" si="195"/>
        <v>0.15573957341516032</v>
      </c>
      <c r="AC1744" s="11"/>
      <c r="AD1744" s="12"/>
    </row>
    <row r="1745" spans="1:30" x14ac:dyDescent="0.3">
      <c r="A1745" s="15">
        <v>44980</v>
      </c>
      <c r="B1745" s="16">
        <v>7.2155467356553827E-3</v>
      </c>
      <c r="C1745" s="8">
        <f t="shared" si="190"/>
        <v>-6.584453264344617E-3</v>
      </c>
      <c r="D1745" s="5">
        <f t="shared" si="191"/>
        <v>4.3355024790338484E-5</v>
      </c>
      <c r="E1745" s="5">
        <f t="shared" si="193"/>
        <v>1.5663955911114467E-4</v>
      </c>
      <c r="F1745" s="5">
        <f>IF(C1743&gt;0,B$6+B$7*E1744+B$8*(H1744*100)^2,B$6+B$7*E1744+B$8*(H1744*100)^2+E1744*$B$9)</f>
        <v>2.1274370900852375</v>
      </c>
      <c r="G1745" s="13">
        <v>1.8344435931848334E-2</v>
      </c>
      <c r="H1745" s="8">
        <f t="shared" si="194"/>
        <v>1.4585736491810202E-2</v>
      </c>
      <c r="I1745" s="7">
        <f t="shared" si="192"/>
        <v>3.7586994400381317E-3</v>
      </c>
      <c r="J1745" s="9">
        <f t="shared" si="196"/>
        <v>0.20489588527017824</v>
      </c>
      <c r="K1745" s="9">
        <f t="shared" si="195"/>
        <v>2.8414713832396021E-2</v>
      </c>
      <c r="AC1745" s="11"/>
      <c r="AD1745" s="12"/>
    </row>
    <row r="1746" spans="1:30" x14ac:dyDescent="0.3">
      <c r="A1746" s="15">
        <v>44981</v>
      </c>
      <c r="B1746" s="16">
        <v>-1.7007768044265258E-2</v>
      </c>
      <c r="C1746" s="8">
        <f t="shared" si="190"/>
        <v>-3.0807768044265257E-2</v>
      </c>
      <c r="D1746" s="5">
        <f t="shared" si="191"/>
        <v>9.4911857186925159E-4</v>
      </c>
      <c r="E1746" s="5">
        <f t="shared" si="193"/>
        <v>4.3355024790338484E-5</v>
      </c>
      <c r="F1746" s="5">
        <f>IF(C1743&gt;0,B$6+B$7*E1744+B$8*(H1745*100)^2,B$6+B$7*E1744+B$8*(H1745*100)^2+E1744*$B$9)</f>
        <v>2.0274064244481993</v>
      </c>
      <c r="G1746" s="13">
        <v>1.7266642054804653E-2</v>
      </c>
      <c r="H1746" s="8">
        <f t="shared" si="194"/>
        <v>1.4238702273901928E-2</v>
      </c>
      <c r="I1746" s="7">
        <f t="shared" si="192"/>
        <v>3.0279397809027248E-3</v>
      </c>
      <c r="J1746" s="9">
        <f t="shared" si="196"/>
        <v>0.17536355773705078</v>
      </c>
      <c r="K1746" s="9">
        <f t="shared" si="195"/>
        <v>1.9842934576442595E-2</v>
      </c>
      <c r="AC1746" s="11"/>
      <c r="AD1746" s="12"/>
    </row>
    <row r="1747" spans="1:30" x14ac:dyDescent="0.3">
      <c r="A1747" s="15">
        <v>44984</v>
      </c>
      <c r="B1747" s="16">
        <v>6.3022068724466517E-3</v>
      </c>
      <c r="C1747" s="8">
        <f t="shared" si="190"/>
        <v>-7.4977931275533481E-3</v>
      </c>
      <c r="D1747" s="5">
        <f t="shared" si="191"/>
        <v>5.6216901783586219E-5</v>
      </c>
      <c r="E1747" s="5">
        <f t="shared" si="193"/>
        <v>9.4911857186925159E-4</v>
      </c>
      <c r="F1747" s="5">
        <f>IF(C1743&gt;0,B$6+B$7*E1744+B$8*(H1746*100)^2,B$6+B$7*E1744+B$8*(H1746*100)^2+E1744*$B$9)</f>
        <v>1.9348980648670668</v>
      </c>
      <c r="G1747" s="13">
        <v>1.2552434891585109E-2</v>
      </c>
      <c r="H1747" s="8">
        <f t="shared" si="194"/>
        <v>1.3910061340148961E-2</v>
      </c>
      <c r="I1747" s="7">
        <f t="shared" si="192"/>
        <v>1.3576264485638517E-3</v>
      </c>
      <c r="J1747" s="9">
        <f t="shared" si="196"/>
        <v>0.10815642226306038</v>
      </c>
      <c r="K1747" s="9">
        <f t="shared" si="195"/>
        <v>5.0974329303314914E-3</v>
      </c>
      <c r="AC1747" s="11"/>
      <c r="AD1747" s="12"/>
    </row>
    <row r="1748" spans="1:30" x14ac:dyDescent="0.3">
      <c r="A1748" s="15">
        <v>44985</v>
      </c>
      <c r="B1748" s="16">
        <v>-9.9818260679565562E-4</v>
      </c>
      <c r="C1748" s="8">
        <f t="shared" si="190"/>
        <v>-1.4798182606795655E-2</v>
      </c>
      <c r="D1748" s="5">
        <f t="shared" si="191"/>
        <v>2.1898620846406945E-4</v>
      </c>
      <c r="E1748" s="5">
        <f t="shared" si="193"/>
        <v>5.6216901783586219E-5</v>
      </c>
      <c r="F1748" s="5">
        <f>IF(C1743&gt;0,B$6+B$7*E1744+B$8*(H1747*100)^2,B$6+B$7*E1744+B$8*(H1747*100)^2+E1744*$B$9)</f>
        <v>1.8493463339264351</v>
      </c>
      <c r="G1748" s="13">
        <v>7.8885358814572756E-3</v>
      </c>
      <c r="H1748" s="8">
        <f t="shared" si="194"/>
        <v>1.359906737216356E-2</v>
      </c>
      <c r="I1748" s="7">
        <f t="shared" si="192"/>
        <v>5.7105314907062842E-3</v>
      </c>
      <c r="J1748" s="9">
        <f t="shared" si="196"/>
        <v>0.7239025817362903</v>
      </c>
      <c r="K1748" s="9">
        <f t="shared" si="195"/>
        <v>0.12466984584389662</v>
      </c>
      <c r="AC1748" s="11"/>
      <c r="AD1748" s="12"/>
    </row>
    <row r="1749" spans="1:30" x14ac:dyDescent="0.3">
      <c r="A1749" s="15">
        <v>44986</v>
      </c>
      <c r="B1749" s="16">
        <v>-6.6616845443599765E-3</v>
      </c>
      <c r="C1749" s="8">
        <f t="shared" si="190"/>
        <v>-2.0461684544359975E-2</v>
      </c>
      <c r="D1749" s="5">
        <f t="shared" si="191"/>
        <v>4.1868053439289988E-4</v>
      </c>
      <c r="E1749" s="5">
        <f t="shared" si="193"/>
        <v>2.1898620846406945E-4</v>
      </c>
      <c r="F1749" s="5">
        <f>IF(C1743&gt;0,B$6+B$7*E1744+B$8*(H1748*100)^2,B$6+B$7*E1744+B$8*(H1748*100)^2+E1744*$B$9)</f>
        <v>1.7702280931525389</v>
      </c>
      <c r="G1749" s="13">
        <v>6.7189863493161339E-3</v>
      </c>
      <c r="H1749" s="8">
        <f t="shared" si="194"/>
        <v>1.3304991894595573E-2</v>
      </c>
      <c r="I1749" s="7">
        <f t="shared" si="192"/>
        <v>6.5860055452794395E-3</v>
      </c>
      <c r="J1749" s="9">
        <f t="shared" si="196"/>
        <v>0.98020820446372403</v>
      </c>
      <c r="K1749" s="9">
        <f t="shared" si="195"/>
        <v>0.1881993956177288</v>
      </c>
      <c r="AC1749" s="11"/>
      <c r="AD1749" s="12"/>
    </row>
    <row r="1750" spans="1:30" x14ac:dyDescent="0.3">
      <c r="A1750" s="15">
        <v>44987</v>
      </c>
      <c r="B1750" s="16">
        <v>7.3109786335102209E-3</v>
      </c>
      <c r="C1750" s="8">
        <f t="shared" si="190"/>
        <v>-6.4890213664897788E-3</v>
      </c>
      <c r="D1750" s="5">
        <f t="shared" si="191"/>
        <v>4.2107398294760876E-5</v>
      </c>
      <c r="E1750" s="5">
        <f t="shared" si="193"/>
        <v>4.1868053439289988E-4</v>
      </c>
      <c r="F1750" s="5">
        <f>IF(C1743&gt;0,B$6+B$7*E1744+B$8*(H1749*100)^2,B$6+B$7*E1744+B$8*(H1749*100)^2+E1744*$B$9)</f>
        <v>1.6970595440848397</v>
      </c>
      <c r="G1750" s="13">
        <v>1.2726855117724326E-2</v>
      </c>
      <c r="H1750" s="8">
        <f t="shared" si="194"/>
        <v>1.3027123796467277E-2</v>
      </c>
      <c r="I1750" s="7">
        <f t="shared" si="192"/>
        <v>3.0026867874295184E-4</v>
      </c>
      <c r="J1750" s="9">
        <f t="shared" si="196"/>
        <v>2.3593313192100087E-2</v>
      </c>
      <c r="K1750" s="9">
        <f t="shared" si="195"/>
        <v>2.6979350453792961E-4</v>
      </c>
      <c r="AC1750" s="11"/>
      <c r="AD1750" s="12"/>
    </row>
    <row r="1751" spans="1:30" x14ac:dyDescent="0.3">
      <c r="A1751" s="15">
        <v>44988</v>
      </c>
      <c r="B1751" s="16">
        <v>1.9526310799658674E-2</v>
      </c>
      <c r="C1751" s="8">
        <f t="shared" si="190"/>
        <v>5.7263107996586744E-3</v>
      </c>
      <c r="D1751" s="5">
        <f t="shared" si="191"/>
        <v>3.2790635374287569E-5</v>
      </c>
      <c r="E1751" s="5">
        <f t="shared" si="193"/>
        <v>4.2107398294760876E-5</v>
      </c>
      <c r="F1751" s="5">
        <f>IF(C1743&gt;0,B$6+B$7*E1744+B$8*(H1750*100)^2,B$6+B$7*E1744+B$8*(H1750*100)^2+E1744*$B$9)</f>
        <v>1.6293932699070317</v>
      </c>
      <c r="G1751" s="13">
        <v>8.980487954565998E-3</v>
      </c>
      <c r="H1751" s="8">
        <f t="shared" si="194"/>
        <v>1.2764768975218594E-2</v>
      </c>
      <c r="I1751" s="7">
        <f t="shared" si="192"/>
        <v>3.7842810206525964E-3</v>
      </c>
      <c r="J1751" s="9">
        <f t="shared" si="196"/>
        <v>0.42138924296741959</v>
      </c>
      <c r="K1751" s="9">
        <f t="shared" si="195"/>
        <v>5.5171787057008093E-2</v>
      </c>
      <c r="AC1751" s="11"/>
      <c r="AD1751" s="12"/>
    </row>
    <row r="1752" spans="1:30" x14ac:dyDescent="0.3">
      <c r="A1752" s="15">
        <v>44991</v>
      </c>
      <c r="B1752" s="16">
        <v>-1.1358591619143247E-3</v>
      </c>
      <c r="C1752" s="8">
        <f t="shared" si="190"/>
        <v>-1.4935859161914325E-2</v>
      </c>
      <c r="D1752" s="5">
        <f t="shared" si="191"/>
        <v>2.2307988890454009E-4</v>
      </c>
      <c r="E1752" s="5">
        <f t="shared" si="193"/>
        <v>3.2790635374287569E-5</v>
      </c>
      <c r="F1752" s="5">
        <f>IF(C1743&gt;0,B$6+B$7*E1744+B$8*(H1751*100)^2,B$6+B$7*E1744+B$8*(H1751*100)^2+E1744*$B$9)</f>
        <v>1.5668154995473946</v>
      </c>
      <c r="G1752" s="13">
        <v>1.0477727950319727E-2</v>
      </c>
      <c r="H1752" s="8">
        <f t="shared" si="194"/>
        <v>1.2517250095557708E-2</v>
      </c>
      <c r="I1752" s="7">
        <f t="shared" si="192"/>
        <v>2.0395221452379816E-3</v>
      </c>
      <c r="J1752" s="9">
        <f t="shared" si="196"/>
        <v>0.19465309224560901</v>
      </c>
      <c r="K1752" s="9">
        <f t="shared" si="195"/>
        <v>1.4918926434995594E-2</v>
      </c>
      <c r="AC1752" s="11"/>
      <c r="AD1752" s="12"/>
    </row>
    <row r="1753" spans="1:30" x14ac:dyDescent="0.3">
      <c r="A1753" s="15">
        <v>44992</v>
      </c>
      <c r="B1753" s="16">
        <v>-1.2532243281914846E-2</v>
      </c>
      <c r="C1753" s="8">
        <f t="shared" si="190"/>
        <v>-2.6332243281914844E-2</v>
      </c>
      <c r="D1753" s="5">
        <f t="shared" si="191"/>
        <v>6.933870362579494E-4</v>
      </c>
      <c r="E1753" s="5">
        <f t="shared" si="193"/>
        <v>2.2307988890454009E-4</v>
      </c>
      <c r="F1753" s="5">
        <f>IF(C1743&gt;0,B$6+B$7*E1744+B$8*(H1752*100)^2,B$6+B$7*E1744+B$8*(H1752*100)^2+E1744*$B$9)</f>
        <v>1.5089435775188023</v>
      </c>
      <c r="G1753" s="13">
        <v>8.8769948336503823E-3</v>
      </c>
      <c r="H1753" s="8">
        <f t="shared" si="194"/>
        <v>1.2283906453237105E-2</v>
      </c>
      <c r="I1753" s="7">
        <f t="shared" si="192"/>
        <v>3.4069116195867225E-3</v>
      </c>
      <c r="J1753" s="9">
        <f t="shared" si="196"/>
        <v>0.38379110086580259</v>
      </c>
      <c r="K1753" s="9">
        <f t="shared" si="195"/>
        <v>4.7479335927731459E-2</v>
      </c>
      <c r="AC1753" s="11"/>
      <c r="AD1753" s="12"/>
    </row>
    <row r="1754" spans="1:30" x14ac:dyDescent="0.3">
      <c r="A1754" s="15">
        <v>44993</v>
      </c>
      <c r="B1754" s="16">
        <v>3.9530276934544662E-3</v>
      </c>
      <c r="C1754" s="8">
        <f t="shared" si="190"/>
        <v>-9.8469723065455345E-3</v>
      </c>
      <c r="D1754" s="5">
        <f t="shared" si="191"/>
        <v>9.6962863605874676E-5</v>
      </c>
      <c r="E1754" s="5">
        <f t="shared" si="193"/>
        <v>6.933870362579494E-4</v>
      </c>
      <c r="F1754" s="5">
        <f>IF(C1753&gt;0,B$6+B$7*E1754+B$8*(G1753*100)^2,B$6+B$7*E1754+B$8*(G1753*100)^2+E1754*$B$9)</f>
        <v>0.78862105408332206</v>
      </c>
      <c r="G1754" s="13">
        <v>7.0213066766918047E-3</v>
      </c>
      <c r="H1754" s="8">
        <f t="shared" si="194"/>
        <v>8.8804338524833461E-3</v>
      </c>
      <c r="I1754" s="7">
        <f t="shared" si="192"/>
        <v>1.8591271757915414E-3</v>
      </c>
      <c r="J1754" s="9">
        <f t="shared" si="196"/>
        <v>0.26478364518148312</v>
      </c>
      <c r="K1754" s="9">
        <f t="shared" si="195"/>
        <v>2.555013594350708E-2</v>
      </c>
      <c r="AC1754" s="11"/>
      <c r="AD1754" s="12"/>
    </row>
    <row r="1755" spans="1:30" x14ac:dyDescent="0.3">
      <c r="A1755" s="15">
        <v>44994</v>
      </c>
      <c r="B1755" s="16">
        <v>-2.0743238713278666E-2</v>
      </c>
      <c r="C1755" s="8">
        <f t="shared" si="190"/>
        <v>-3.4543238713278662E-2</v>
      </c>
      <c r="D1755" s="5">
        <f t="shared" si="191"/>
        <v>1.1932353408025537E-3</v>
      </c>
      <c r="E1755" s="5">
        <f t="shared" si="193"/>
        <v>9.6962863605874676E-5</v>
      </c>
      <c r="F1755" s="5">
        <f>IF(C1753&gt;0,B$6+B$7*E1754+B$8*(H1754*100)^2,B$6+B$7*E1754+B$8*(H1754*100)^2+E1754*$B$9)</f>
        <v>0.78918581216506756</v>
      </c>
      <c r="G1755" s="13">
        <v>1.6783858277127955E-2</v>
      </c>
      <c r="H1755" s="8">
        <f t="shared" si="194"/>
        <v>8.8836130721968495E-3</v>
      </c>
      <c r="I1755" s="7">
        <f t="shared" si="192"/>
        <v>7.9002452049311053E-3</v>
      </c>
      <c r="J1755" s="9">
        <f t="shared" si="196"/>
        <v>0.47070495201315482</v>
      </c>
      <c r="K1755" s="9">
        <f t="shared" si="195"/>
        <v>0.25309615850441158</v>
      </c>
      <c r="AC1755" s="11"/>
      <c r="AD1755" s="12"/>
    </row>
    <row r="1756" spans="1:30" x14ac:dyDescent="0.3">
      <c r="A1756" s="15">
        <v>44995</v>
      </c>
      <c r="B1756" s="16">
        <v>-1.7748193576544505E-2</v>
      </c>
      <c r="C1756" s="8">
        <f t="shared" si="190"/>
        <v>-3.1548193576544509E-2</v>
      </c>
      <c r="D1756" s="5">
        <f t="shared" si="191"/>
        <v>9.9528851794312414E-4</v>
      </c>
      <c r="E1756" s="5">
        <f t="shared" si="193"/>
        <v>1.1932353408025537E-3</v>
      </c>
      <c r="F1756" s="5">
        <f>IF(C1753&gt;0,B$6+B$7*E1754+B$8*(H1755*100)^2,B$6+B$7*E1754+B$8*(H1755*100)^2+E1754*$B$9)</f>
        <v>0.78970810043906581</v>
      </c>
      <c r="G1756" s="13">
        <v>1.3747823209883898E-2</v>
      </c>
      <c r="H1756" s="8">
        <f t="shared" si="194"/>
        <v>8.8865522022833227E-3</v>
      </c>
      <c r="I1756" s="7">
        <f t="shared" si="192"/>
        <v>4.861271007600575E-3</v>
      </c>
      <c r="J1756" s="9">
        <f t="shared" si="196"/>
        <v>0.35360296196605145</v>
      </c>
      <c r="K1756" s="9">
        <f t="shared" si="195"/>
        <v>0.11069543784359159</v>
      </c>
      <c r="AC1756" s="11"/>
      <c r="AD1756" s="12"/>
    </row>
    <row r="1757" spans="1:30" x14ac:dyDescent="0.3">
      <c r="A1757" s="15">
        <v>44998</v>
      </c>
      <c r="B1757" s="16">
        <v>4.4742819604824931E-3</v>
      </c>
      <c r="C1757" s="8">
        <f t="shared" si="190"/>
        <v>-9.3257180395175075E-3</v>
      </c>
      <c r="D1757" s="5">
        <f t="shared" si="191"/>
        <v>8.6969016952582269E-5</v>
      </c>
      <c r="E1757" s="5">
        <f t="shared" si="193"/>
        <v>9.9528851794312414E-4</v>
      </c>
      <c r="F1757" s="5">
        <f>IF(C1753&gt;0,B$6+B$7*E1754+B$8*(H1756*100)^2,B$6+B$7*E1754+B$8*(H1756*100)^2+E1754*$B$9)</f>
        <v>0.79019111263485931</v>
      </c>
      <c r="G1757" s="13">
        <v>2.1317016891915702E-2</v>
      </c>
      <c r="H1757" s="8">
        <f t="shared" si="194"/>
        <v>8.8892694448692421E-3</v>
      </c>
      <c r="I1757" s="7">
        <f t="shared" si="192"/>
        <v>1.242774744704646E-2</v>
      </c>
      <c r="J1757" s="9">
        <f t="shared" si="196"/>
        <v>0.58299655669736683</v>
      </c>
      <c r="K1757" s="9">
        <f t="shared" si="195"/>
        <v>0.5234009333109968</v>
      </c>
      <c r="AC1757" s="11"/>
      <c r="AD1757" s="12"/>
    </row>
    <row r="1758" spans="1:30" x14ac:dyDescent="0.3">
      <c r="A1758" s="15">
        <v>44999</v>
      </c>
      <c r="B1758" s="16">
        <v>2.116280511977392E-2</v>
      </c>
      <c r="C1758" s="8">
        <f t="shared" si="190"/>
        <v>7.36280511977392E-3</v>
      </c>
      <c r="D1758" s="5">
        <f t="shared" si="191"/>
        <v>5.4210899231769048E-5</v>
      </c>
      <c r="E1758" s="5">
        <f t="shared" si="193"/>
        <v>8.6969016952582269E-5</v>
      </c>
      <c r="F1758" s="5">
        <f>IF(C1753&gt;0,B$6+B$7*E1754+B$8*(H1757*100)^2,B$6+B$7*E1754+B$8*(H1757*100)^2+E1754*$B$9)</f>
        <v>0.7906378023135292</v>
      </c>
      <c r="G1758" s="13">
        <v>1.8086383250194918E-2</v>
      </c>
      <c r="H1758" s="8">
        <f t="shared" si="194"/>
        <v>8.8917816117667289E-3</v>
      </c>
      <c r="I1758" s="7">
        <f t="shared" si="192"/>
        <v>9.1946016384281889E-3</v>
      </c>
      <c r="J1758" s="9">
        <f t="shared" si="196"/>
        <v>0.50837149203554</v>
      </c>
      <c r="K1758" s="9">
        <f t="shared" si="195"/>
        <v>0.32402425724695894</v>
      </c>
      <c r="AC1758" s="11"/>
      <c r="AD1758" s="12"/>
    </row>
    <row r="1759" spans="1:30" x14ac:dyDescent="0.3">
      <c r="A1759" s="15">
        <v>45000</v>
      </c>
      <c r="B1759" s="16">
        <v>5.1608455380840516E-4</v>
      </c>
      <c r="C1759" s="8">
        <f t="shared" si="190"/>
        <v>-1.3283915446191594E-2</v>
      </c>
      <c r="D1759" s="5">
        <f t="shared" si="191"/>
        <v>1.7646240958156762E-4</v>
      </c>
      <c r="E1759" s="5">
        <f t="shared" si="193"/>
        <v>5.4210899231769048E-5</v>
      </c>
      <c r="F1759" s="5">
        <f>IF(C1753&gt;0,B$6+B$7*E1754+B$8*(H1758*100)^2,B$6+B$7*E1754+B$8*(H1758*100)^2+E1754*$B$9)</f>
        <v>0.79105090092836317</v>
      </c>
      <c r="G1759" s="13">
        <v>1.5864430547056427E-2</v>
      </c>
      <c r="H1759" s="8">
        <f t="shared" si="194"/>
        <v>8.8941042321774213E-3</v>
      </c>
      <c r="I1759" s="7">
        <f t="shared" si="192"/>
        <v>6.9703263148790055E-3</v>
      </c>
      <c r="J1759" s="9">
        <f t="shared" si="196"/>
        <v>0.43936820134853927</v>
      </c>
      <c r="K1759" s="9">
        <f t="shared" si="195"/>
        <v>0.20501097272548563</v>
      </c>
      <c r="AC1759" s="11"/>
      <c r="AD1759" s="12"/>
    </row>
    <row r="1760" spans="1:30" x14ac:dyDescent="0.3">
      <c r="A1760" s="15">
        <v>45001</v>
      </c>
      <c r="B1760" s="16">
        <v>2.4468969965265291E-2</v>
      </c>
      <c r="C1760" s="8">
        <f t="shared" si="190"/>
        <v>1.0668969965265292E-2</v>
      </c>
      <c r="D1760" s="5">
        <f t="shared" si="191"/>
        <v>1.1382692011973288E-4</v>
      </c>
      <c r="E1760" s="5">
        <f t="shared" si="193"/>
        <v>1.7646240958156762E-4</v>
      </c>
      <c r="F1760" s="5">
        <f>IF(C1753&gt;0,B$6+B$7*E1754+B$8*(H1759*100)^2,B$6+B$7*E1754+B$8*(H1759*100)^2+E1754*$B$9)</f>
        <v>0.79143293452736152</v>
      </c>
      <c r="G1760" s="13">
        <v>1.4818610145031386E-2</v>
      </c>
      <c r="H1760" s="8">
        <f t="shared" si="194"/>
        <v>8.8962516518327067E-3</v>
      </c>
      <c r="I1760" s="7">
        <f t="shared" si="192"/>
        <v>5.9223584931986789E-3</v>
      </c>
      <c r="J1760" s="9">
        <f t="shared" si="196"/>
        <v>0.39965681229453354</v>
      </c>
      <c r="K1760" s="9">
        <f t="shared" si="195"/>
        <v>0.1554601046659001</v>
      </c>
      <c r="AC1760" s="11"/>
      <c r="AD1760" s="12"/>
    </row>
    <row r="1761" spans="1:30" x14ac:dyDescent="0.3">
      <c r="A1761" s="15">
        <v>45002</v>
      </c>
      <c r="B1761" s="16">
        <v>-7.4329011147105366E-3</v>
      </c>
      <c r="C1761" s="8">
        <f t="shared" si="190"/>
        <v>-2.1232901114710538E-2</v>
      </c>
      <c r="D1761" s="5">
        <f t="shared" si="191"/>
        <v>4.5083608974707601E-4</v>
      </c>
      <c r="E1761" s="5">
        <f t="shared" si="193"/>
        <v>1.1382692011973288E-4</v>
      </c>
      <c r="F1761" s="5">
        <f t="shared" ref="F1761" si="197">IF(C1760&gt;0,B$6+B$7*E1761+B$8*(G1760*100)^2,B$6+B$7*E1761+B$8*(G1760*100)^2+E1761*$B$9)</f>
        <v>2.0905807651623869</v>
      </c>
      <c r="G1761" s="13">
        <v>1.1554357956247997E-2</v>
      </c>
      <c r="H1761" s="8">
        <f t="shared" si="194"/>
        <v>1.4458840773597263E-2</v>
      </c>
      <c r="I1761" s="7">
        <f t="shared" si="192"/>
        <v>2.9044828173492663E-3</v>
      </c>
      <c r="J1761" s="9">
        <f t="shared" si="196"/>
        <v>0.25137552673609809</v>
      </c>
      <c r="K1761" s="9">
        <f t="shared" si="195"/>
        <v>2.3363998249113394E-2</v>
      </c>
      <c r="AC1761" s="11"/>
      <c r="AD1761" s="12"/>
    </row>
    <row r="1762" spans="1:30" x14ac:dyDescent="0.3">
      <c r="A1762" s="15">
        <v>45005</v>
      </c>
      <c r="B1762" s="16">
        <v>3.8642609836887463E-3</v>
      </c>
      <c r="C1762" s="8">
        <f t="shared" si="190"/>
        <v>-9.9357390163112534E-3</v>
      </c>
      <c r="D1762" s="5">
        <f t="shared" si="191"/>
        <v>9.8718909800249717E-5</v>
      </c>
      <c r="E1762" s="5">
        <f t="shared" si="193"/>
        <v>4.5083608974707601E-4</v>
      </c>
      <c r="F1762" s="5">
        <f>IF(C1760&gt;0,B$6+B$7*E1761+B$8*(H1761*100)^2,B$6+B$7*E1761+B$8*(H1761*100)^2+E1761*$B$9)</f>
        <v>1.9931703778663732</v>
      </c>
      <c r="G1762" s="13">
        <v>8.164606334716034E-3</v>
      </c>
      <c r="H1762" s="8">
        <f t="shared" si="194"/>
        <v>1.41179686140265E-2</v>
      </c>
      <c r="I1762" s="7">
        <f t="shared" si="192"/>
        <v>5.9533622793104656E-3</v>
      </c>
      <c r="J1762" s="9">
        <f t="shared" si="196"/>
        <v>0.72916709455992701</v>
      </c>
      <c r="K1762" s="9">
        <f t="shared" si="195"/>
        <v>0.12595295424982034</v>
      </c>
      <c r="AC1762" s="11"/>
      <c r="AD1762" s="12"/>
    </row>
    <row r="1763" spans="1:30" x14ac:dyDescent="0.3">
      <c r="A1763" s="15">
        <v>45006</v>
      </c>
      <c r="B1763" s="16">
        <v>1.5684639534855469E-2</v>
      </c>
      <c r="C1763" s="8">
        <f t="shared" si="190"/>
        <v>1.8846395348554694E-3</v>
      </c>
      <c r="D1763" s="5">
        <f t="shared" si="191"/>
        <v>3.55186617634024E-6</v>
      </c>
      <c r="E1763" s="5">
        <f t="shared" si="193"/>
        <v>9.8718909800249717E-5</v>
      </c>
      <c r="F1763" s="5">
        <f>IF(C1760&gt;0,B$6+B$7*E1761+B$8*(H1762*100)^2,B$6+B$7*E1761+B$8*(H1762*100)^2+E1761*$B$9)</f>
        <v>1.9030852516950192</v>
      </c>
      <c r="G1763" s="13">
        <v>1.0676819864654578E-2</v>
      </c>
      <c r="H1763" s="8">
        <f t="shared" si="194"/>
        <v>1.3795235596737808E-2</v>
      </c>
      <c r="I1763" s="7">
        <f t="shared" si="192"/>
        <v>3.1184157320832302E-3</v>
      </c>
      <c r="J1763" s="9">
        <f t="shared" si="196"/>
        <v>0.29207346116297139</v>
      </c>
      <c r="K1763" s="9">
        <f t="shared" si="195"/>
        <v>3.0198064665392099E-2</v>
      </c>
      <c r="AC1763" s="11"/>
      <c r="AD1763" s="12"/>
    </row>
    <row r="1764" spans="1:30" x14ac:dyDescent="0.3">
      <c r="A1764" s="15">
        <v>45007</v>
      </c>
      <c r="B1764" s="16">
        <v>-1.616268268931921E-2</v>
      </c>
      <c r="C1764" s="8">
        <f t="shared" si="190"/>
        <v>-2.996268268931921E-2</v>
      </c>
      <c r="D1764" s="5">
        <f t="shared" si="191"/>
        <v>8.9776235394082909E-4</v>
      </c>
      <c r="E1764" s="5">
        <f t="shared" si="193"/>
        <v>3.55186617634024E-6</v>
      </c>
      <c r="F1764" s="5">
        <f>IF(C1760&gt;0,B$6+B$7*E1761+B$8*(H1763*100)^2,B$6+B$7*E1761+B$8*(H1763*100)^2+E1761*$B$9)</f>
        <v>1.8197745270117511</v>
      </c>
      <c r="G1764" s="13">
        <v>1.9138100542001921E-2</v>
      </c>
      <c r="H1764" s="8">
        <f t="shared" si="194"/>
        <v>1.3489901878856464E-2</v>
      </c>
      <c r="I1764" s="7">
        <f t="shared" si="192"/>
        <v>5.6481986631454571E-3</v>
      </c>
      <c r="J1764" s="9">
        <f t="shared" si="196"/>
        <v>0.2951284873203322</v>
      </c>
      <c r="K1764" s="9">
        <f t="shared" si="195"/>
        <v>6.8958531928873024E-2</v>
      </c>
      <c r="AC1764" s="11"/>
      <c r="AD1764" s="12"/>
    </row>
    <row r="1765" spans="1:30" x14ac:dyDescent="0.3">
      <c r="A1765" s="15">
        <v>45008</v>
      </c>
      <c r="B1765" s="16">
        <v>1.0013182146488225E-2</v>
      </c>
      <c r="C1765" s="8">
        <f t="shared" si="190"/>
        <v>-3.7868178535117748E-3</v>
      </c>
      <c r="D1765" s="5">
        <f t="shared" si="191"/>
        <v>1.4339989455675526E-5</v>
      </c>
      <c r="E1765" s="5">
        <f t="shared" si="193"/>
        <v>8.9776235394082909E-4</v>
      </c>
      <c r="F1765" s="5">
        <f>IF(C1760&gt;0,B$6+B$7*E1761+B$8*(H1764*100)^2,B$6+B$7*E1761+B$8*(H1764*100)^2+E1761*$B$9)</f>
        <v>1.7427287688246651</v>
      </c>
      <c r="G1765" s="13">
        <v>1.9675659072522157E-2</v>
      </c>
      <c r="H1765" s="8">
        <f t="shared" si="194"/>
        <v>1.3201245277717799E-2</v>
      </c>
      <c r="I1765" s="7">
        <f t="shared" si="192"/>
        <v>6.4744137948043578E-3</v>
      </c>
      <c r="J1765" s="9">
        <f t="shared" si="196"/>
        <v>0.32905702273760856</v>
      </c>
      <c r="K1765" s="9">
        <f t="shared" si="195"/>
        <v>9.1368498506706253E-2</v>
      </c>
      <c r="AC1765" s="11"/>
      <c r="AD1765" s="12"/>
    </row>
    <row r="1766" spans="1:30" x14ac:dyDescent="0.3">
      <c r="A1766" s="15">
        <v>45009</v>
      </c>
      <c r="B1766" s="16">
        <v>3.0967804468254624E-3</v>
      </c>
      <c r="C1766" s="8">
        <f t="shared" si="190"/>
        <v>-1.0703219553174537E-2</v>
      </c>
      <c r="D1766" s="5">
        <f t="shared" si="191"/>
        <v>1.1455890880345774E-4</v>
      </c>
      <c r="E1766" s="5">
        <f t="shared" si="193"/>
        <v>1.4339989455675526E-5</v>
      </c>
      <c r="F1766" s="5">
        <f>IF(C1760&gt;0,B$6+B$7*E1761+B$8*(H1765*100)^2,B$6+B$7*E1761+B$8*(H1765*100)^2+E1761*$B$9)</f>
        <v>1.6714768516532474</v>
      </c>
      <c r="G1766" s="13">
        <v>9.5874500212496938E-3</v>
      </c>
      <c r="H1766" s="8">
        <f t="shared" si="194"/>
        <v>1.2928560831172385E-2</v>
      </c>
      <c r="I1766" s="7">
        <f t="shared" si="192"/>
        <v>3.341110809922691E-3</v>
      </c>
      <c r="J1766" s="9">
        <f t="shared" si="196"/>
        <v>0.34848795065605859</v>
      </c>
      <c r="K1766" s="9">
        <f t="shared" si="195"/>
        <v>4.0555255922609001E-2</v>
      </c>
      <c r="AC1766" s="11"/>
      <c r="AD1766" s="12"/>
    </row>
    <row r="1767" spans="1:30" x14ac:dyDescent="0.3">
      <c r="A1767" s="15">
        <v>45012</v>
      </c>
      <c r="B1767" s="16">
        <v>-4.6726304578022376E-3</v>
      </c>
      <c r="C1767" s="8">
        <f t="shared" si="190"/>
        <v>-1.8472630457802237E-2</v>
      </c>
      <c r="D1767" s="5">
        <f t="shared" si="191"/>
        <v>3.4123807603052292E-4</v>
      </c>
      <c r="E1767" s="5">
        <f t="shared" si="193"/>
        <v>1.1455890880345774E-4</v>
      </c>
      <c r="F1767" s="5">
        <f>IF(C1760&gt;0,B$6+B$7*E1761+B$8*(H1766*100)^2,B$6+B$7*E1761+B$8*(H1766*100)^2+E1761*$B$9)</f>
        <v>1.6055830786531209</v>
      </c>
      <c r="G1767" s="13">
        <v>8.7503335102661201E-3</v>
      </c>
      <c r="H1767" s="8">
        <f t="shared" si="194"/>
        <v>1.2671160478240028E-2</v>
      </c>
      <c r="I1767" s="7">
        <f t="shared" si="192"/>
        <v>3.9208269679739081E-3</v>
      </c>
      <c r="J1767" s="9">
        <f t="shared" si="196"/>
        <v>0.44807743194860988</v>
      </c>
      <c r="K1767" s="9">
        <f t="shared" si="195"/>
        <v>6.0807574098293626E-2</v>
      </c>
    </row>
    <row r="1768" spans="1:30" x14ac:dyDescent="0.3">
      <c r="A1768" s="15">
        <v>45013</v>
      </c>
      <c r="B1768" s="16">
        <v>-4.4930836093216488E-3</v>
      </c>
      <c r="C1768" s="8">
        <f t="shared" si="190"/>
        <v>-1.829308360932165E-2</v>
      </c>
      <c r="D1768" s="5">
        <f t="shared" si="191"/>
        <v>3.3463690793763244E-4</v>
      </c>
      <c r="E1768" s="5">
        <f t="shared" si="193"/>
        <v>3.4123807603052292E-4</v>
      </c>
      <c r="F1768" s="5">
        <f>IF(C1760&gt;0,B$6+B$7*E1761+B$8*(H1767*100)^2,B$6+B$7*E1761+B$8*(H1767*100)^2+E1761*$B$9)</f>
        <v>1.5446445173826036</v>
      </c>
      <c r="G1768" s="13">
        <v>7.9390686264575513E-3</v>
      </c>
      <c r="H1768" s="8">
        <f t="shared" si="194"/>
        <v>1.2428372851594869E-2</v>
      </c>
      <c r="I1768" s="7">
        <f t="shared" si="192"/>
        <v>4.489304225137318E-3</v>
      </c>
      <c r="J1768" s="9">
        <f t="shared" si="196"/>
        <v>0.56546988524275621</v>
      </c>
      <c r="K1768" s="9">
        <f t="shared" si="195"/>
        <v>8.6971867874190645E-2</v>
      </c>
    </row>
    <row r="1769" spans="1:30" x14ac:dyDescent="0.3">
      <c r="A1769" s="15">
        <v>45014</v>
      </c>
      <c r="B1769" s="16">
        <v>1.7778770369685507E-2</v>
      </c>
      <c r="C1769" s="8">
        <f t="shared" si="190"/>
        <v>3.9787703696855074E-3</v>
      </c>
      <c r="D1769" s="5">
        <f t="shared" si="191"/>
        <v>1.583061365468735E-5</v>
      </c>
      <c r="E1769" s="5">
        <f t="shared" si="193"/>
        <v>3.3463690793763244E-4</v>
      </c>
      <c r="F1769" s="5">
        <f>IF(C1760&gt;0,B$6+B$7*E1761+B$8*(H1768*100)^2,B$6+B$7*E1761+B$8*(H1768*100)^2+E1761*$B$9)</f>
        <v>1.4882885359196294</v>
      </c>
      <c r="G1769" s="13">
        <v>1.3166887836062692E-2</v>
      </c>
      <c r="H1769" s="8">
        <f t="shared" si="194"/>
        <v>1.2199543171445518E-2</v>
      </c>
      <c r="I1769" s="7">
        <f t="shared" si="192"/>
        <v>9.6734466461717399E-4</v>
      </c>
      <c r="J1769" s="9">
        <f t="shared" si="196"/>
        <v>7.3467980942901398E-2</v>
      </c>
      <c r="K1769" s="9">
        <f t="shared" si="195"/>
        <v>2.9868407239996841E-3</v>
      </c>
    </row>
    <row r="1770" spans="1:30" x14ac:dyDescent="0.3">
      <c r="A1770" s="15">
        <v>45015</v>
      </c>
      <c r="B1770" s="16">
        <v>7.2874632459420767E-3</v>
      </c>
      <c r="C1770" s="8">
        <f t="shared" si="190"/>
        <v>-6.5125367540579231E-3</v>
      </c>
      <c r="D1770" s="5">
        <f t="shared" si="191"/>
        <v>4.2413134972955307E-5</v>
      </c>
      <c r="E1770" s="5">
        <f t="shared" si="193"/>
        <v>1.583061365468735E-5</v>
      </c>
      <c r="F1770" s="5">
        <f>IF(C1760&gt;0,B$6+B$7*E1761+B$8*(H1769*100)^2,B$6+B$7*E1761+B$8*(H1769*100)^2+E1761*$B$9)</f>
        <v>1.4361705242626706</v>
      </c>
      <c r="G1770" s="13">
        <v>8.7345807595487854E-3</v>
      </c>
      <c r="H1770" s="8">
        <f t="shared" si="194"/>
        <v>1.1984033228686703E-2</v>
      </c>
      <c r="I1770" s="7">
        <f t="shared" si="192"/>
        <v>3.2494524691379176E-3</v>
      </c>
      <c r="J1770" s="9">
        <f t="shared" si="196"/>
        <v>0.37202157248194923</v>
      </c>
      <c r="K1770" s="9">
        <f t="shared" si="195"/>
        <v>4.5136766312608101E-2</v>
      </c>
    </row>
    <row r="1771" spans="1:30" x14ac:dyDescent="0.3">
      <c r="F1771" s="5"/>
    </row>
    <row r="1772" spans="1:30" x14ac:dyDescent="0.3">
      <c r="F1772" s="5"/>
    </row>
    <row r="1773" spans="1:30" x14ac:dyDescent="0.3">
      <c r="F1773" s="5"/>
    </row>
    <row r="1774" spans="1:30" x14ac:dyDescent="0.3">
      <c r="F1774" s="5"/>
    </row>
    <row r="1775" spans="1:30" x14ac:dyDescent="0.3">
      <c r="F1775" s="5"/>
    </row>
    <row r="1776" spans="1:30" x14ac:dyDescent="0.3">
      <c r="F1776" s="5"/>
    </row>
    <row r="1777" spans="6:6" x14ac:dyDescent="0.3">
      <c r="F1777" s="5"/>
    </row>
    <row r="1778" spans="6:6" x14ac:dyDescent="0.3">
      <c r="F1778" s="5"/>
    </row>
    <row r="1779" spans="6:6" x14ac:dyDescent="0.3">
      <c r="F1779" s="5"/>
    </row>
    <row r="1780" spans="6:6" x14ac:dyDescent="0.3">
      <c r="F1780" s="5"/>
    </row>
    <row r="1781" spans="6:6" x14ac:dyDescent="0.3">
      <c r="F1781" s="5"/>
    </row>
    <row r="1782" spans="6:6" x14ac:dyDescent="0.3">
      <c r="F1782" s="5"/>
    </row>
    <row r="1783" spans="6:6" x14ac:dyDescent="0.3">
      <c r="F1783" s="5"/>
    </row>
    <row r="1784" spans="6:6" x14ac:dyDescent="0.3">
      <c r="F1784" s="5"/>
    </row>
    <row r="1785" spans="6:6" x14ac:dyDescent="0.3">
      <c r="F1785" s="5"/>
    </row>
    <row r="1786" spans="6:6" x14ac:dyDescent="0.3">
      <c r="F1786" s="5"/>
    </row>
    <row r="1787" spans="6:6" x14ac:dyDescent="0.3">
      <c r="F1787" s="5"/>
    </row>
    <row r="1788" spans="6:6" x14ac:dyDescent="0.3">
      <c r="F1788" s="5"/>
    </row>
    <row r="1789" spans="6:6" x14ac:dyDescent="0.3">
      <c r="F1789" s="5"/>
    </row>
    <row r="1790" spans="6:6" x14ac:dyDescent="0.3">
      <c r="F1790" s="5"/>
    </row>
    <row r="1791" spans="6:6" x14ac:dyDescent="0.3">
      <c r="F1791" s="5"/>
    </row>
    <row r="1792" spans="6:6" x14ac:dyDescent="0.3">
      <c r="F1792" s="5"/>
    </row>
    <row r="1793" spans="6:6" x14ac:dyDescent="0.3">
      <c r="F1793" s="5"/>
    </row>
    <row r="1794" spans="6:6" x14ac:dyDescent="0.3">
      <c r="F1794" s="5"/>
    </row>
    <row r="1795" spans="6:6" x14ac:dyDescent="0.3">
      <c r="F1795" s="5"/>
    </row>
    <row r="1796" spans="6:6" x14ac:dyDescent="0.3">
      <c r="F1796" s="5"/>
    </row>
    <row r="1797" spans="6:6" x14ac:dyDescent="0.3">
      <c r="F1797" s="5"/>
    </row>
    <row r="1798" spans="6:6" x14ac:dyDescent="0.3">
      <c r="F1798" s="5"/>
    </row>
    <row r="1799" spans="6:6" x14ac:dyDescent="0.3">
      <c r="F1799" s="5"/>
    </row>
    <row r="1800" spans="6:6" x14ac:dyDescent="0.3">
      <c r="F1800" s="5"/>
    </row>
    <row r="1801" spans="6:6" x14ac:dyDescent="0.3">
      <c r="F1801" s="5"/>
    </row>
    <row r="1802" spans="6:6" x14ac:dyDescent="0.3">
      <c r="F1802" s="5"/>
    </row>
    <row r="1803" spans="6:6" x14ac:dyDescent="0.3">
      <c r="F1803" s="5"/>
    </row>
    <row r="1804" spans="6:6" x14ac:dyDescent="0.3">
      <c r="F1804" s="5"/>
    </row>
    <row r="1805" spans="6:6" x14ac:dyDescent="0.3">
      <c r="F1805" s="5"/>
    </row>
    <row r="1806" spans="6:6" x14ac:dyDescent="0.3">
      <c r="F1806" s="5"/>
    </row>
    <row r="1807" spans="6:6" x14ac:dyDescent="0.3">
      <c r="F1807" s="5"/>
    </row>
    <row r="1808" spans="6:6" x14ac:dyDescent="0.3">
      <c r="F1808" s="5"/>
    </row>
    <row r="1809" spans="6:6" x14ac:dyDescent="0.3">
      <c r="F1809" s="5"/>
    </row>
    <row r="1810" spans="6:6" x14ac:dyDescent="0.3">
      <c r="F1810" s="5"/>
    </row>
    <row r="1811" spans="6:6" x14ac:dyDescent="0.3">
      <c r="F1811" s="5"/>
    </row>
    <row r="1812" spans="6:6" x14ac:dyDescent="0.3">
      <c r="F1812" s="5"/>
    </row>
    <row r="1813" spans="6:6" x14ac:dyDescent="0.3">
      <c r="F1813" s="5"/>
    </row>
    <row r="1814" spans="6:6" x14ac:dyDescent="0.3">
      <c r="F1814" s="5"/>
    </row>
    <row r="1815" spans="6:6" x14ac:dyDescent="0.3">
      <c r="F1815" s="5"/>
    </row>
    <row r="1816" spans="6:6" x14ac:dyDescent="0.3">
      <c r="F1816" s="5"/>
    </row>
    <row r="1817" spans="6:6" x14ac:dyDescent="0.3">
      <c r="F1817" s="5"/>
    </row>
    <row r="1818" spans="6:6" x14ac:dyDescent="0.3">
      <c r="F1818" s="5"/>
    </row>
    <row r="1819" spans="6:6" x14ac:dyDescent="0.3">
      <c r="F1819" s="5"/>
    </row>
    <row r="1820" spans="6:6" x14ac:dyDescent="0.3">
      <c r="F1820" s="5"/>
    </row>
    <row r="1821" spans="6:6" x14ac:dyDescent="0.3">
      <c r="F1821" s="5"/>
    </row>
    <row r="1822" spans="6:6" x14ac:dyDescent="0.3">
      <c r="F1822" s="5"/>
    </row>
    <row r="1823" spans="6:6" x14ac:dyDescent="0.3">
      <c r="F1823" s="5"/>
    </row>
    <row r="1824" spans="6:6" x14ac:dyDescent="0.3">
      <c r="F1824" s="5"/>
    </row>
    <row r="1825" spans="6:6" x14ac:dyDescent="0.3">
      <c r="F1825" s="5"/>
    </row>
    <row r="1826" spans="6:6" x14ac:dyDescent="0.3">
      <c r="F1826" s="5"/>
    </row>
    <row r="1827" spans="6:6" x14ac:dyDescent="0.3">
      <c r="F1827" s="5"/>
    </row>
    <row r="1828" spans="6:6" x14ac:dyDescent="0.3">
      <c r="F1828" s="5"/>
    </row>
    <row r="1829" spans="6:6" x14ac:dyDescent="0.3">
      <c r="F1829" s="5"/>
    </row>
    <row r="1830" spans="6:6" x14ac:dyDescent="0.3">
      <c r="F1830" s="5"/>
    </row>
    <row r="1831" spans="6:6" x14ac:dyDescent="0.3">
      <c r="F1831" s="5"/>
    </row>
    <row r="1832" spans="6:6" x14ac:dyDescent="0.3">
      <c r="F1832" s="5"/>
    </row>
    <row r="1833" spans="6:6" x14ac:dyDescent="0.3">
      <c r="F1833" s="5"/>
    </row>
    <row r="1834" spans="6:6" x14ac:dyDescent="0.3">
      <c r="F1834" s="5"/>
    </row>
    <row r="1835" spans="6:6" x14ac:dyDescent="0.3">
      <c r="F1835" s="5"/>
    </row>
    <row r="1836" spans="6:6" x14ac:dyDescent="0.3">
      <c r="F1836" s="5"/>
    </row>
    <row r="1837" spans="6:6" x14ac:dyDescent="0.3">
      <c r="F1837" s="5"/>
    </row>
    <row r="1838" spans="6:6" x14ac:dyDescent="0.3">
      <c r="F1838" s="5"/>
    </row>
    <row r="1839" spans="6:6" x14ac:dyDescent="0.3">
      <c r="F1839" s="5"/>
    </row>
    <row r="1840" spans="6:6" x14ac:dyDescent="0.3">
      <c r="F1840" s="5"/>
    </row>
    <row r="1841" spans="6:6" x14ac:dyDescent="0.3">
      <c r="F1841" s="5"/>
    </row>
    <row r="1842" spans="6:6" x14ac:dyDescent="0.3">
      <c r="F1842" s="5"/>
    </row>
    <row r="1843" spans="6:6" x14ac:dyDescent="0.3">
      <c r="F1843" s="5"/>
    </row>
    <row r="1844" spans="6:6" x14ac:dyDescent="0.3">
      <c r="F1844" s="5"/>
    </row>
    <row r="1845" spans="6:6" x14ac:dyDescent="0.3">
      <c r="F1845" s="5"/>
    </row>
    <row r="1846" spans="6:6" x14ac:dyDescent="0.3">
      <c r="F1846" s="5"/>
    </row>
    <row r="1847" spans="6:6" x14ac:dyDescent="0.3">
      <c r="F1847" s="5"/>
    </row>
    <row r="1848" spans="6:6" x14ac:dyDescent="0.3">
      <c r="F1848" s="5"/>
    </row>
    <row r="1849" spans="6:6" x14ac:dyDescent="0.3">
      <c r="F1849" s="5"/>
    </row>
    <row r="1850" spans="6:6" x14ac:dyDescent="0.3">
      <c r="F1850" s="5"/>
    </row>
    <row r="1851" spans="6:6" x14ac:dyDescent="0.3">
      <c r="F1851" s="5"/>
    </row>
    <row r="1852" spans="6:6" x14ac:dyDescent="0.3">
      <c r="F1852" s="5"/>
    </row>
    <row r="1853" spans="6:6" x14ac:dyDescent="0.3">
      <c r="F1853" s="5"/>
    </row>
    <row r="1854" spans="6:6" x14ac:dyDescent="0.3">
      <c r="F1854" s="5"/>
    </row>
    <row r="1855" spans="6:6" x14ac:dyDescent="0.3">
      <c r="F1855" s="5"/>
    </row>
    <row r="1856" spans="6:6" x14ac:dyDescent="0.3">
      <c r="F1856" s="5"/>
    </row>
    <row r="1857" spans="6:6" x14ac:dyDescent="0.3">
      <c r="F1857" s="5"/>
    </row>
    <row r="1858" spans="6:6" x14ac:dyDescent="0.3">
      <c r="F1858" s="5"/>
    </row>
    <row r="1859" spans="6:6" x14ac:dyDescent="0.3">
      <c r="F1859" s="5"/>
    </row>
    <row r="1860" spans="6:6" x14ac:dyDescent="0.3">
      <c r="F1860" s="5"/>
    </row>
    <row r="1861" spans="6:6" x14ac:dyDescent="0.3">
      <c r="F1861" s="5"/>
    </row>
    <row r="1862" spans="6:6" x14ac:dyDescent="0.3">
      <c r="F1862" s="5"/>
    </row>
    <row r="1863" spans="6:6" x14ac:dyDescent="0.3">
      <c r="F1863" s="5"/>
    </row>
    <row r="1864" spans="6:6" x14ac:dyDescent="0.3">
      <c r="F1864" s="5"/>
    </row>
    <row r="1865" spans="6:6" x14ac:dyDescent="0.3">
      <c r="F1865" s="5"/>
    </row>
    <row r="1866" spans="6:6" x14ac:dyDescent="0.3">
      <c r="F1866" s="5"/>
    </row>
    <row r="1867" spans="6:6" x14ac:dyDescent="0.3">
      <c r="F1867" s="5"/>
    </row>
    <row r="1868" spans="6:6" x14ac:dyDescent="0.3">
      <c r="F1868" s="5"/>
    </row>
    <row r="1869" spans="6:6" x14ac:dyDescent="0.3">
      <c r="F1869" s="5"/>
    </row>
    <row r="1870" spans="6:6" x14ac:dyDescent="0.3">
      <c r="F1870" s="5"/>
    </row>
    <row r="1871" spans="6:6" x14ac:dyDescent="0.3">
      <c r="F1871" s="5"/>
    </row>
    <row r="1872" spans="6:6" x14ac:dyDescent="0.3">
      <c r="F1872" s="5"/>
    </row>
    <row r="1873" spans="6:6" x14ac:dyDescent="0.3">
      <c r="F1873" s="5"/>
    </row>
    <row r="1874" spans="6:6" x14ac:dyDescent="0.3">
      <c r="F1874" s="5"/>
    </row>
    <row r="1875" spans="6:6" x14ac:dyDescent="0.3">
      <c r="F1875" s="5"/>
    </row>
    <row r="1876" spans="6:6" x14ac:dyDescent="0.3">
      <c r="F1876" s="5"/>
    </row>
    <row r="1877" spans="6:6" x14ac:dyDescent="0.3">
      <c r="F1877" s="5"/>
    </row>
    <row r="1878" spans="6:6" x14ac:dyDescent="0.3">
      <c r="F1878" s="5"/>
    </row>
    <row r="1879" spans="6:6" x14ac:dyDescent="0.3">
      <c r="F1879" s="5"/>
    </row>
    <row r="1880" spans="6:6" x14ac:dyDescent="0.3">
      <c r="F1880" s="5"/>
    </row>
    <row r="1881" spans="6:6" x14ac:dyDescent="0.3">
      <c r="F1881" s="5"/>
    </row>
    <row r="1882" spans="6:6" x14ac:dyDescent="0.3">
      <c r="F1882" s="5"/>
    </row>
    <row r="1883" spans="6:6" x14ac:dyDescent="0.3">
      <c r="F1883" s="5"/>
    </row>
    <row r="1884" spans="6:6" x14ac:dyDescent="0.3">
      <c r="F1884" s="5"/>
    </row>
    <row r="1885" spans="6:6" x14ac:dyDescent="0.3">
      <c r="F1885" s="5"/>
    </row>
    <row r="1886" spans="6:6" x14ac:dyDescent="0.3">
      <c r="F1886" s="5"/>
    </row>
    <row r="1887" spans="6:6" x14ac:dyDescent="0.3">
      <c r="F1887" s="5"/>
    </row>
    <row r="1888" spans="6:6" x14ac:dyDescent="0.3">
      <c r="F1888" s="5"/>
    </row>
    <row r="1889" spans="6:6" x14ac:dyDescent="0.3">
      <c r="F1889" s="5"/>
    </row>
    <row r="1890" spans="6:6" x14ac:dyDescent="0.3">
      <c r="F1890" s="5"/>
    </row>
    <row r="1891" spans="6:6" x14ac:dyDescent="0.3">
      <c r="F1891" s="5"/>
    </row>
    <row r="1892" spans="6:6" x14ac:dyDescent="0.3">
      <c r="F1892" s="5"/>
    </row>
    <row r="1893" spans="6:6" x14ac:dyDescent="0.3">
      <c r="F1893" s="5"/>
    </row>
    <row r="1894" spans="6:6" x14ac:dyDescent="0.3">
      <c r="F1894" s="5"/>
    </row>
    <row r="1895" spans="6:6" x14ac:dyDescent="0.3">
      <c r="F1895" s="5"/>
    </row>
    <row r="1896" spans="6:6" x14ac:dyDescent="0.3">
      <c r="F1896" s="5"/>
    </row>
    <row r="1897" spans="6:6" x14ac:dyDescent="0.3">
      <c r="F1897" s="5"/>
    </row>
    <row r="1898" spans="6:6" x14ac:dyDescent="0.3">
      <c r="F1898" s="5"/>
    </row>
    <row r="1899" spans="6:6" x14ac:dyDescent="0.3">
      <c r="F1899" s="5"/>
    </row>
    <row r="1900" spans="6:6" x14ac:dyDescent="0.3">
      <c r="F1900" s="5"/>
    </row>
    <row r="1901" spans="6:6" x14ac:dyDescent="0.3">
      <c r="F1901" s="5"/>
    </row>
    <row r="1902" spans="6:6" x14ac:dyDescent="0.3">
      <c r="F1902" s="5"/>
    </row>
    <row r="1903" spans="6:6" x14ac:dyDescent="0.3">
      <c r="F1903" s="5"/>
    </row>
    <row r="1904" spans="6:6" x14ac:dyDescent="0.3">
      <c r="F1904" s="5"/>
    </row>
    <row r="1905" spans="6:6" x14ac:dyDescent="0.3">
      <c r="F1905" s="5"/>
    </row>
    <row r="1906" spans="6:6" x14ac:dyDescent="0.3">
      <c r="F1906" s="5"/>
    </row>
    <row r="1907" spans="6:6" x14ac:dyDescent="0.3">
      <c r="F1907" s="5"/>
    </row>
    <row r="1908" spans="6:6" x14ac:dyDescent="0.3">
      <c r="F1908" s="5"/>
    </row>
    <row r="1909" spans="6:6" x14ac:dyDescent="0.3">
      <c r="F1909" s="5"/>
    </row>
    <row r="1910" spans="6:6" x14ac:dyDescent="0.3">
      <c r="F1910" s="5"/>
    </row>
    <row r="1911" spans="6:6" x14ac:dyDescent="0.3">
      <c r="F1911" s="5"/>
    </row>
    <row r="1912" spans="6:6" x14ac:dyDescent="0.3">
      <c r="F1912" s="5"/>
    </row>
    <row r="1913" spans="6:6" x14ac:dyDescent="0.3">
      <c r="F1913" s="5"/>
    </row>
    <row r="1914" spans="6:6" x14ac:dyDescent="0.3">
      <c r="F1914" s="5"/>
    </row>
    <row r="1915" spans="6:6" x14ac:dyDescent="0.3">
      <c r="F1915" s="5"/>
    </row>
    <row r="1916" spans="6:6" x14ac:dyDescent="0.3">
      <c r="F1916" s="5"/>
    </row>
    <row r="1917" spans="6:6" x14ac:dyDescent="0.3">
      <c r="F1917" s="5"/>
    </row>
    <row r="1918" spans="6:6" x14ac:dyDescent="0.3">
      <c r="F1918" s="5"/>
    </row>
    <row r="1919" spans="6:6" x14ac:dyDescent="0.3">
      <c r="F1919" s="5"/>
    </row>
    <row r="1920" spans="6:6" x14ac:dyDescent="0.3">
      <c r="F1920" s="5"/>
    </row>
    <row r="1921" spans="6:6" x14ac:dyDescent="0.3">
      <c r="F1921" s="5"/>
    </row>
    <row r="1922" spans="6:6" x14ac:dyDescent="0.3">
      <c r="F1922" s="5"/>
    </row>
    <row r="1923" spans="6:6" x14ac:dyDescent="0.3">
      <c r="F1923" s="5"/>
    </row>
    <row r="1924" spans="6:6" x14ac:dyDescent="0.3">
      <c r="F1924" s="5"/>
    </row>
    <row r="1925" spans="6:6" x14ac:dyDescent="0.3">
      <c r="F1925" s="5"/>
    </row>
    <row r="1926" spans="6:6" x14ac:dyDescent="0.3">
      <c r="F1926" s="5"/>
    </row>
    <row r="1927" spans="6:6" x14ac:dyDescent="0.3">
      <c r="F1927" s="5"/>
    </row>
    <row r="1928" spans="6:6" x14ac:dyDescent="0.3">
      <c r="F1928" s="5"/>
    </row>
    <row r="1929" spans="6:6" x14ac:dyDescent="0.3">
      <c r="F1929" s="5"/>
    </row>
    <row r="1930" spans="6:6" x14ac:dyDescent="0.3">
      <c r="F1930" s="5"/>
    </row>
    <row r="1931" spans="6:6" x14ac:dyDescent="0.3">
      <c r="F1931" s="5"/>
    </row>
    <row r="1932" spans="6:6" x14ac:dyDescent="0.3">
      <c r="F1932" s="5"/>
    </row>
    <row r="1933" spans="6:6" x14ac:dyDescent="0.3">
      <c r="F1933" s="5"/>
    </row>
    <row r="1934" spans="6:6" x14ac:dyDescent="0.3">
      <c r="F1934" s="5"/>
    </row>
    <row r="1935" spans="6:6" x14ac:dyDescent="0.3">
      <c r="F1935" s="5"/>
    </row>
    <row r="1936" spans="6:6" x14ac:dyDescent="0.3">
      <c r="F1936" s="5"/>
    </row>
    <row r="1937" spans="6:6" x14ac:dyDescent="0.3">
      <c r="F1937" s="5"/>
    </row>
    <row r="1938" spans="6:6" x14ac:dyDescent="0.3">
      <c r="F1938" s="5"/>
    </row>
    <row r="1939" spans="6:6" x14ac:dyDescent="0.3">
      <c r="F1939" s="5"/>
    </row>
    <row r="1940" spans="6:6" x14ac:dyDescent="0.3">
      <c r="F1940" s="5"/>
    </row>
    <row r="1941" spans="6:6" x14ac:dyDescent="0.3">
      <c r="F1941" s="5"/>
    </row>
    <row r="1942" spans="6:6" x14ac:dyDescent="0.3">
      <c r="F1942" s="5"/>
    </row>
    <row r="1943" spans="6:6" x14ac:dyDescent="0.3">
      <c r="F1943" s="5"/>
    </row>
    <row r="1944" spans="6:6" x14ac:dyDescent="0.3">
      <c r="F1944" s="5"/>
    </row>
    <row r="1945" spans="6:6" x14ac:dyDescent="0.3">
      <c r="F1945" s="5"/>
    </row>
    <row r="1946" spans="6:6" x14ac:dyDescent="0.3">
      <c r="F1946" s="5"/>
    </row>
    <row r="1947" spans="6:6" x14ac:dyDescent="0.3">
      <c r="F1947" s="5"/>
    </row>
    <row r="1948" spans="6:6" x14ac:dyDescent="0.3">
      <c r="F1948" s="5"/>
    </row>
    <row r="1949" spans="6:6" x14ac:dyDescent="0.3">
      <c r="F1949" s="5"/>
    </row>
    <row r="1950" spans="6:6" x14ac:dyDescent="0.3">
      <c r="F1950" s="5"/>
    </row>
    <row r="1951" spans="6:6" x14ac:dyDescent="0.3">
      <c r="F1951" s="5"/>
    </row>
    <row r="1952" spans="6:6" x14ac:dyDescent="0.3">
      <c r="F1952" s="5"/>
    </row>
    <row r="1953" spans="6:6" x14ac:dyDescent="0.3">
      <c r="F1953" s="5"/>
    </row>
    <row r="1954" spans="6:6" x14ac:dyDescent="0.3">
      <c r="F1954" s="5"/>
    </row>
    <row r="1955" spans="6:6" x14ac:dyDescent="0.3">
      <c r="F1955" s="5"/>
    </row>
    <row r="1956" spans="6:6" x14ac:dyDescent="0.3">
      <c r="F1956" s="5"/>
    </row>
    <row r="1957" spans="6:6" x14ac:dyDescent="0.3">
      <c r="F1957" s="5"/>
    </row>
    <row r="1958" spans="6:6" x14ac:dyDescent="0.3">
      <c r="F1958" s="5"/>
    </row>
    <row r="1959" spans="6:6" x14ac:dyDescent="0.3">
      <c r="F1959" s="5"/>
    </row>
    <row r="1960" spans="6:6" x14ac:dyDescent="0.3">
      <c r="F1960" s="5"/>
    </row>
    <row r="1961" spans="6:6" x14ac:dyDescent="0.3">
      <c r="F1961" s="5"/>
    </row>
    <row r="1962" spans="6:6" x14ac:dyDescent="0.3">
      <c r="F1962" s="5"/>
    </row>
    <row r="1963" spans="6:6" x14ac:dyDescent="0.3">
      <c r="F1963" s="5"/>
    </row>
    <row r="1964" spans="6:6" x14ac:dyDescent="0.3">
      <c r="F1964" s="5"/>
    </row>
    <row r="1965" spans="6:6" x14ac:dyDescent="0.3">
      <c r="F1965" s="5"/>
    </row>
    <row r="1966" spans="6:6" x14ac:dyDescent="0.3">
      <c r="F1966" s="5"/>
    </row>
    <row r="1967" spans="6:6" x14ac:dyDescent="0.3">
      <c r="F1967" s="5"/>
    </row>
    <row r="1968" spans="6:6" x14ac:dyDescent="0.3">
      <c r="F1968" s="5"/>
    </row>
    <row r="1969" spans="6:6" x14ac:dyDescent="0.3">
      <c r="F1969" s="5"/>
    </row>
    <row r="1970" spans="6:6" x14ac:dyDescent="0.3">
      <c r="F1970" s="5"/>
    </row>
    <row r="1971" spans="6:6" x14ac:dyDescent="0.3">
      <c r="F1971" s="5"/>
    </row>
    <row r="1972" spans="6:6" x14ac:dyDescent="0.3">
      <c r="F1972" s="5"/>
    </row>
    <row r="1973" spans="6:6" x14ac:dyDescent="0.3">
      <c r="F1973" s="5"/>
    </row>
    <row r="1974" spans="6:6" x14ac:dyDescent="0.3">
      <c r="F1974" s="5"/>
    </row>
    <row r="1975" spans="6:6" x14ac:dyDescent="0.3">
      <c r="F1975" s="5"/>
    </row>
    <row r="1976" spans="6:6" x14ac:dyDescent="0.3">
      <c r="F1976" s="5"/>
    </row>
    <row r="1977" spans="6:6" x14ac:dyDescent="0.3">
      <c r="F1977" s="5"/>
    </row>
    <row r="1978" spans="6:6" x14ac:dyDescent="0.3">
      <c r="F1978" s="5"/>
    </row>
    <row r="1979" spans="6:6" x14ac:dyDescent="0.3">
      <c r="F1979" s="5"/>
    </row>
    <row r="1980" spans="6:6" x14ac:dyDescent="0.3">
      <c r="F1980" s="5"/>
    </row>
    <row r="1981" spans="6:6" x14ac:dyDescent="0.3">
      <c r="F1981" s="5"/>
    </row>
    <row r="1982" spans="6:6" x14ac:dyDescent="0.3">
      <c r="F1982" s="5"/>
    </row>
    <row r="1983" spans="6:6" x14ac:dyDescent="0.3">
      <c r="F1983" s="5"/>
    </row>
    <row r="1984" spans="6:6" x14ac:dyDescent="0.3">
      <c r="F1984" s="5"/>
    </row>
    <row r="1985" spans="6:6" x14ac:dyDescent="0.3">
      <c r="F1985" s="5"/>
    </row>
    <row r="1986" spans="6:6" x14ac:dyDescent="0.3">
      <c r="F1986" s="5"/>
    </row>
    <row r="1987" spans="6:6" x14ac:dyDescent="0.3">
      <c r="F1987" s="5"/>
    </row>
    <row r="1988" spans="6:6" x14ac:dyDescent="0.3">
      <c r="F1988" s="5"/>
    </row>
    <row r="1989" spans="6:6" x14ac:dyDescent="0.3">
      <c r="F1989" s="5"/>
    </row>
    <row r="1990" spans="6:6" x14ac:dyDescent="0.3">
      <c r="F1990" s="5"/>
    </row>
    <row r="1991" spans="6:6" x14ac:dyDescent="0.3">
      <c r="F1991" s="5"/>
    </row>
    <row r="1992" spans="6:6" x14ac:dyDescent="0.3">
      <c r="F1992" s="5"/>
    </row>
    <row r="1993" spans="6:6" x14ac:dyDescent="0.3">
      <c r="F1993" s="5"/>
    </row>
    <row r="1994" spans="6:6" x14ac:dyDescent="0.3">
      <c r="F1994" s="5"/>
    </row>
    <row r="1995" spans="6:6" x14ac:dyDescent="0.3">
      <c r="F1995" s="5"/>
    </row>
    <row r="1996" spans="6:6" x14ac:dyDescent="0.3">
      <c r="F1996" s="5"/>
    </row>
    <row r="1997" spans="6:6" x14ac:dyDescent="0.3">
      <c r="F1997" s="5"/>
    </row>
    <row r="1998" spans="6:6" x14ac:dyDescent="0.3">
      <c r="F1998" s="5"/>
    </row>
    <row r="1999" spans="6:6" x14ac:dyDescent="0.3">
      <c r="F1999" s="5"/>
    </row>
    <row r="2000" spans="6:6" x14ac:dyDescent="0.3">
      <c r="F2000" s="5"/>
    </row>
    <row r="2001" spans="6:6" x14ac:dyDescent="0.3">
      <c r="F2001" s="5"/>
    </row>
    <row r="2002" spans="6:6" x14ac:dyDescent="0.3">
      <c r="F2002" s="5"/>
    </row>
    <row r="2003" spans="6:6" x14ac:dyDescent="0.3">
      <c r="F2003" s="5"/>
    </row>
    <row r="2004" spans="6:6" x14ac:dyDescent="0.3">
      <c r="F2004" s="5"/>
    </row>
    <row r="2005" spans="6:6" x14ac:dyDescent="0.3">
      <c r="F2005" s="5"/>
    </row>
    <row r="2006" spans="6:6" x14ac:dyDescent="0.3">
      <c r="F2006" s="5"/>
    </row>
    <row r="2007" spans="6:6" x14ac:dyDescent="0.3">
      <c r="F2007" s="5"/>
    </row>
    <row r="2008" spans="6:6" x14ac:dyDescent="0.3">
      <c r="F2008" s="5"/>
    </row>
    <row r="2009" spans="6:6" x14ac:dyDescent="0.3">
      <c r="F2009" s="5"/>
    </row>
    <row r="2010" spans="6:6" x14ac:dyDescent="0.3">
      <c r="F2010" s="5"/>
    </row>
    <row r="2011" spans="6:6" x14ac:dyDescent="0.3">
      <c r="F2011" s="5"/>
    </row>
    <row r="2012" spans="6:6" x14ac:dyDescent="0.3">
      <c r="F2012" s="5"/>
    </row>
    <row r="2013" spans="6:6" x14ac:dyDescent="0.3">
      <c r="F2013" s="5"/>
    </row>
    <row r="2014" spans="6:6" x14ac:dyDescent="0.3">
      <c r="F2014" s="5"/>
    </row>
    <row r="2015" spans="6:6" x14ac:dyDescent="0.3">
      <c r="F2015" s="5"/>
    </row>
    <row r="2016" spans="6:6" x14ac:dyDescent="0.3">
      <c r="F2016" s="5"/>
    </row>
    <row r="2017" spans="6:6" x14ac:dyDescent="0.3">
      <c r="F2017" s="5"/>
    </row>
    <row r="2018" spans="6:6" x14ac:dyDescent="0.3">
      <c r="F2018" s="5"/>
    </row>
    <row r="2019" spans="6:6" x14ac:dyDescent="0.3">
      <c r="F2019" s="5"/>
    </row>
    <row r="2020" spans="6:6" x14ac:dyDescent="0.3">
      <c r="F2020" s="5"/>
    </row>
    <row r="2021" spans="6:6" x14ac:dyDescent="0.3">
      <c r="F2021" s="5"/>
    </row>
    <row r="2022" spans="6:6" x14ac:dyDescent="0.3">
      <c r="F2022" s="5"/>
    </row>
    <row r="2023" spans="6:6" x14ac:dyDescent="0.3">
      <c r="F2023" s="5"/>
    </row>
    <row r="2024" spans="6:6" x14ac:dyDescent="0.3">
      <c r="F2024" s="5"/>
    </row>
    <row r="2025" spans="6:6" x14ac:dyDescent="0.3">
      <c r="F2025" s="5"/>
    </row>
    <row r="2026" spans="6:6" x14ac:dyDescent="0.3">
      <c r="F2026" s="5"/>
    </row>
    <row r="2027" spans="6:6" x14ac:dyDescent="0.3">
      <c r="F2027" s="5"/>
    </row>
    <row r="2028" spans="6:6" x14ac:dyDescent="0.3">
      <c r="F2028" s="5"/>
    </row>
    <row r="2029" spans="6:6" x14ac:dyDescent="0.3">
      <c r="F2029" s="5"/>
    </row>
    <row r="2030" spans="6:6" x14ac:dyDescent="0.3">
      <c r="F2030" s="5"/>
    </row>
    <row r="2031" spans="6:6" x14ac:dyDescent="0.3">
      <c r="F2031" s="5"/>
    </row>
    <row r="2032" spans="6:6" x14ac:dyDescent="0.3">
      <c r="F2032" s="5"/>
    </row>
    <row r="2033" spans="6:6" x14ac:dyDescent="0.3">
      <c r="F2033" s="5"/>
    </row>
    <row r="2034" spans="6:6" x14ac:dyDescent="0.3">
      <c r="F2034" s="5"/>
    </row>
    <row r="2035" spans="6:6" x14ac:dyDescent="0.3">
      <c r="F2035" s="5"/>
    </row>
    <row r="2036" spans="6:6" x14ac:dyDescent="0.3">
      <c r="F2036" s="5"/>
    </row>
    <row r="2037" spans="6:6" x14ac:dyDescent="0.3">
      <c r="F2037" s="5"/>
    </row>
    <row r="2038" spans="6:6" x14ac:dyDescent="0.3">
      <c r="F2038" s="5"/>
    </row>
    <row r="2039" spans="6:6" x14ac:dyDescent="0.3">
      <c r="F2039" s="5"/>
    </row>
    <row r="2040" spans="6:6" x14ac:dyDescent="0.3">
      <c r="F2040" s="5"/>
    </row>
    <row r="2041" spans="6:6" x14ac:dyDescent="0.3">
      <c r="F2041" s="5"/>
    </row>
    <row r="2042" spans="6:6" x14ac:dyDescent="0.3">
      <c r="F2042" s="5"/>
    </row>
    <row r="2043" spans="6:6" x14ac:dyDescent="0.3">
      <c r="F2043" s="5"/>
    </row>
    <row r="2044" spans="6:6" x14ac:dyDescent="0.3">
      <c r="F2044" s="5"/>
    </row>
    <row r="2045" spans="6:6" x14ac:dyDescent="0.3">
      <c r="F2045" s="5"/>
    </row>
    <row r="2046" spans="6:6" x14ac:dyDescent="0.3">
      <c r="F2046" s="5"/>
    </row>
    <row r="2047" spans="6:6" x14ac:dyDescent="0.3">
      <c r="F2047" s="5"/>
    </row>
    <row r="2048" spans="6:6" x14ac:dyDescent="0.3">
      <c r="F2048" s="5"/>
    </row>
    <row r="2049" spans="6:6" x14ac:dyDescent="0.3">
      <c r="F2049" s="5"/>
    </row>
    <row r="2050" spans="6:6" x14ac:dyDescent="0.3">
      <c r="F2050" s="5"/>
    </row>
    <row r="2051" spans="6:6" x14ac:dyDescent="0.3">
      <c r="F2051" s="5"/>
    </row>
    <row r="2052" spans="6:6" x14ac:dyDescent="0.3">
      <c r="F2052" s="5"/>
    </row>
    <row r="2053" spans="6:6" x14ac:dyDescent="0.3">
      <c r="F2053" s="5"/>
    </row>
    <row r="2054" spans="6:6" x14ac:dyDescent="0.3">
      <c r="F2054" s="5"/>
    </row>
    <row r="2055" spans="6:6" x14ac:dyDescent="0.3">
      <c r="F2055" s="5"/>
    </row>
    <row r="2056" spans="6:6" x14ac:dyDescent="0.3">
      <c r="F2056" s="5"/>
    </row>
    <row r="2057" spans="6:6" x14ac:dyDescent="0.3">
      <c r="F2057" s="5"/>
    </row>
    <row r="2058" spans="6:6" x14ac:dyDescent="0.3">
      <c r="F2058" s="5"/>
    </row>
    <row r="2059" spans="6:6" x14ac:dyDescent="0.3">
      <c r="F2059" s="5"/>
    </row>
    <row r="2060" spans="6:6" x14ac:dyDescent="0.3">
      <c r="F2060" s="5"/>
    </row>
    <row r="2061" spans="6:6" x14ac:dyDescent="0.3">
      <c r="F2061" s="5"/>
    </row>
    <row r="2062" spans="6:6" x14ac:dyDescent="0.3">
      <c r="F2062" s="5"/>
    </row>
    <row r="2063" spans="6:6" x14ac:dyDescent="0.3">
      <c r="F2063" s="5"/>
    </row>
    <row r="2064" spans="6:6" x14ac:dyDescent="0.3">
      <c r="F2064" s="5"/>
    </row>
    <row r="2065" spans="6:6" x14ac:dyDescent="0.3">
      <c r="F2065" s="5"/>
    </row>
    <row r="2066" spans="6:6" x14ac:dyDescent="0.3">
      <c r="F2066" s="5"/>
    </row>
    <row r="2067" spans="6:6" x14ac:dyDescent="0.3">
      <c r="F2067" s="5"/>
    </row>
    <row r="2068" spans="6:6" x14ac:dyDescent="0.3">
      <c r="F2068" s="5"/>
    </row>
    <row r="2069" spans="6:6" x14ac:dyDescent="0.3">
      <c r="F2069" s="5"/>
    </row>
    <row r="2070" spans="6:6" x14ac:dyDescent="0.3">
      <c r="F2070" s="5"/>
    </row>
    <row r="2071" spans="6:6" x14ac:dyDescent="0.3">
      <c r="F2071" s="5"/>
    </row>
    <row r="2072" spans="6:6" x14ac:dyDescent="0.3">
      <c r="F2072" s="5"/>
    </row>
    <row r="2073" spans="6:6" x14ac:dyDescent="0.3">
      <c r="F2073" s="5"/>
    </row>
    <row r="2074" spans="6:6" x14ac:dyDescent="0.3">
      <c r="F2074" s="5"/>
    </row>
    <row r="2075" spans="6:6" x14ac:dyDescent="0.3">
      <c r="F2075" s="5"/>
    </row>
    <row r="2076" spans="6:6" x14ac:dyDescent="0.3">
      <c r="F2076" s="5"/>
    </row>
    <row r="2077" spans="6:6" x14ac:dyDescent="0.3">
      <c r="F2077" s="5"/>
    </row>
    <row r="2078" spans="6:6" x14ac:dyDescent="0.3">
      <c r="F2078" s="5"/>
    </row>
    <row r="2079" spans="6:6" x14ac:dyDescent="0.3">
      <c r="F2079" s="5"/>
    </row>
    <row r="2080" spans="6:6" x14ac:dyDescent="0.3">
      <c r="F2080" s="5"/>
    </row>
    <row r="2081" spans="6:6" x14ac:dyDescent="0.3">
      <c r="F2081" s="5"/>
    </row>
    <row r="2082" spans="6:6" x14ac:dyDescent="0.3">
      <c r="F2082" s="5"/>
    </row>
    <row r="2083" spans="6:6" x14ac:dyDescent="0.3">
      <c r="F2083" s="5"/>
    </row>
    <row r="2084" spans="6:6" x14ac:dyDescent="0.3">
      <c r="F2084" s="5"/>
    </row>
    <row r="2085" spans="6:6" x14ac:dyDescent="0.3">
      <c r="F2085" s="5"/>
    </row>
    <row r="2086" spans="6:6" x14ac:dyDescent="0.3">
      <c r="F2086" s="5"/>
    </row>
    <row r="2087" spans="6:6" x14ac:dyDescent="0.3">
      <c r="F2087" s="5"/>
    </row>
    <row r="2088" spans="6:6" x14ac:dyDescent="0.3">
      <c r="F2088" s="5"/>
    </row>
    <row r="2089" spans="6:6" x14ac:dyDescent="0.3">
      <c r="F2089" s="5"/>
    </row>
    <row r="2090" spans="6:6" x14ac:dyDescent="0.3">
      <c r="F2090" s="5"/>
    </row>
    <row r="2091" spans="6:6" x14ac:dyDescent="0.3">
      <c r="F2091" s="5"/>
    </row>
    <row r="2092" spans="6:6" x14ac:dyDescent="0.3">
      <c r="F2092" s="5"/>
    </row>
    <row r="2093" spans="6:6" x14ac:dyDescent="0.3">
      <c r="F2093" s="5"/>
    </row>
    <row r="2094" spans="6:6" x14ac:dyDescent="0.3">
      <c r="F2094" s="5"/>
    </row>
    <row r="2095" spans="6:6" x14ac:dyDescent="0.3">
      <c r="F2095" s="5"/>
    </row>
    <row r="2096" spans="6:6" x14ac:dyDescent="0.3">
      <c r="F2096" s="5"/>
    </row>
    <row r="2097" spans="6:6" x14ac:dyDescent="0.3">
      <c r="F2097" s="5"/>
    </row>
    <row r="2098" spans="6:6" x14ac:dyDescent="0.3">
      <c r="F2098" s="5"/>
    </row>
    <row r="2099" spans="6:6" x14ac:dyDescent="0.3">
      <c r="F2099" s="5"/>
    </row>
    <row r="2100" spans="6:6" x14ac:dyDescent="0.3">
      <c r="F2100" s="5"/>
    </row>
    <row r="2101" spans="6:6" x14ac:dyDescent="0.3">
      <c r="F2101" s="5"/>
    </row>
    <row r="2102" spans="6:6" x14ac:dyDescent="0.3">
      <c r="F2102" s="5"/>
    </row>
    <row r="2103" spans="6:6" x14ac:dyDescent="0.3">
      <c r="F2103" s="5"/>
    </row>
    <row r="2104" spans="6:6" x14ac:dyDescent="0.3">
      <c r="F2104" s="5"/>
    </row>
    <row r="2105" spans="6:6" x14ac:dyDescent="0.3">
      <c r="F2105" s="5"/>
    </row>
    <row r="2106" spans="6:6" x14ac:dyDescent="0.3">
      <c r="F2106" s="5"/>
    </row>
    <row r="2107" spans="6:6" x14ac:dyDescent="0.3">
      <c r="F2107" s="5"/>
    </row>
    <row r="2108" spans="6:6" x14ac:dyDescent="0.3">
      <c r="F2108" s="5"/>
    </row>
    <row r="2109" spans="6:6" x14ac:dyDescent="0.3">
      <c r="F2109" s="5"/>
    </row>
    <row r="2110" spans="6:6" x14ac:dyDescent="0.3">
      <c r="F2110" s="5"/>
    </row>
    <row r="2111" spans="6:6" x14ac:dyDescent="0.3">
      <c r="F2111" s="5"/>
    </row>
    <row r="2112" spans="6:6" x14ac:dyDescent="0.3">
      <c r="F2112" s="5"/>
    </row>
    <row r="2113" spans="6:6" x14ac:dyDescent="0.3">
      <c r="F2113" s="5"/>
    </row>
    <row r="2114" spans="6:6" x14ac:dyDescent="0.3">
      <c r="F2114" s="5"/>
    </row>
    <row r="2115" spans="6:6" x14ac:dyDescent="0.3">
      <c r="F2115" s="5"/>
    </row>
    <row r="2116" spans="6:6" x14ac:dyDescent="0.3">
      <c r="F2116" s="5"/>
    </row>
    <row r="2117" spans="6:6" x14ac:dyDescent="0.3">
      <c r="F2117" s="5"/>
    </row>
    <row r="2118" spans="6:6" x14ac:dyDescent="0.3">
      <c r="F2118" s="5"/>
    </row>
    <row r="2119" spans="6:6" x14ac:dyDescent="0.3">
      <c r="F2119" s="5"/>
    </row>
    <row r="2120" spans="6:6" x14ac:dyDescent="0.3">
      <c r="F2120" s="5"/>
    </row>
    <row r="2121" spans="6:6" x14ac:dyDescent="0.3">
      <c r="F2121" s="5"/>
    </row>
    <row r="2122" spans="6:6" x14ac:dyDescent="0.3">
      <c r="F2122" s="5"/>
    </row>
    <row r="2123" spans="6:6" x14ac:dyDescent="0.3">
      <c r="F2123" s="5"/>
    </row>
    <row r="2124" spans="6:6" x14ac:dyDescent="0.3">
      <c r="F2124" s="5"/>
    </row>
    <row r="2125" spans="6:6" x14ac:dyDescent="0.3">
      <c r="F2125" s="5"/>
    </row>
    <row r="2126" spans="6:6" x14ac:dyDescent="0.3">
      <c r="F2126" s="5"/>
    </row>
    <row r="2127" spans="6:6" x14ac:dyDescent="0.3">
      <c r="F2127" s="5"/>
    </row>
    <row r="2128" spans="6:6" x14ac:dyDescent="0.3">
      <c r="F2128" s="5"/>
    </row>
    <row r="2129" spans="6:6" x14ac:dyDescent="0.3">
      <c r="F2129" s="5"/>
    </row>
    <row r="2130" spans="6:6" x14ac:dyDescent="0.3">
      <c r="F2130" s="5"/>
    </row>
    <row r="2131" spans="6:6" x14ac:dyDescent="0.3">
      <c r="F2131" s="5"/>
    </row>
    <row r="2132" spans="6:6" x14ac:dyDescent="0.3">
      <c r="F2132" s="5"/>
    </row>
    <row r="2133" spans="6:6" x14ac:dyDescent="0.3">
      <c r="F2133" s="5"/>
    </row>
    <row r="2134" spans="6:6" x14ac:dyDescent="0.3">
      <c r="F2134" s="5"/>
    </row>
    <row r="2135" spans="6:6" x14ac:dyDescent="0.3">
      <c r="F2135" s="5"/>
    </row>
    <row r="2136" spans="6:6" x14ac:dyDescent="0.3">
      <c r="F2136" s="5"/>
    </row>
    <row r="2137" spans="6:6" x14ac:dyDescent="0.3">
      <c r="F2137" s="5"/>
    </row>
    <row r="2138" spans="6:6" x14ac:dyDescent="0.3">
      <c r="F2138" s="5"/>
    </row>
    <row r="2139" spans="6:6" x14ac:dyDescent="0.3">
      <c r="F2139" s="5"/>
    </row>
    <row r="2140" spans="6:6" x14ac:dyDescent="0.3">
      <c r="F2140" s="5"/>
    </row>
    <row r="2141" spans="6:6" x14ac:dyDescent="0.3">
      <c r="F2141" s="5"/>
    </row>
    <row r="2142" spans="6:6" x14ac:dyDescent="0.3">
      <c r="F2142" s="5"/>
    </row>
    <row r="2143" spans="6:6" x14ac:dyDescent="0.3">
      <c r="F2143" s="5"/>
    </row>
    <row r="2144" spans="6:6" x14ac:dyDescent="0.3">
      <c r="F2144" s="5"/>
    </row>
    <row r="2145" spans="6:6" x14ac:dyDescent="0.3">
      <c r="F2145" s="5"/>
    </row>
    <row r="2146" spans="6:6" x14ac:dyDescent="0.3">
      <c r="F2146" s="5"/>
    </row>
    <row r="2147" spans="6:6" x14ac:dyDescent="0.3">
      <c r="F2147" s="5"/>
    </row>
    <row r="2148" spans="6:6" x14ac:dyDescent="0.3">
      <c r="F2148" s="5"/>
    </row>
    <row r="2149" spans="6:6" x14ac:dyDescent="0.3">
      <c r="F2149" s="5"/>
    </row>
    <row r="2150" spans="6:6" x14ac:dyDescent="0.3">
      <c r="F2150" s="5"/>
    </row>
    <row r="2151" spans="6:6" x14ac:dyDescent="0.3">
      <c r="F2151" s="5"/>
    </row>
    <row r="2152" spans="6:6" x14ac:dyDescent="0.3">
      <c r="F2152" s="5"/>
    </row>
    <row r="2153" spans="6:6" x14ac:dyDescent="0.3">
      <c r="F2153" s="5"/>
    </row>
    <row r="2154" spans="6:6" x14ac:dyDescent="0.3">
      <c r="F2154" s="5"/>
    </row>
    <row r="2155" spans="6:6" x14ac:dyDescent="0.3">
      <c r="F2155" s="5"/>
    </row>
    <row r="2156" spans="6:6" x14ac:dyDescent="0.3">
      <c r="F2156" s="5"/>
    </row>
    <row r="2157" spans="6:6" x14ac:dyDescent="0.3">
      <c r="F2157" s="5"/>
    </row>
    <row r="2158" spans="6:6" x14ac:dyDescent="0.3">
      <c r="F2158" s="5"/>
    </row>
    <row r="2159" spans="6:6" x14ac:dyDescent="0.3">
      <c r="F2159" s="5"/>
    </row>
    <row r="2160" spans="6:6" x14ac:dyDescent="0.3">
      <c r="F2160" s="5"/>
    </row>
    <row r="2161" spans="6:6" x14ac:dyDescent="0.3">
      <c r="F2161" s="5"/>
    </row>
    <row r="2162" spans="6:6" x14ac:dyDescent="0.3">
      <c r="F2162" s="5"/>
    </row>
    <row r="2163" spans="6:6" x14ac:dyDescent="0.3">
      <c r="F2163" s="5"/>
    </row>
    <row r="2164" spans="6:6" x14ac:dyDescent="0.3">
      <c r="F2164" s="5"/>
    </row>
    <row r="2165" spans="6:6" x14ac:dyDescent="0.3">
      <c r="F2165" s="5"/>
    </row>
    <row r="2166" spans="6:6" x14ac:dyDescent="0.3">
      <c r="F2166" s="5"/>
    </row>
    <row r="2167" spans="6:6" x14ac:dyDescent="0.3">
      <c r="F2167" s="5"/>
    </row>
    <row r="2168" spans="6:6" x14ac:dyDescent="0.3">
      <c r="F2168" s="5"/>
    </row>
    <row r="2169" spans="6:6" x14ac:dyDescent="0.3">
      <c r="F2169" s="5"/>
    </row>
    <row r="2170" spans="6:6" x14ac:dyDescent="0.3">
      <c r="F2170" s="5"/>
    </row>
    <row r="2171" spans="6:6" x14ac:dyDescent="0.3">
      <c r="F2171" s="5"/>
    </row>
    <row r="2172" spans="6:6" x14ac:dyDescent="0.3">
      <c r="F2172" s="5"/>
    </row>
    <row r="2173" spans="6:6" x14ac:dyDescent="0.3">
      <c r="F2173" s="5"/>
    </row>
    <row r="2174" spans="6:6" x14ac:dyDescent="0.3">
      <c r="F2174" s="5"/>
    </row>
    <row r="2175" spans="6:6" x14ac:dyDescent="0.3">
      <c r="F2175" s="5"/>
    </row>
    <row r="2176" spans="6:6" x14ac:dyDescent="0.3">
      <c r="F2176" s="5"/>
    </row>
    <row r="2177" spans="6:6" x14ac:dyDescent="0.3">
      <c r="F2177" s="5"/>
    </row>
    <row r="2178" spans="6:6" x14ac:dyDescent="0.3">
      <c r="F2178" s="5"/>
    </row>
    <row r="2179" spans="6:6" x14ac:dyDescent="0.3">
      <c r="F2179" s="5"/>
    </row>
    <row r="2180" spans="6:6" x14ac:dyDescent="0.3">
      <c r="F2180" s="5"/>
    </row>
    <row r="2181" spans="6:6" x14ac:dyDescent="0.3">
      <c r="F2181" s="5"/>
    </row>
    <row r="2182" spans="6:6" x14ac:dyDescent="0.3">
      <c r="F2182" s="5"/>
    </row>
    <row r="2183" spans="6:6" x14ac:dyDescent="0.3">
      <c r="F2183" s="5"/>
    </row>
    <row r="2184" spans="6:6" x14ac:dyDescent="0.3">
      <c r="F2184" s="5"/>
    </row>
    <row r="2185" spans="6:6" x14ac:dyDescent="0.3">
      <c r="F2185" s="5"/>
    </row>
    <row r="2186" spans="6:6" x14ac:dyDescent="0.3">
      <c r="F2186" s="5"/>
    </row>
    <row r="2187" spans="6:6" x14ac:dyDescent="0.3">
      <c r="F2187" s="5"/>
    </row>
    <row r="2188" spans="6:6" x14ac:dyDescent="0.3">
      <c r="F2188" s="5"/>
    </row>
    <row r="2189" spans="6:6" x14ac:dyDescent="0.3">
      <c r="F2189" s="5"/>
    </row>
    <row r="2190" spans="6:6" x14ac:dyDescent="0.3">
      <c r="F2190" s="5"/>
    </row>
    <row r="2191" spans="6:6" x14ac:dyDescent="0.3">
      <c r="F2191" s="5"/>
    </row>
    <row r="2192" spans="6:6" x14ac:dyDescent="0.3">
      <c r="F2192" s="5"/>
    </row>
    <row r="2193" spans="6:6" x14ac:dyDescent="0.3">
      <c r="F2193" s="5"/>
    </row>
    <row r="2194" spans="6:6" x14ac:dyDescent="0.3">
      <c r="F2194" s="5"/>
    </row>
    <row r="2195" spans="6:6" x14ac:dyDescent="0.3">
      <c r="F2195" s="5"/>
    </row>
    <row r="2196" spans="6:6" x14ac:dyDescent="0.3">
      <c r="F2196" s="5"/>
    </row>
    <row r="2197" spans="6:6" x14ac:dyDescent="0.3">
      <c r="F2197" s="5"/>
    </row>
    <row r="2198" spans="6:6" x14ac:dyDescent="0.3">
      <c r="F2198" s="5"/>
    </row>
    <row r="2199" spans="6:6" x14ac:dyDescent="0.3">
      <c r="F2199" s="5"/>
    </row>
    <row r="2200" spans="6:6" x14ac:dyDescent="0.3">
      <c r="F2200" s="5"/>
    </row>
    <row r="2201" spans="6:6" x14ac:dyDescent="0.3">
      <c r="F2201" s="5"/>
    </row>
    <row r="2202" spans="6:6" x14ac:dyDescent="0.3">
      <c r="F2202" s="5"/>
    </row>
    <row r="2203" spans="6:6" x14ac:dyDescent="0.3">
      <c r="F2203" s="5"/>
    </row>
    <row r="2204" spans="6:6" x14ac:dyDescent="0.3">
      <c r="F2204" s="5"/>
    </row>
    <row r="2205" spans="6:6" x14ac:dyDescent="0.3">
      <c r="F2205" s="5"/>
    </row>
    <row r="2206" spans="6:6" x14ac:dyDescent="0.3">
      <c r="F2206" s="5"/>
    </row>
    <row r="2207" spans="6:6" x14ac:dyDescent="0.3">
      <c r="F2207" s="5"/>
    </row>
    <row r="2208" spans="6:6" x14ac:dyDescent="0.3">
      <c r="F2208" s="5"/>
    </row>
    <row r="2209" spans="6:6" x14ac:dyDescent="0.3">
      <c r="F2209" s="5"/>
    </row>
    <row r="2210" spans="6:6" x14ac:dyDescent="0.3">
      <c r="F2210" s="5"/>
    </row>
    <row r="2211" spans="6:6" x14ac:dyDescent="0.3">
      <c r="F2211" s="5"/>
    </row>
    <row r="2212" spans="6:6" x14ac:dyDescent="0.3">
      <c r="F2212" s="5"/>
    </row>
    <row r="2213" spans="6:6" x14ac:dyDescent="0.3">
      <c r="F2213" s="5"/>
    </row>
    <row r="2214" spans="6:6" x14ac:dyDescent="0.3">
      <c r="F2214" s="5"/>
    </row>
    <row r="2215" spans="6:6" x14ac:dyDescent="0.3">
      <c r="F2215" s="5"/>
    </row>
    <row r="2216" spans="6:6" x14ac:dyDescent="0.3">
      <c r="F2216" s="5"/>
    </row>
    <row r="2217" spans="6:6" x14ac:dyDescent="0.3">
      <c r="F2217" s="5"/>
    </row>
    <row r="2218" spans="6:6" x14ac:dyDescent="0.3">
      <c r="F2218" s="5"/>
    </row>
    <row r="2219" spans="6:6" x14ac:dyDescent="0.3">
      <c r="F2219" s="5"/>
    </row>
    <row r="2220" spans="6:6" x14ac:dyDescent="0.3">
      <c r="F2220" s="5"/>
    </row>
    <row r="2221" spans="6:6" x14ac:dyDescent="0.3">
      <c r="F2221" s="5"/>
    </row>
    <row r="2222" spans="6:6" x14ac:dyDescent="0.3">
      <c r="F2222" s="5"/>
    </row>
    <row r="2223" spans="6:6" x14ac:dyDescent="0.3">
      <c r="F2223" s="5"/>
    </row>
    <row r="2224" spans="6:6" x14ac:dyDescent="0.3">
      <c r="F2224" s="5"/>
    </row>
    <row r="2225" spans="6:6" x14ac:dyDescent="0.3">
      <c r="F2225" s="5"/>
    </row>
    <row r="2226" spans="6:6" x14ac:dyDescent="0.3">
      <c r="F2226" s="5"/>
    </row>
    <row r="2227" spans="6:6" x14ac:dyDescent="0.3">
      <c r="F2227" s="5"/>
    </row>
    <row r="2228" spans="6:6" x14ac:dyDescent="0.3">
      <c r="F2228" s="5"/>
    </row>
    <row r="2229" spans="6:6" x14ac:dyDescent="0.3">
      <c r="F2229" s="5"/>
    </row>
    <row r="2230" spans="6:6" x14ac:dyDescent="0.3">
      <c r="F2230" s="5"/>
    </row>
    <row r="2231" spans="6:6" x14ac:dyDescent="0.3">
      <c r="F2231" s="5"/>
    </row>
    <row r="2232" spans="6:6" x14ac:dyDescent="0.3">
      <c r="F2232" s="5"/>
    </row>
    <row r="2233" spans="6:6" x14ac:dyDescent="0.3">
      <c r="F2233" s="5"/>
    </row>
    <row r="2234" spans="6:6" x14ac:dyDescent="0.3">
      <c r="F2234" s="5"/>
    </row>
    <row r="2235" spans="6:6" x14ac:dyDescent="0.3">
      <c r="F2235" s="5"/>
    </row>
    <row r="2236" spans="6:6" x14ac:dyDescent="0.3">
      <c r="F2236" s="5"/>
    </row>
    <row r="2237" spans="6:6" x14ac:dyDescent="0.3">
      <c r="F2237" s="5"/>
    </row>
    <row r="2238" spans="6:6" x14ac:dyDescent="0.3">
      <c r="F2238" s="5"/>
    </row>
    <row r="2239" spans="6:6" x14ac:dyDescent="0.3">
      <c r="F2239" s="5"/>
    </row>
    <row r="2240" spans="6:6" x14ac:dyDescent="0.3">
      <c r="F2240" s="5"/>
    </row>
    <row r="2241" spans="6:6" x14ac:dyDescent="0.3">
      <c r="F2241" s="5"/>
    </row>
    <row r="2242" spans="6:6" x14ac:dyDescent="0.3">
      <c r="F2242" s="5"/>
    </row>
    <row r="2243" spans="6:6" x14ac:dyDescent="0.3">
      <c r="F2243" s="5"/>
    </row>
    <row r="2244" spans="6:6" x14ac:dyDescent="0.3">
      <c r="F2244" s="5"/>
    </row>
    <row r="2245" spans="6:6" x14ac:dyDescent="0.3">
      <c r="F2245" s="5"/>
    </row>
    <row r="2246" spans="6:6" x14ac:dyDescent="0.3">
      <c r="F2246" s="5"/>
    </row>
    <row r="2247" spans="6:6" x14ac:dyDescent="0.3">
      <c r="F2247" s="5"/>
    </row>
    <row r="2248" spans="6:6" x14ac:dyDescent="0.3">
      <c r="F2248" s="5"/>
    </row>
    <row r="2249" spans="6:6" x14ac:dyDescent="0.3">
      <c r="F2249" s="5"/>
    </row>
    <row r="2250" spans="6:6" x14ac:dyDescent="0.3">
      <c r="F2250" s="5"/>
    </row>
    <row r="2251" spans="6:6" x14ac:dyDescent="0.3">
      <c r="F2251" s="5"/>
    </row>
    <row r="2252" spans="6:6" x14ac:dyDescent="0.3">
      <c r="F2252" s="5"/>
    </row>
    <row r="2253" spans="6:6" x14ac:dyDescent="0.3">
      <c r="F2253" s="5"/>
    </row>
    <row r="2254" spans="6:6" x14ac:dyDescent="0.3">
      <c r="F2254" s="5"/>
    </row>
    <row r="2255" spans="6:6" x14ac:dyDescent="0.3">
      <c r="F2255" s="5"/>
    </row>
    <row r="2256" spans="6:6" x14ac:dyDescent="0.3">
      <c r="F2256" s="5"/>
    </row>
    <row r="2257" spans="6:6" x14ac:dyDescent="0.3">
      <c r="F2257" s="5"/>
    </row>
    <row r="2258" spans="6:6" x14ac:dyDescent="0.3">
      <c r="F2258" s="5"/>
    </row>
    <row r="2259" spans="6:6" x14ac:dyDescent="0.3">
      <c r="F2259" s="5"/>
    </row>
    <row r="2260" spans="6:6" x14ac:dyDescent="0.3">
      <c r="F2260" s="5"/>
    </row>
    <row r="2261" spans="6:6" x14ac:dyDescent="0.3">
      <c r="F2261" s="5"/>
    </row>
    <row r="2262" spans="6:6" x14ac:dyDescent="0.3">
      <c r="F2262" s="5"/>
    </row>
    <row r="2263" spans="6:6" x14ac:dyDescent="0.3">
      <c r="F2263" s="5"/>
    </row>
    <row r="2264" spans="6:6" x14ac:dyDescent="0.3">
      <c r="F2264" s="5"/>
    </row>
    <row r="2265" spans="6:6" x14ac:dyDescent="0.3">
      <c r="F2265" s="5"/>
    </row>
    <row r="2266" spans="6:6" x14ac:dyDescent="0.3">
      <c r="F2266" s="5"/>
    </row>
    <row r="2267" spans="6:6" x14ac:dyDescent="0.3">
      <c r="F2267" s="5"/>
    </row>
    <row r="2268" spans="6:6" x14ac:dyDescent="0.3">
      <c r="F2268" s="5"/>
    </row>
    <row r="2269" spans="6:6" x14ac:dyDescent="0.3">
      <c r="F2269" s="5"/>
    </row>
    <row r="2270" spans="6:6" x14ac:dyDescent="0.3">
      <c r="F2270" s="5"/>
    </row>
    <row r="2271" spans="6:6" x14ac:dyDescent="0.3">
      <c r="F2271" s="5"/>
    </row>
    <row r="2272" spans="6:6" x14ac:dyDescent="0.3">
      <c r="F2272" s="5"/>
    </row>
    <row r="2273" spans="6:6" x14ac:dyDescent="0.3">
      <c r="F2273" s="5"/>
    </row>
    <row r="2274" spans="6:6" x14ac:dyDescent="0.3">
      <c r="F2274" s="5"/>
    </row>
    <row r="2275" spans="6:6" x14ac:dyDescent="0.3">
      <c r="F2275" s="5"/>
    </row>
    <row r="2276" spans="6:6" x14ac:dyDescent="0.3">
      <c r="F2276" s="5"/>
    </row>
    <row r="2277" spans="6:6" x14ac:dyDescent="0.3">
      <c r="F2277" s="5"/>
    </row>
    <row r="2278" spans="6:6" x14ac:dyDescent="0.3">
      <c r="F2278" s="5"/>
    </row>
    <row r="2279" spans="6:6" x14ac:dyDescent="0.3">
      <c r="F2279" s="5"/>
    </row>
    <row r="2280" spans="6:6" x14ac:dyDescent="0.3">
      <c r="F2280" s="5"/>
    </row>
    <row r="2281" spans="6:6" x14ac:dyDescent="0.3">
      <c r="F2281" s="5"/>
    </row>
    <row r="2282" spans="6:6" x14ac:dyDescent="0.3">
      <c r="F2282" s="5"/>
    </row>
    <row r="2283" spans="6:6" x14ac:dyDescent="0.3">
      <c r="F2283" s="5"/>
    </row>
    <row r="2284" spans="6:6" x14ac:dyDescent="0.3">
      <c r="F2284" s="5"/>
    </row>
    <row r="2285" spans="6:6" x14ac:dyDescent="0.3">
      <c r="F2285" s="5"/>
    </row>
    <row r="2286" spans="6:6" x14ac:dyDescent="0.3">
      <c r="F2286" s="5"/>
    </row>
    <row r="2287" spans="6:6" x14ac:dyDescent="0.3">
      <c r="F2287" s="5"/>
    </row>
    <row r="2288" spans="6:6" x14ac:dyDescent="0.3">
      <c r="F2288" s="5"/>
    </row>
    <row r="2289" spans="6:6" x14ac:dyDescent="0.3">
      <c r="F2289" s="5"/>
    </row>
    <row r="2290" spans="6:6" x14ac:dyDescent="0.3">
      <c r="F2290" s="5"/>
    </row>
    <row r="2291" spans="6:6" x14ac:dyDescent="0.3">
      <c r="F2291" s="5"/>
    </row>
    <row r="2292" spans="6:6" x14ac:dyDescent="0.3">
      <c r="F2292" s="5"/>
    </row>
    <row r="2293" spans="6:6" x14ac:dyDescent="0.3">
      <c r="F2293" s="5"/>
    </row>
    <row r="2294" spans="6:6" x14ac:dyDescent="0.3">
      <c r="F2294" s="5"/>
    </row>
    <row r="2295" spans="6:6" x14ac:dyDescent="0.3">
      <c r="F2295" s="5"/>
    </row>
    <row r="2296" spans="6:6" x14ac:dyDescent="0.3">
      <c r="F2296" s="5"/>
    </row>
    <row r="2297" spans="6:6" x14ac:dyDescent="0.3">
      <c r="F2297" s="5"/>
    </row>
    <row r="2298" spans="6:6" x14ac:dyDescent="0.3">
      <c r="F2298" s="5"/>
    </row>
    <row r="2299" spans="6:6" x14ac:dyDescent="0.3">
      <c r="F2299" s="5"/>
    </row>
    <row r="2300" spans="6:6" x14ac:dyDescent="0.3">
      <c r="F2300" s="5"/>
    </row>
    <row r="2301" spans="6:6" x14ac:dyDescent="0.3">
      <c r="F2301" s="5"/>
    </row>
    <row r="2302" spans="6:6" x14ac:dyDescent="0.3">
      <c r="F2302" s="5"/>
    </row>
    <row r="2303" spans="6:6" x14ac:dyDescent="0.3">
      <c r="F2303" s="5"/>
    </row>
    <row r="2304" spans="6:6" x14ac:dyDescent="0.3">
      <c r="F2304" s="5"/>
    </row>
    <row r="2305" spans="6:6" x14ac:dyDescent="0.3">
      <c r="F2305" s="5"/>
    </row>
    <row r="2306" spans="6:6" x14ac:dyDescent="0.3">
      <c r="F2306" s="5"/>
    </row>
    <row r="2307" spans="6:6" x14ac:dyDescent="0.3">
      <c r="F2307" s="5"/>
    </row>
    <row r="2308" spans="6:6" x14ac:dyDescent="0.3">
      <c r="F2308" s="5"/>
    </row>
    <row r="2309" spans="6:6" x14ac:dyDescent="0.3">
      <c r="F2309" s="5"/>
    </row>
    <row r="2310" spans="6:6" x14ac:dyDescent="0.3">
      <c r="F2310" s="5"/>
    </row>
    <row r="2311" spans="6:6" x14ac:dyDescent="0.3">
      <c r="F2311" s="5"/>
    </row>
    <row r="2312" spans="6:6" x14ac:dyDescent="0.3">
      <c r="F2312" s="5"/>
    </row>
    <row r="2313" spans="6:6" x14ac:dyDescent="0.3">
      <c r="F2313" s="5"/>
    </row>
    <row r="2314" spans="6:6" x14ac:dyDescent="0.3">
      <c r="F2314" s="5"/>
    </row>
    <row r="2315" spans="6:6" x14ac:dyDescent="0.3">
      <c r="F2315" s="5"/>
    </row>
    <row r="2316" spans="6:6" x14ac:dyDescent="0.3">
      <c r="F2316" s="5"/>
    </row>
    <row r="2317" spans="6:6" x14ac:dyDescent="0.3">
      <c r="F2317" s="5"/>
    </row>
    <row r="2318" spans="6:6" x14ac:dyDescent="0.3">
      <c r="F2318" s="5"/>
    </row>
    <row r="2319" spans="6:6" x14ac:dyDescent="0.3">
      <c r="F2319" s="5"/>
    </row>
    <row r="2320" spans="6:6" x14ac:dyDescent="0.3">
      <c r="F2320" s="5"/>
    </row>
    <row r="2321" spans="6:6" x14ac:dyDescent="0.3">
      <c r="F2321" s="5"/>
    </row>
    <row r="2322" spans="6:6" x14ac:dyDescent="0.3">
      <c r="F2322" s="5"/>
    </row>
    <row r="2323" spans="6:6" x14ac:dyDescent="0.3">
      <c r="F2323" s="5"/>
    </row>
    <row r="2324" spans="6:6" x14ac:dyDescent="0.3">
      <c r="F2324" s="5"/>
    </row>
    <row r="2325" spans="6:6" x14ac:dyDescent="0.3">
      <c r="F2325" s="5"/>
    </row>
    <row r="2326" spans="6:6" x14ac:dyDescent="0.3">
      <c r="F2326" s="5"/>
    </row>
    <row r="2327" spans="6:6" x14ac:dyDescent="0.3">
      <c r="F2327" s="5"/>
    </row>
    <row r="2328" spans="6:6" x14ac:dyDescent="0.3">
      <c r="F2328" s="5"/>
    </row>
    <row r="2329" spans="6:6" x14ac:dyDescent="0.3">
      <c r="F2329" s="5"/>
    </row>
    <row r="2330" spans="6:6" x14ac:dyDescent="0.3">
      <c r="F2330" s="5"/>
    </row>
    <row r="2331" spans="6:6" x14ac:dyDescent="0.3">
      <c r="F2331" s="5"/>
    </row>
    <row r="2332" spans="6:6" x14ac:dyDescent="0.3">
      <c r="F2332" s="5"/>
    </row>
    <row r="2333" spans="6:6" x14ac:dyDescent="0.3">
      <c r="F2333" s="5"/>
    </row>
    <row r="2334" spans="6:6" x14ac:dyDescent="0.3">
      <c r="F2334" s="5"/>
    </row>
    <row r="2335" spans="6:6" x14ac:dyDescent="0.3">
      <c r="F2335" s="5"/>
    </row>
    <row r="2336" spans="6:6" x14ac:dyDescent="0.3">
      <c r="F2336" s="5"/>
    </row>
    <row r="2337" spans="6:6" x14ac:dyDescent="0.3">
      <c r="F2337" s="5"/>
    </row>
    <row r="2338" spans="6:6" x14ac:dyDescent="0.3">
      <c r="F2338" s="5"/>
    </row>
    <row r="2339" spans="6:6" x14ac:dyDescent="0.3">
      <c r="F2339" s="5"/>
    </row>
    <row r="2340" spans="6:6" x14ac:dyDescent="0.3">
      <c r="F2340" s="5"/>
    </row>
    <row r="2341" spans="6:6" x14ac:dyDescent="0.3">
      <c r="F2341" s="5"/>
    </row>
    <row r="2342" spans="6:6" x14ac:dyDescent="0.3">
      <c r="F2342" s="5"/>
    </row>
    <row r="2343" spans="6:6" x14ac:dyDescent="0.3">
      <c r="F2343" s="5"/>
    </row>
    <row r="2344" spans="6:6" x14ac:dyDescent="0.3">
      <c r="F2344" s="5"/>
    </row>
    <row r="2345" spans="6:6" x14ac:dyDescent="0.3">
      <c r="F2345" s="5"/>
    </row>
    <row r="2346" spans="6:6" x14ac:dyDescent="0.3">
      <c r="F2346" s="5"/>
    </row>
    <row r="2347" spans="6:6" x14ac:dyDescent="0.3">
      <c r="F2347" s="5"/>
    </row>
    <row r="2348" spans="6:6" x14ac:dyDescent="0.3">
      <c r="F2348" s="5"/>
    </row>
    <row r="2349" spans="6:6" x14ac:dyDescent="0.3">
      <c r="F2349" s="5"/>
    </row>
    <row r="2350" spans="6:6" x14ac:dyDescent="0.3">
      <c r="F2350" s="5"/>
    </row>
    <row r="2351" spans="6:6" x14ac:dyDescent="0.3">
      <c r="F2351" s="5"/>
    </row>
    <row r="2352" spans="6:6" x14ac:dyDescent="0.3">
      <c r="F2352" s="5"/>
    </row>
    <row r="2353" spans="6:6" x14ac:dyDescent="0.3">
      <c r="F2353" s="5"/>
    </row>
    <row r="2354" spans="6:6" x14ac:dyDescent="0.3">
      <c r="F2354" s="5"/>
    </row>
    <row r="2355" spans="6:6" x14ac:dyDescent="0.3">
      <c r="F2355" s="5"/>
    </row>
    <row r="2356" spans="6:6" x14ac:dyDescent="0.3">
      <c r="F2356" s="5"/>
    </row>
    <row r="2357" spans="6:6" x14ac:dyDescent="0.3">
      <c r="F2357" s="5"/>
    </row>
    <row r="2358" spans="6:6" x14ac:dyDescent="0.3">
      <c r="F2358" s="5"/>
    </row>
    <row r="2359" spans="6:6" x14ac:dyDescent="0.3">
      <c r="F2359" s="5"/>
    </row>
    <row r="2360" spans="6:6" x14ac:dyDescent="0.3">
      <c r="F2360" s="5"/>
    </row>
    <row r="2361" spans="6:6" x14ac:dyDescent="0.3">
      <c r="F2361" s="5"/>
    </row>
    <row r="2362" spans="6:6" x14ac:dyDescent="0.3">
      <c r="F2362" s="5"/>
    </row>
    <row r="2363" spans="6:6" x14ac:dyDescent="0.3">
      <c r="F2363" s="5"/>
    </row>
    <row r="2364" spans="6:6" x14ac:dyDescent="0.3">
      <c r="F2364" s="5"/>
    </row>
    <row r="2365" spans="6:6" x14ac:dyDescent="0.3">
      <c r="F2365" s="5"/>
    </row>
    <row r="2366" spans="6:6" x14ac:dyDescent="0.3">
      <c r="F2366" s="5"/>
    </row>
    <row r="2367" spans="6:6" x14ac:dyDescent="0.3">
      <c r="F2367" s="5"/>
    </row>
    <row r="2368" spans="6:6" x14ac:dyDescent="0.3">
      <c r="F2368" s="5"/>
    </row>
    <row r="2369" spans="6:6" x14ac:dyDescent="0.3">
      <c r="F2369" s="5"/>
    </row>
    <row r="2370" spans="6:6" x14ac:dyDescent="0.3">
      <c r="F2370" s="5"/>
    </row>
    <row r="2371" spans="6:6" x14ac:dyDescent="0.3">
      <c r="F2371" s="5"/>
    </row>
    <row r="2372" spans="6:6" x14ac:dyDescent="0.3">
      <c r="F2372" s="5"/>
    </row>
    <row r="2373" spans="6:6" x14ac:dyDescent="0.3">
      <c r="F2373" s="5"/>
    </row>
    <row r="2374" spans="6:6" x14ac:dyDescent="0.3">
      <c r="F2374" s="5"/>
    </row>
    <row r="2375" spans="6:6" x14ac:dyDescent="0.3">
      <c r="F2375" s="5"/>
    </row>
    <row r="2376" spans="6:6" x14ac:dyDescent="0.3">
      <c r="F2376" s="5"/>
    </row>
    <row r="2377" spans="6:6" x14ac:dyDescent="0.3">
      <c r="F2377" s="5"/>
    </row>
    <row r="2378" spans="6:6" x14ac:dyDescent="0.3">
      <c r="F2378" s="5"/>
    </row>
    <row r="2379" spans="6:6" x14ac:dyDescent="0.3">
      <c r="F2379" s="5"/>
    </row>
    <row r="2380" spans="6:6" x14ac:dyDescent="0.3">
      <c r="F2380" s="5"/>
    </row>
    <row r="2381" spans="6:6" x14ac:dyDescent="0.3">
      <c r="F2381" s="5"/>
    </row>
    <row r="2382" spans="6:6" x14ac:dyDescent="0.3">
      <c r="F2382" s="5"/>
    </row>
    <row r="2383" spans="6:6" x14ac:dyDescent="0.3">
      <c r="F2383" s="5"/>
    </row>
    <row r="2384" spans="6:6" x14ac:dyDescent="0.3">
      <c r="F2384" s="5"/>
    </row>
    <row r="2385" spans="6:6" x14ac:dyDescent="0.3">
      <c r="F2385" s="5"/>
    </row>
    <row r="2386" spans="6:6" x14ac:dyDescent="0.3">
      <c r="F2386" s="5"/>
    </row>
    <row r="2387" spans="6:6" x14ac:dyDescent="0.3">
      <c r="F2387" s="5"/>
    </row>
    <row r="2388" spans="6:6" x14ac:dyDescent="0.3">
      <c r="F2388" s="5"/>
    </row>
    <row r="2389" spans="6:6" x14ac:dyDescent="0.3">
      <c r="F2389" s="5"/>
    </row>
    <row r="2390" spans="6:6" x14ac:dyDescent="0.3">
      <c r="F2390" s="5"/>
    </row>
    <row r="2391" spans="6:6" x14ac:dyDescent="0.3">
      <c r="F2391" s="5"/>
    </row>
    <row r="2392" spans="6:6" x14ac:dyDescent="0.3">
      <c r="F2392" s="5"/>
    </row>
    <row r="2393" spans="6:6" x14ac:dyDescent="0.3">
      <c r="F2393" s="5"/>
    </row>
    <row r="2394" spans="6:6" x14ac:dyDescent="0.3">
      <c r="F2394" s="5"/>
    </row>
    <row r="2395" spans="6:6" x14ac:dyDescent="0.3">
      <c r="F2395" s="5"/>
    </row>
    <row r="2396" spans="6:6" x14ac:dyDescent="0.3">
      <c r="F2396" s="5"/>
    </row>
    <row r="2397" spans="6:6" x14ac:dyDescent="0.3">
      <c r="F2397" s="5"/>
    </row>
    <row r="2398" spans="6:6" x14ac:dyDescent="0.3">
      <c r="F2398" s="5"/>
    </row>
    <row r="2399" spans="6:6" x14ac:dyDescent="0.3">
      <c r="F2399" s="5"/>
    </row>
    <row r="2400" spans="6:6" x14ac:dyDescent="0.3">
      <c r="F2400" s="5"/>
    </row>
    <row r="2401" spans="6:6" x14ac:dyDescent="0.3">
      <c r="F2401" s="5"/>
    </row>
    <row r="2402" spans="6:6" x14ac:dyDescent="0.3">
      <c r="F2402" s="5"/>
    </row>
    <row r="2403" spans="6:6" x14ac:dyDescent="0.3">
      <c r="F2403" s="5"/>
    </row>
    <row r="2404" spans="6:6" x14ac:dyDescent="0.3">
      <c r="F2404" s="5"/>
    </row>
    <row r="2405" spans="6:6" x14ac:dyDescent="0.3">
      <c r="F2405" s="5"/>
    </row>
    <row r="2406" spans="6:6" x14ac:dyDescent="0.3">
      <c r="F2406" s="5"/>
    </row>
    <row r="2407" spans="6:6" x14ac:dyDescent="0.3">
      <c r="F2407" s="5"/>
    </row>
    <row r="2408" spans="6:6" x14ac:dyDescent="0.3">
      <c r="F2408" s="5"/>
    </row>
    <row r="2409" spans="6:6" x14ac:dyDescent="0.3">
      <c r="F2409" s="5"/>
    </row>
    <row r="2410" spans="6:6" x14ac:dyDescent="0.3">
      <c r="F2410" s="5"/>
    </row>
    <row r="2411" spans="6:6" x14ac:dyDescent="0.3">
      <c r="F2411" s="5"/>
    </row>
    <row r="2412" spans="6:6" x14ac:dyDescent="0.3">
      <c r="F2412" s="5"/>
    </row>
    <row r="2413" spans="6:6" x14ac:dyDescent="0.3">
      <c r="F2413" s="5"/>
    </row>
    <row r="2414" spans="6:6" x14ac:dyDescent="0.3">
      <c r="F2414" s="5"/>
    </row>
    <row r="2415" spans="6:6" x14ac:dyDescent="0.3">
      <c r="F2415" s="5"/>
    </row>
    <row r="2416" spans="6:6" x14ac:dyDescent="0.3">
      <c r="F2416" s="5"/>
    </row>
    <row r="2417" spans="6:6" x14ac:dyDescent="0.3">
      <c r="F2417" s="5"/>
    </row>
    <row r="2418" spans="6:6" x14ac:dyDescent="0.3">
      <c r="F2418" s="5"/>
    </row>
    <row r="2419" spans="6:6" x14ac:dyDescent="0.3">
      <c r="F2419" s="5"/>
    </row>
    <row r="2420" spans="6:6" x14ac:dyDescent="0.3">
      <c r="F2420" s="5"/>
    </row>
    <row r="2421" spans="6:6" x14ac:dyDescent="0.3">
      <c r="F2421" s="5"/>
    </row>
    <row r="2422" spans="6:6" x14ac:dyDescent="0.3">
      <c r="F2422" s="5"/>
    </row>
    <row r="2423" spans="6:6" x14ac:dyDescent="0.3">
      <c r="F2423" s="5"/>
    </row>
    <row r="2424" spans="6:6" x14ac:dyDescent="0.3">
      <c r="F2424" s="5"/>
    </row>
    <row r="2425" spans="6:6" x14ac:dyDescent="0.3">
      <c r="F2425" s="5"/>
    </row>
    <row r="2426" spans="6:6" x14ac:dyDescent="0.3">
      <c r="F2426" s="5"/>
    </row>
    <row r="2427" spans="6:6" x14ac:dyDescent="0.3">
      <c r="F2427" s="5"/>
    </row>
    <row r="2428" spans="6:6" x14ac:dyDescent="0.3">
      <c r="F2428" s="5"/>
    </row>
    <row r="2429" spans="6:6" x14ac:dyDescent="0.3">
      <c r="F2429" s="5"/>
    </row>
    <row r="2430" spans="6:6" x14ac:dyDescent="0.3">
      <c r="F2430" s="5"/>
    </row>
    <row r="2431" spans="6:6" x14ac:dyDescent="0.3">
      <c r="F2431" s="5"/>
    </row>
    <row r="2432" spans="6:6" x14ac:dyDescent="0.3">
      <c r="F2432" s="5"/>
    </row>
    <row r="2433" spans="6:6" x14ac:dyDescent="0.3">
      <c r="F2433" s="5"/>
    </row>
    <row r="2434" spans="6:6" x14ac:dyDescent="0.3">
      <c r="F2434" s="5"/>
    </row>
    <row r="2435" spans="6:6" x14ac:dyDescent="0.3">
      <c r="F2435" s="5"/>
    </row>
    <row r="2436" spans="6:6" x14ac:dyDescent="0.3">
      <c r="F2436" s="5"/>
    </row>
    <row r="2437" spans="6:6" x14ac:dyDescent="0.3">
      <c r="F2437" s="5"/>
    </row>
    <row r="2438" spans="6:6" x14ac:dyDescent="0.3">
      <c r="F2438" s="5"/>
    </row>
    <row r="2439" spans="6:6" x14ac:dyDescent="0.3">
      <c r="F2439" s="5"/>
    </row>
    <row r="2440" spans="6:6" x14ac:dyDescent="0.3">
      <c r="F2440" s="5"/>
    </row>
    <row r="2441" spans="6:6" x14ac:dyDescent="0.3">
      <c r="F2441" s="5"/>
    </row>
    <row r="2442" spans="6:6" x14ac:dyDescent="0.3">
      <c r="F2442" s="5"/>
    </row>
    <row r="2443" spans="6:6" x14ac:dyDescent="0.3">
      <c r="F2443" s="5"/>
    </row>
    <row r="2444" spans="6:6" x14ac:dyDescent="0.3">
      <c r="F2444" s="5"/>
    </row>
    <row r="2445" spans="6:6" x14ac:dyDescent="0.3">
      <c r="F2445" s="5"/>
    </row>
    <row r="2446" spans="6:6" x14ac:dyDescent="0.3">
      <c r="F2446" s="5"/>
    </row>
    <row r="2447" spans="6:6" x14ac:dyDescent="0.3">
      <c r="F2447" s="5"/>
    </row>
    <row r="2448" spans="6:6" x14ac:dyDescent="0.3">
      <c r="F2448" s="5"/>
    </row>
    <row r="2449" spans="6:6" x14ac:dyDescent="0.3">
      <c r="F2449" s="5"/>
    </row>
    <row r="2450" spans="6:6" x14ac:dyDescent="0.3">
      <c r="F2450" s="5"/>
    </row>
    <row r="2451" spans="6:6" x14ac:dyDescent="0.3">
      <c r="F2451" s="5"/>
    </row>
    <row r="2452" spans="6:6" x14ac:dyDescent="0.3">
      <c r="F2452" s="5"/>
    </row>
    <row r="2453" spans="6:6" x14ac:dyDescent="0.3">
      <c r="F2453" s="5"/>
    </row>
    <row r="2454" spans="6:6" x14ac:dyDescent="0.3">
      <c r="F2454" s="5"/>
    </row>
    <row r="2455" spans="6:6" x14ac:dyDescent="0.3">
      <c r="F2455" s="5"/>
    </row>
    <row r="2456" spans="6:6" x14ac:dyDescent="0.3">
      <c r="F2456" s="5"/>
    </row>
    <row r="2457" spans="6:6" x14ac:dyDescent="0.3">
      <c r="F2457" s="5"/>
    </row>
    <row r="2458" spans="6:6" x14ac:dyDescent="0.3">
      <c r="F2458" s="5"/>
    </row>
    <row r="2459" spans="6:6" x14ac:dyDescent="0.3">
      <c r="F2459" s="5"/>
    </row>
    <row r="2460" spans="6:6" x14ac:dyDescent="0.3">
      <c r="F2460" s="5"/>
    </row>
    <row r="2461" spans="6:6" x14ac:dyDescent="0.3">
      <c r="F2461" s="5"/>
    </row>
    <row r="2462" spans="6:6" x14ac:dyDescent="0.3">
      <c r="F2462" s="5"/>
    </row>
    <row r="2463" spans="6:6" x14ac:dyDescent="0.3">
      <c r="F2463" s="5"/>
    </row>
    <row r="2464" spans="6:6" x14ac:dyDescent="0.3">
      <c r="F2464" s="5"/>
    </row>
    <row r="2465" spans="6:6" x14ac:dyDescent="0.3">
      <c r="F2465" s="5"/>
    </row>
    <row r="2466" spans="6:6" x14ac:dyDescent="0.3">
      <c r="F2466" s="5"/>
    </row>
    <row r="2467" spans="6:6" x14ac:dyDescent="0.3">
      <c r="F2467" s="5"/>
    </row>
    <row r="2468" spans="6:6" x14ac:dyDescent="0.3">
      <c r="F2468" s="5"/>
    </row>
    <row r="2469" spans="6:6" x14ac:dyDescent="0.3">
      <c r="F2469" s="5"/>
    </row>
    <row r="2470" spans="6:6" x14ac:dyDescent="0.3">
      <c r="F2470" s="5"/>
    </row>
    <row r="2471" spans="6:6" x14ac:dyDescent="0.3">
      <c r="F2471" s="5"/>
    </row>
    <row r="2472" spans="6:6" x14ac:dyDescent="0.3">
      <c r="F2472" s="5"/>
    </row>
    <row r="2473" spans="6:6" x14ac:dyDescent="0.3">
      <c r="F2473" s="5"/>
    </row>
    <row r="2474" spans="6:6" x14ac:dyDescent="0.3">
      <c r="F2474" s="5"/>
    </row>
    <row r="2475" spans="6:6" x14ac:dyDescent="0.3">
      <c r="F2475" s="5"/>
    </row>
    <row r="2476" spans="6:6" x14ac:dyDescent="0.3">
      <c r="F2476" s="5"/>
    </row>
    <row r="2477" spans="6:6" x14ac:dyDescent="0.3">
      <c r="F2477" s="5"/>
    </row>
    <row r="2478" spans="6:6" x14ac:dyDescent="0.3">
      <c r="F2478" s="5"/>
    </row>
    <row r="2479" spans="6:6" x14ac:dyDescent="0.3">
      <c r="F2479" s="5"/>
    </row>
    <row r="2480" spans="6:6" x14ac:dyDescent="0.3">
      <c r="F2480" s="5"/>
    </row>
    <row r="2481" spans="6:6" x14ac:dyDescent="0.3">
      <c r="F2481" s="5"/>
    </row>
    <row r="2482" spans="6:6" x14ac:dyDescent="0.3">
      <c r="F2482" s="5"/>
    </row>
    <row r="2483" spans="6:6" x14ac:dyDescent="0.3">
      <c r="F2483" s="5"/>
    </row>
    <row r="2484" spans="6:6" x14ac:dyDescent="0.3">
      <c r="F2484" s="5"/>
    </row>
    <row r="2485" spans="6:6" x14ac:dyDescent="0.3">
      <c r="F2485" s="5"/>
    </row>
    <row r="2486" spans="6:6" x14ac:dyDescent="0.3">
      <c r="F2486" s="5"/>
    </row>
    <row r="2487" spans="6:6" x14ac:dyDescent="0.3">
      <c r="F2487" s="5"/>
    </row>
    <row r="2488" spans="6:6" x14ac:dyDescent="0.3">
      <c r="F2488" s="5"/>
    </row>
    <row r="2489" spans="6:6" x14ac:dyDescent="0.3">
      <c r="F2489" s="5"/>
    </row>
    <row r="2490" spans="6:6" x14ac:dyDescent="0.3">
      <c r="F2490" s="5"/>
    </row>
    <row r="2491" spans="6:6" x14ac:dyDescent="0.3">
      <c r="F2491" s="5"/>
    </row>
    <row r="2492" spans="6:6" x14ac:dyDescent="0.3">
      <c r="F2492" s="5"/>
    </row>
    <row r="2493" spans="6:6" x14ac:dyDescent="0.3">
      <c r="F2493" s="5"/>
    </row>
    <row r="2494" spans="6:6" x14ac:dyDescent="0.3">
      <c r="F2494" s="5"/>
    </row>
    <row r="2495" spans="6:6" x14ac:dyDescent="0.3">
      <c r="F2495" s="5"/>
    </row>
    <row r="2496" spans="6:6" x14ac:dyDescent="0.3">
      <c r="F2496" s="5"/>
    </row>
    <row r="2497" spans="6:6" x14ac:dyDescent="0.3">
      <c r="F2497" s="5"/>
    </row>
    <row r="2498" spans="6:6" x14ac:dyDescent="0.3">
      <c r="F2498" s="5"/>
    </row>
    <row r="2499" spans="6:6" x14ac:dyDescent="0.3">
      <c r="F2499" s="5"/>
    </row>
    <row r="2500" spans="6:6" x14ac:dyDescent="0.3">
      <c r="F2500" s="5"/>
    </row>
    <row r="2501" spans="6:6" x14ac:dyDescent="0.3">
      <c r="F2501" s="5"/>
    </row>
    <row r="2502" spans="6:6" x14ac:dyDescent="0.3">
      <c r="F2502" s="5"/>
    </row>
    <row r="2503" spans="6:6" x14ac:dyDescent="0.3">
      <c r="F2503" s="5"/>
    </row>
    <row r="2504" spans="6:6" x14ac:dyDescent="0.3">
      <c r="F2504" s="5"/>
    </row>
    <row r="2505" spans="6:6" x14ac:dyDescent="0.3">
      <c r="F2505" s="5"/>
    </row>
    <row r="2506" spans="6:6" x14ac:dyDescent="0.3">
      <c r="F2506" s="5"/>
    </row>
    <row r="2507" spans="6:6" x14ac:dyDescent="0.3">
      <c r="F2507" s="5"/>
    </row>
    <row r="2508" spans="6:6" x14ac:dyDescent="0.3">
      <c r="F2508" s="5"/>
    </row>
    <row r="2509" spans="6:6" x14ac:dyDescent="0.3">
      <c r="F2509" s="5"/>
    </row>
    <row r="2510" spans="6:6" x14ac:dyDescent="0.3">
      <c r="F2510" s="5"/>
    </row>
    <row r="2511" spans="6:6" x14ac:dyDescent="0.3">
      <c r="F2511" s="5"/>
    </row>
    <row r="2512" spans="6:6" x14ac:dyDescent="0.3">
      <c r="F2512" s="5"/>
    </row>
    <row r="2513" spans="6:6" x14ac:dyDescent="0.3">
      <c r="F2513" s="5"/>
    </row>
    <row r="2514" spans="6:6" x14ac:dyDescent="0.3">
      <c r="F2514" s="5"/>
    </row>
    <row r="2515" spans="6:6" x14ac:dyDescent="0.3">
      <c r="F2515" s="5"/>
    </row>
    <row r="2516" spans="6:6" x14ac:dyDescent="0.3">
      <c r="F2516" s="5"/>
    </row>
    <row r="2517" spans="6:6" x14ac:dyDescent="0.3">
      <c r="F2517" s="5"/>
    </row>
    <row r="2518" spans="6:6" x14ac:dyDescent="0.3">
      <c r="F2518" s="5"/>
    </row>
    <row r="2519" spans="6:6" x14ac:dyDescent="0.3">
      <c r="F2519" s="5"/>
    </row>
    <row r="2520" spans="6:6" x14ac:dyDescent="0.3">
      <c r="F2520" s="5"/>
    </row>
    <row r="2521" spans="6:6" x14ac:dyDescent="0.3">
      <c r="F2521" s="5"/>
    </row>
    <row r="2522" spans="6:6" x14ac:dyDescent="0.3">
      <c r="F2522" s="5"/>
    </row>
    <row r="2523" spans="6:6" x14ac:dyDescent="0.3">
      <c r="F2523" s="5"/>
    </row>
    <row r="2524" spans="6:6" x14ac:dyDescent="0.3">
      <c r="F2524" s="5"/>
    </row>
    <row r="2525" spans="6:6" x14ac:dyDescent="0.3">
      <c r="F2525" s="5"/>
    </row>
    <row r="2526" spans="6:6" x14ac:dyDescent="0.3">
      <c r="F2526" s="5"/>
    </row>
    <row r="2527" spans="6:6" x14ac:dyDescent="0.3">
      <c r="F2527" s="5"/>
    </row>
    <row r="2528" spans="6:6" x14ac:dyDescent="0.3">
      <c r="F2528" s="5"/>
    </row>
    <row r="2529" spans="6:6" x14ac:dyDescent="0.3">
      <c r="F2529" s="5"/>
    </row>
    <row r="2530" spans="6:6" x14ac:dyDescent="0.3">
      <c r="F2530" s="5"/>
    </row>
    <row r="2531" spans="6:6" x14ac:dyDescent="0.3">
      <c r="F2531" s="5"/>
    </row>
    <row r="2532" spans="6:6" x14ac:dyDescent="0.3">
      <c r="F2532" s="5"/>
    </row>
    <row r="2533" spans="6:6" x14ac:dyDescent="0.3">
      <c r="F2533" s="5"/>
    </row>
    <row r="2534" spans="6:6" x14ac:dyDescent="0.3">
      <c r="F2534" s="5"/>
    </row>
    <row r="2535" spans="6:6" x14ac:dyDescent="0.3">
      <c r="F2535" s="5"/>
    </row>
    <row r="2536" spans="6:6" x14ac:dyDescent="0.3">
      <c r="F2536" s="5"/>
    </row>
    <row r="2537" spans="6:6" x14ac:dyDescent="0.3">
      <c r="F2537" s="5"/>
    </row>
    <row r="2538" spans="6:6" x14ac:dyDescent="0.3">
      <c r="F2538" s="5"/>
    </row>
    <row r="2539" spans="6:6" x14ac:dyDescent="0.3">
      <c r="F2539" s="5"/>
    </row>
    <row r="2540" spans="6:6" x14ac:dyDescent="0.3">
      <c r="F2540" s="5"/>
    </row>
    <row r="2541" spans="6:6" x14ac:dyDescent="0.3">
      <c r="F2541" s="5"/>
    </row>
    <row r="2542" spans="6:6" x14ac:dyDescent="0.3">
      <c r="F2542" s="5"/>
    </row>
    <row r="2543" spans="6:6" x14ac:dyDescent="0.3">
      <c r="F2543" s="5"/>
    </row>
    <row r="2544" spans="6:6" x14ac:dyDescent="0.3">
      <c r="F2544" s="5"/>
    </row>
    <row r="2545" spans="6:6" x14ac:dyDescent="0.3">
      <c r="F2545" s="5"/>
    </row>
    <row r="2546" spans="6:6" x14ac:dyDescent="0.3">
      <c r="F2546" s="5"/>
    </row>
    <row r="2547" spans="6:6" x14ac:dyDescent="0.3">
      <c r="F2547" s="5"/>
    </row>
    <row r="2548" spans="6:6" x14ac:dyDescent="0.3">
      <c r="F2548" s="5"/>
    </row>
    <row r="2549" spans="6:6" x14ac:dyDescent="0.3">
      <c r="F2549" s="5"/>
    </row>
    <row r="2550" spans="6:6" x14ac:dyDescent="0.3">
      <c r="F2550" s="5"/>
    </row>
    <row r="2551" spans="6:6" x14ac:dyDescent="0.3">
      <c r="F2551" s="5"/>
    </row>
    <row r="2552" spans="6:6" x14ac:dyDescent="0.3">
      <c r="F2552" s="5"/>
    </row>
    <row r="2553" spans="6:6" x14ac:dyDescent="0.3">
      <c r="F2553" s="5"/>
    </row>
    <row r="2554" spans="6:6" x14ac:dyDescent="0.3">
      <c r="F2554" s="5"/>
    </row>
    <row r="2555" spans="6:6" x14ac:dyDescent="0.3">
      <c r="F2555" s="5"/>
    </row>
    <row r="2556" spans="6:6" x14ac:dyDescent="0.3">
      <c r="F2556" s="5"/>
    </row>
    <row r="2557" spans="6:6" x14ac:dyDescent="0.3">
      <c r="F2557" s="5"/>
    </row>
    <row r="2558" spans="6:6" x14ac:dyDescent="0.3">
      <c r="F2558" s="5"/>
    </row>
    <row r="2559" spans="6:6" x14ac:dyDescent="0.3">
      <c r="F2559" s="5"/>
    </row>
    <row r="2560" spans="6:6" x14ac:dyDescent="0.3">
      <c r="F2560" s="5"/>
    </row>
    <row r="2561" spans="6:6" x14ac:dyDescent="0.3">
      <c r="F2561" s="5"/>
    </row>
    <row r="2562" spans="6:6" x14ac:dyDescent="0.3">
      <c r="F2562" s="5"/>
    </row>
    <row r="2563" spans="6:6" x14ac:dyDescent="0.3">
      <c r="F2563" s="5"/>
    </row>
    <row r="2564" spans="6:6" x14ac:dyDescent="0.3">
      <c r="F2564" s="5"/>
    </row>
    <row r="2565" spans="6:6" x14ac:dyDescent="0.3">
      <c r="F2565" s="5"/>
    </row>
    <row r="2566" spans="6:6" x14ac:dyDescent="0.3">
      <c r="F2566" s="5"/>
    </row>
    <row r="2567" spans="6:6" x14ac:dyDescent="0.3">
      <c r="F2567" s="5"/>
    </row>
    <row r="2568" spans="6:6" x14ac:dyDescent="0.3">
      <c r="F2568" s="5"/>
    </row>
    <row r="2569" spans="6:6" x14ac:dyDescent="0.3">
      <c r="F2569" s="5"/>
    </row>
    <row r="2570" spans="6:6" x14ac:dyDescent="0.3">
      <c r="F2570" s="5"/>
    </row>
    <row r="2571" spans="6:6" x14ac:dyDescent="0.3">
      <c r="F2571" s="5"/>
    </row>
    <row r="2572" spans="6:6" x14ac:dyDescent="0.3">
      <c r="F2572" s="5"/>
    </row>
    <row r="2573" spans="6:6" x14ac:dyDescent="0.3">
      <c r="F2573" s="5"/>
    </row>
    <row r="2574" spans="6:6" x14ac:dyDescent="0.3">
      <c r="F2574" s="5"/>
    </row>
    <row r="2575" spans="6:6" x14ac:dyDescent="0.3">
      <c r="F2575" s="5"/>
    </row>
    <row r="2576" spans="6:6" x14ac:dyDescent="0.3">
      <c r="F2576" s="5"/>
    </row>
    <row r="2577" spans="6:6" x14ac:dyDescent="0.3">
      <c r="F2577" s="5"/>
    </row>
    <row r="2578" spans="6:6" x14ac:dyDescent="0.3">
      <c r="F2578" s="5"/>
    </row>
    <row r="2579" spans="6:6" x14ac:dyDescent="0.3">
      <c r="F2579" s="5"/>
    </row>
    <row r="2580" spans="6:6" x14ac:dyDescent="0.3">
      <c r="F2580" s="5"/>
    </row>
    <row r="2581" spans="6:6" x14ac:dyDescent="0.3">
      <c r="F2581" s="5"/>
    </row>
    <row r="2582" spans="6:6" x14ac:dyDescent="0.3">
      <c r="F2582" s="5"/>
    </row>
    <row r="2583" spans="6:6" x14ac:dyDescent="0.3">
      <c r="F2583" s="5"/>
    </row>
    <row r="2584" spans="6:6" x14ac:dyDescent="0.3">
      <c r="F2584" s="5"/>
    </row>
    <row r="2585" spans="6:6" x14ac:dyDescent="0.3">
      <c r="F2585" s="5"/>
    </row>
    <row r="2586" spans="6:6" x14ac:dyDescent="0.3">
      <c r="F2586" s="5"/>
    </row>
    <row r="2587" spans="6:6" x14ac:dyDescent="0.3">
      <c r="F2587" s="5"/>
    </row>
    <row r="2588" spans="6:6" x14ac:dyDescent="0.3">
      <c r="F2588" s="5"/>
    </row>
    <row r="2589" spans="6:6" x14ac:dyDescent="0.3">
      <c r="F2589" s="5"/>
    </row>
    <row r="2590" spans="6:6" x14ac:dyDescent="0.3">
      <c r="F2590" s="5"/>
    </row>
    <row r="2591" spans="6:6" x14ac:dyDescent="0.3">
      <c r="F2591" s="5"/>
    </row>
    <row r="2592" spans="6:6" x14ac:dyDescent="0.3">
      <c r="F2592" s="5"/>
    </row>
    <row r="2593" spans="6:6" x14ac:dyDescent="0.3">
      <c r="F2593" s="5"/>
    </row>
    <row r="2594" spans="6:6" x14ac:dyDescent="0.3">
      <c r="F2594" s="5"/>
    </row>
    <row r="2595" spans="6:6" x14ac:dyDescent="0.3">
      <c r="F2595" s="5"/>
    </row>
    <row r="2596" spans="6:6" x14ac:dyDescent="0.3">
      <c r="F2596" s="5"/>
    </row>
    <row r="2597" spans="6:6" x14ac:dyDescent="0.3">
      <c r="F2597" s="5"/>
    </row>
    <row r="2598" spans="6:6" x14ac:dyDescent="0.3">
      <c r="F2598" s="5"/>
    </row>
    <row r="2599" spans="6:6" x14ac:dyDescent="0.3">
      <c r="F2599" s="5"/>
    </row>
    <row r="2600" spans="6:6" x14ac:dyDescent="0.3">
      <c r="F2600" s="5"/>
    </row>
    <row r="2601" spans="6:6" x14ac:dyDescent="0.3">
      <c r="F2601" s="5"/>
    </row>
    <row r="2602" spans="6:6" x14ac:dyDescent="0.3">
      <c r="F2602" s="5"/>
    </row>
    <row r="2603" spans="6:6" x14ac:dyDescent="0.3">
      <c r="F2603" s="5"/>
    </row>
    <row r="2604" spans="6:6" x14ac:dyDescent="0.3">
      <c r="F2604" s="5"/>
    </row>
    <row r="2605" spans="6:6" x14ac:dyDescent="0.3">
      <c r="F2605" s="5"/>
    </row>
    <row r="2606" spans="6:6" x14ac:dyDescent="0.3">
      <c r="F2606" s="5"/>
    </row>
    <row r="2607" spans="6:6" x14ac:dyDescent="0.3">
      <c r="F2607" s="5"/>
    </row>
    <row r="2608" spans="6:6" x14ac:dyDescent="0.3">
      <c r="F2608" s="5"/>
    </row>
    <row r="2609" spans="6:6" x14ac:dyDescent="0.3">
      <c r="F2609" s="5"/>
    </row>
    <row r="2610" spans="6:6" x14ac:dyDescent="0.3">
      <c r="F2610" s="5"/>
    </row>
    <row r="2611" spans="6:6" x14ac:dyDescent="0.3">
      <c r="F2611" s="5"/>
    </row>
    <row r="2612" spans="6:6" x14ac:dyDescent="0.3">
      <c r="F2612" s="5"/>
    </row>
    <row r="2613" spans="6:6" x14ac:dyDescent="0.3">
      <c r="F2613" s="5"/>
    </row>
    <row r="2614" spans="6:6" x14ac:dyDescent="0.3">
      <c r="F2614" s="5"/>
    </row>
    <row r="2615" spans="6:6" x14ac:dyDescent="0.3">
      <c r="F2615" s="5"/>
    </row>
    <row r="2616" spans="6:6" x14ac:dyDescent="0.3">
      <c r="F2616" s="5"/>
    </row>
    <row r="2617" spans="6:6" x14ac:dyDescent="0.3">
      <c r="F2617" s="5"/>
    </row>
    <row r="2618" spans="6:6" x14ac:dyDescent="0.3">
      <c r="F2618" s="5"/>
    </row>
    <row r="2619" spans="6:6" x14ac:dyDescent="0.3">
      <c r="F2619" s="5"/>
    </row>
    <row r="2620" spans="6:6" x14ac:dyDescent="0.3">
      <c r="F2620" s="5"/>
    </row>
    <row r="2621" spans="6:6" x14ac:dyDescent="0.3">
      <c r="F2621" s="5"/>
    </row>
    <row r="2622" spans="6:6" x14ac:dyDescent="0.3">
      <c r="F2622" s="5"/>
    </row>
    <row r="2623" spans="6:6" x14ac:dyDescent="0.3">
      <c r="F2623" s="5"/>
    </row>
    <row r="2624" spans="6:6" x14ac:dyDescent="0.3">
      <c r="F2624" s="5"/>
    </row>
    <row r="2625" spans="6:6" x14ac:dyDescent="0.3">
      <c r="F2625" s="5"/>
    </row>
    <row r="2626" spans="6:6" x14ac:dyDescent="0.3">
      <c r="F2626" s="5"/>
    </row>
    <row r="2627" spans="6:6" x14ac:dyDescent="0.3">
      <c r="F2627" s="5"/>
    </row>
    <row r="2628" spans="6:6" x14ac:dyDescent="0.3">
      <c r="F2628" s="5"/>
    </row>
    <row r="2629" spans="6:6" x14ac:dyDescent="0.3">
      <c r="F2629" s="5"/>
    </row>
    <row r="2630" spans="6:6" x14ac:dyDescent="0.3">
      <c r="F2630" s="5"/>
    </row>
    <row r="2631" spans="6:6" x14ac:dyDescent="0.3">
      <c r="F2631" s="5"/>
    </row>
    <row r="2632" spans="6:6" x14ac:dyDescent="0.3">
      <c r="F2632" s="5"/>
    </row>
    <row r="2633" spans="6:6" x14ac:dyDescent="0.3">
      <c r="F2633" s="5"/>
    </row>
    <row r="2634" spans="6:6" x14ac:dyDescent="0.3">
      <c r="F2634" s="5"/>
    </row>
    <row r="2635" spans="6:6" x14ac:dyDescent="0.3">
      <c r="F2635" s="5"/>
    </row>
    <row r="2636" spans="6:6" x14ac:dyDescent="0.3">
      <c r="F2636" s="5"/>
    </row>
    <row r="2637" spans="6:6" x14ac:dyDescent="0.3">
      <c r="F2637" s="5"/>
    </row>
    <row r="2638" spans="6:6" x14ac:dyDescent="0.3">
      <c r="F2638" s="5"/>
    </row>
    <row r="2639" spans="6:6" x14ac:dyDescent="0.3">
      <c r="F2639" s="5"/>
    </row>
    <row r="2640" spans="6:6" x14ac:dyDescent="0.3">
      <c r="F2640" s="5"/>
    </row>
    <row r="2641" spans="6:6" x14ac:dyDescent="0.3">
      <c r="F2641" s="5"/>
    </row>
    <row r="2642" spans="6:6" x14ac:dyDescent="0.3">
      <c r="F2642" s="5"/>
    </row>
    <row r="2643" spans="6:6" x14ac:dyDescent="0.3">
      <c r="F2643" s="5"/>
    </row>
    <row r="2644" spans="6:6" x14ac:dyDescent="0.3">
      <c r="F2644" s="5"/>
    </row>
    <row r="2645" spans="6:6" x14ac:dyDescent="0.3">
      <c r="F2645" s="5"/>
    </row>
    <row r="2646" spans="6:6" x14ac:dyDescent="0.3">
      <c r="F2646" s="5"/>
    </row>
    <row r="2647" spans="6:6" x14ac:dyDescent="0.3">
      <c r="F2647" s="5"/>
    </row>
    <row r="2648" spans="6:6" x14ac:dyDescent="0.3">
      <c r="F2648" s="5"/>
    </row>
    <row r="2649" spans="6:6" x14ac:dyDescent="0.3">
      <c r="F2649" s="5"/>
    </row>
    <row r="2650" spans="6:6" x14ac:dyDescent="0.3">
      <c r="F2650" s="5"/>
    </row>
    <row r="2651" spans="6:6" x14ac:dyDescent="0.3">
      <c r="F2651" s="5"/>
    </row>
    <row r="2652" spans="6:6" x14ac:dyDescent="0.3">
      <c r="F2652" s="5"/>
    </row>
    <row r="2653" spans="6:6" x14ac:dyDescent="0.3">
      <c r="F2653" s="5"/>
    </row>
    <row r="2654" spans="6:6" x14ac:dyDescent="0.3">
      <c r="F2654" s="5"/>
    </row>
    <row r="2655" spans="6:6" x14ac:dyDescent="0.3">
      <c r="F2655" s="5"/>
    </row>
    <row r="2656" spans="6:6" x14ac:dyDescent="0.3">
      <c r="F2656" s="5"/>
    </row>
    <row r="2657" spans="6:6" x14ac:dyDescent="0.3">
      <c r="F2657" s="5"/>
    </row>
    <row r="2658" spans="6:6" x14ac:dyDescent="0.3">
      <c r="F2658" s="5"/>
    </row>
    <row r="2659" spans="6:6" x14ac:dyDescent="0.3">
      <c r="F2659" s="5"/>
    </row>
    <row r="2660" spans="6:6" x14ac:dyDescent="0.3">
      <c r="F2660" s="5"/>
    </row>
    <row r="2661" spans="6:6" x14ac:dyDescent="0.3">
      <c r="F2661" s="5"/>
    </row>
    <row r="2662" spans="6:6" x14ac:dyDescent="0.3">
      <c r="F2662" s="5"/>
    </row>
    <row r="2663" spans="6:6" x14ac:dyDescent="0.3">
      <c r="F2663" s="5"/>
    </row>
    <row r="2664" spans="6:6" x14ac:dyDescent="0.3">
      <c r="F2664" s="5"/>
    </row>
    <row r="2665" spans="6:6" x14ac:dyDescent="0.3">
      <c r="F2665" s="5"/>
    </row>
    <row r="2666" spans="6:6" x14ac:dyDescent="0.3">
      <c r="F2666" s="5"/>
    </row>
    <row r="2667" spans="6:6" x14ac:dyDescent="0.3">
      <c r="F2667" s="5"/>
    </row>
    <row r="2668" spans="6:6" x14ac:dyDescent="0.3">
      <c r="F2668" s="5"/>
    </row>
    <row r="2669" spans="6:6" x14ac:dyDescent="0.3">
      <c r="F2669" s="5"/>
    </row>
    <row r="2670" spans="6:6" x14ac:dyDescent="0.3">
      <c r="F2670" s="5"/>
    </row>
    <row r="2671" spans="6:6" x14ac:dyDescent="0.3">
      <c r="F2671" s="5"/>
    </row>
    <row r="2672" spans="6:6" x14ac:dyDescent="0.3">
      <c r="F2672" s="5"/>
    </row>
    <row r="2673" spans="6:6" x14ac:dyDescent="0.3">
      <c r="F2673" s="5"/>
    </row>
    <row r="2674" spans="6:6" x14ac:dyDescent="0.3">
      <c r="F2674" s="5"/>
    </row>
    <row r="2675" spans="6:6" x14ac:dyDescent="0.3">
      <c r="F2675" s="5"/>
    </row>
    <row r="2676" spans="6:6" x14ac:dyDescent="0.3">
      <c r="F2676" s="5"/>
    </row>
    <row r="2677" spans="6:6" x14ac:dyDescent="0.3">
      <c r="F2677" s="5"/>
    </row>
    <row r="2678" spans="6:6" x14ac:dyDescent="0.3">
      <c r="F2678" s="5"/>
    </row>
    <row r="2679" spans="6:6" x14ac:dyDescent="0.3">
      <c r="F2679" s="5"/>
    </row>
    <row r="2680" spans="6:6" x14ac:dyDescent="0.3">
      <c r="F2680" s="5"/>
    </row>
    <row r="2681" spans="6:6" x14ac:dyDescent="0.3">
      <c r="F2681" s="5"/>
    </row>
    <row r="2682" spans="6:6" x14ac:dyDescent="0.3">
      <c r="F2682" s="5"/>
    </row>
    <row r="2683" spans="6:6" x14ac:dyDescent="0.3">
      <c r="F2683" s="5"/>
    </row>
    <row r="2684" spans="6:6" x14ac:dyDescent="0.3">
      <c r="F2684" s="5"/>
    </row>
    <row r="2685" spans="6:6" x14ac:dyDescent="0.3">
      <c r="F2685" s="5"/>
    </row>
    <row r="2686" spans="6:6" x14ac:dyDescent="0.3">
      <c r="F2686" s="5"/>
    </row>
    <row r="2687" spans="6:6" x14ac:dyDescent="0.3">
      <c r="F2687" s="5"/>
    </row>
    <row r="2688" spans="6:6" x14ac:dyDescent="0.3">
      <c r="F2688" s="5"/>
    </row>
    <row r="2689" spans="6:6" x14ac:dyDescent="0.3">
      <c r="F2689" s="5"/>
    </row>
    <row r="2690" spans="6:6" x14ac:dyDescent="0.3">
      <c r="F2690" s="5"/>
    </row>
    <row r="2691" spans="6:6" x14ac:dyDescent="0.3">
      <c r="F2691" s="5"/>
    </row>
    <row r="2692" spans="6:6" x14ac:dyDescent="0.3">
      <c r="F2692" s="5"/>
    </row>
    <row r="2693" spans="6:6" x14ac:dyDescent="0.3">
      <c r="F2693" s="5"/>
    </row>
    <row r="2694" spans="6:6" x14ac:dyDescent="0.3">
      <c r="F2694" s="5"/>
    </row>
    <row r="2695" spans="6:6" x14ac:dyDescent="0.3">
      <c r="F2695" s="5"/>
    </row>
    <row r="2696" spans="6:6" x14ac:dyDescent="0.3">
      <c r="F2696" s="5"/>
    </row>
    <row r="2697" spans="6:6" x14ac:dyDescent="0.3">
      <c r="F2697" s="5"/>
    </row>
    <row r="2698" spans="6:6" x14ac:dyDescent="0.3">
      <c r="F2698" s="5"/>
    </row>
    <row r="2699" spans="6:6" x14ac:dyDescent="0.3">
      <c r="F2699" s="5"/>
    </row>
    <row r="2700" spans="6:6" x14ac:dyDescent="0.3">
      <c r="F2700" s="5"/>
    </row>
    <row r="2701" spans="6:6" x14ac:dyDescent="0.3">
      <c r="F2701" s="5"/>
    </row>
    <row r="2702" spans="6:6" x14ac:dyDescent="0.3">
      <c r="F2702" s="5"/>
    </row>
    <row r="2703" spans="6:6" x14ac:dyDescent="0.3">
      <c r="F2703" s="5"/>
    </row>
    <row r="2704" spans="6:6" x14ac:dyDescent="0.3">
      <c r="F2704" s="5"/>
    </row>
    <row r="2705" spans="6:6" x14ac:dyDescent="0.3">
      <c r="F2705" s="5"/>
    </row>
    <row r="2706" spans="6:6" x14ac:dyDescent="0.3">
      <c r="F2706" s="5"/>
    </row>
    <row r="2707" spans="6:6" x14ac:dyDescent="0.3">
      <c r="F2707" s="5"/>
    </row>
    <row r="2708" spans="6:6" x14ac:dyDescent="0.3">
      <c r="F2708" s="5"/>
    </row>
    <row r="2709" spans="6:6" x14ac:dyDescent="0.3">
      <c r="F2709" s="5"/>
    </row>
    <row r="2710" spans="6:6" x14ac:dyDescent="0.3">
      <c r="F2710" s="5"/>
    </row>
    <row r="2711" spans="6:6" x14ac:dyDescent="0.3">
      <c r="F2711" s="5"/>
    </row>
    <row r="2712" spans="6:6" x14ac:dyDescent="0.3">
      <c r="F2712" s="5"/>
    </row>
    <row r="2713" spans="6:6" x14ac:dyDescent="0.3">
      <c r="F2713" s="5"/>
    </row>
    <row r="2714" spans="6:6" x14ac:dyDescent="0.3">
      <c r="F2714" s="5"/>
    </row>
    <row r="2715" spans="6:6" x14ac:dyDescent="0.3">
      <c r="F2715" s="5"/>
    </row>
    <row r="2716" spans="6:6" x14ac:dyDescent="0.3">
      <c r="F2716" s="5"/>
    </row>
    <row r="2717" spans="6:6" x14ac:dyDescent="0.3">
      <c r="F2717" s="5"/>
    </row>
    <row r="2718" spans="6:6" x14ac:dyDescent="0.3">
      <c r="F2718" s="5"/>
    </row>
    <row r="2719" spans="6:6" x14ac:dyDescent="0.3">
      <c r="F2719" s="5"/>
    </row>
    <row r="2720" spans="6:6" x14ac:dyDescent="0.3">
      <c r="F2720" s="5"/>
    </row>
    <row r="2721" spans="6:6" x14ac:dyDescent="0.3">
      <c r="F2721" s="5"/>
    </row>
    <row r="2722" spans="6:6" x14ac:dyDescent="0.3">
      <c r="F2722" s="5"/>
    </row>
    <row r="2723" spans="6:6" x14ac:dyDescent="0.3">
      <c r="F2723" s="5"/>
    </row>
    <row r="2724" spans="6:6" x14ac:dyDescent="0.3">
      <c r="F2724" s="5"/>
    </row>
    <row r="2725" spans="6:6" x14ac:dyDescent="0.3">
      <c r="F2725" s="5"/>
    </row>
    <row r="2726" spans="6:6" x14ac:dyDescent="0.3">
      <c r="F2726" s="5"/>
    </row>
    <row r="2727" spans="6:6" x14ac:dyDescent="0.3">
      <c r="F2727" s="5"/>
    </row>
    <row r="2728" spans="6:6" x14ac:dyDescent="0.3">
      <c r="F2728" s="5"/>
    </row>
    <row r="2729" spans="6:6" x14ac:dyDescent="0.3">
      <c r="F2729" s="5"/>
    </row>
    <row r="2730" spans="6:6" x14ac:dyDescent="0.3">
      <c r="F2730" s="5"/>
    </row>
    <row r="2731" spans="6:6" x14ac:dyDescent="0.3">
      <c r="F2731" s="5"/>
    </row>
    <row r="2732" spans="6:6" x14ac:dyDescent="0.3">
      <c r="F2732" s="5"/>
    </row>
    <row r="2733" spans="6:6" x14ac:dyDescent="0.3">
      <c r="F2733" s="5"/>
    </row>
    <row r="2734" spans="6:6" x14ac:dyDescent="0.3">
      <c r="F2734" s="5"/>
    </row>
    <row r="2735" spans="6:6" x14ac:dyDescent="0.3">
      <c r="F2735" s="5"/>
    </row>
    <row r="2736" spans="6:6" x14ac:dyDescent="0.3">
      <c r="F2736" s="5"/>
    </row>
    <row r="2737" spans="6:6" x14ac:dyDescent="0.3">
      <c r="F2737" s="5"/>
    </row>
    <row r="2738" spans="6:6" x14ac:dyDescent="0.3">
      <c r="F2738" s="5"/>
    </row>
    <row r="2739" spans="6:6" x14ac:dyDescent="0.3">
      <c r="F2739" s="5"/>
    </row>
    <row r="2740" spans="6:6" x14ac:dyDescent="0.3">
      <c r="F2740" s="5"/>
    </row>
    <row r="2741" spans="6:6" x14ac:dyDescent="0.3">
      <c r="F2741" s="5"/>
    </row>
    <row r="2742" spans="6:6" x14ac:dyDescent="0.3">
      <c r="F2742" s="5"/>
    </row>
    <row r="2743" spans="6:6" x14ac:dyDescent="0.3">
      <c r="F2743" s="5"/>
    </row>
    <row r="2744" spans="6:6" x14ac:dyDescent="0.3">
      <c r="F2744" s="5"/>
    </row>
    <row r="2745" spans="6:6" x14ac:dyDescent="0.3">
      <c r="F2745" s="5"/>
    </row>
    <row r="2746" spans="6:6" x14ac:dyDescent="0.3">
      <c r="F2746" s="5"/>
    </row>
    <row r="2747" spans="6:6" x14ac:dyDescent="0.3">
      <c r="F2747" s="5"/>
    </row>
    <row r="2748" spans="6:6" x14ac:dyDescent="0.3">
      <c r="F2748" s="5"/>
    </row>
    <row r="2749" spans="6:6" x14ac:dyDescent="0.3">
      <c r="F2749" s="5"/>
    </row>
    <row r="2750" spans="6:6" x14ac:dyDescent="0.3">
      <c r="F2750" s="5"/>
    </row>
    <row r="2751" spans="6:6" x14ac:dyDescent="0.3">
      <c r="F2751" s="5"/>
    </row>
    <row r="2752" spans="6:6" x14ac:dyDescent="0.3">
      <c r="F2752" s="5"/>
    </row>
    <row r="2753" spans="6:6" x14ac:dyDescent="0.3">
      <c r="F2753" s="5"/>
    </row>
    <row r="2754" spans="6:6" x14ac:dyDescent="0.3">
      <c r="F2754" s="5"/>
    </row>
    <row r="2755" spans="6:6" x14ac:dyDescent="0.3">
      <c r="F2755" s="5"/>
    </row>
    <row r="2756" spans="6:6" x14ac:dyDescent="0.3">
      <c r="F2756" s="5"/>
    </row>
    <row r="2757" spans="6:6" x14ac:dyDescent="0.3">
      <c r="F2757" s="5"/>
    </row>
    <row r="2758" spans="6:6" x14ac:dyDescent="0.3">
      <c r="F2758" s="5"/>
    </row>
    <row r="2759" spans="6:6" x14ac:dyDescent="0.3">
      <c r="F2759" s="5"/>
    </row>
    <row r="2760" spans="6:6" x14ac:dyDescent="0.3">
      <c r="F2760" s="5"/>
    </row>
    <row r="2761" spans="6:6" x14ac:dyDescent="0.3">
      <c r="F2761" s="5"/>
    </row>
    <row r="2762" spans="6:6" x14ac:dyDescent="0.3">
      <c r="F2762" s="5"/>
    </row>
    <row r="2763" spans="6:6" x14ac:dyDescent="0.3">
      <c r="F2763" s="5"/>
    </row>
    <row r="2764" spans="6:6" x14ac:dyDescent="0.3">
      <c r="F2764" s="5"/>
    </row>
    <row r="2765" spans="6:6" x14ac:dyDescent="0.3">
      <c r="F2765" s="5"/>
    </row>
    <row r="2766" spans="6:6" x14ac:dyDescent="0.3">
      <c r="F2766" s="5"/>
    </row>
    <row r="2767" spans="6:6" x14ac:dyDescent="0.3">
      <c r="F2767" s="5"/>
    </row>
    <row r="2768" spans="6:6" x14ac:dyDescent="0.3">
      <c r="F2768" s="5"/>
    </row>
    <row r="2769" spans="6:6" x14ac:dyDescent="0.3">
      <c r="F2769" s="5"/>
    </row>
    <row r="2770" spans="6:6" x14ac:dyDescent="0.3">
      <c r="F2770" s="5"/>
    </row>
    <row r="2771" spans="6:6" x14ac:dyDescent="0.3">
      <c r="F2771" s="5"/>
    </row>
    <row r="2772" spans="6:6" x14ac:dyDescent="0.3">
      <c r="F2772" s="5"/>
    </row>
    <row r="2773" spans="6:6" x14ac:dyDescent="0.3">
      <c r="F2773" s="5"/>
    </row>
    <row r="2774" spans="6:6" x14ac:dyDescent="0.3">
      <c r="F2774" s="5"/>
    </row>
    <row r="2775" spans="6:6" x14ac:dyDescent="0.3">
      <c r="F2775" s="5"/>
    </row>
    <row r="2776" spans="6:6" x14ac:dyDescent="0.3">
      <c r="F2776" s="5"/>
    </row>
    <row r="2777" spans="6:6" x14ac:dyDescent="0.3">
      <c r="F2777" s="5"/>
    </row>
    <row r="2778" spans="6:6" x14ac:dyDescent="0.3">
      <c r="F2778" s="5"/>
    </row>
    <row r="2779" spans="6:6" x14ac:dyDescent="0.3">
      <c r="F2779" s="5"/>
    </row>
    <row r="2780" spans="6:6" x14ac:dyDescent="0.3">
      <c r="F2780" s="5"/>
    </row>
    <row r="2781" spans="6:6" x14ac:dyDescent="0.3">
      <c r="F2781" s="5"/>
    </row>
    <row r="2782" spans="6:6" x14ac:dyDescent="0.3">
      <c r="F2782" s="5"/>
    </row>
    <row r="2783" spans="6:6" x14ac:dyDescent="0.3">
      <c r="F2783" s="5"/>
    </row>
    <row r="2784" spans="6:6" x14ac:dyDescent="0.3">
      <c r="F2784" s="5"/>
    </row>
    <row r="2785" spans="6:6" x14ac:dyDescent="0.3">
      <c r="F2785" s="5"/>
    </row>
    <row r="2786" spans="6:6" x14ac:dyDescent="0.3">
      <c r="F2786" s="5"/>
    </row>
    <row r="2787" spans="6:6" x14ac:dyDescent="0.3">
      <c r="F2787" s="5"/>
    </row>
    <row r="2788" spans="6:6" x14ac:dyDescent="0.3">
      <c r="F2788" s="5"/>
    </row>
    <row r="2789" spans="6:6" x14ac:dyDescent="0.3">
      <c r="F2789" s="5"/>
    </row>
    <row r="2790" spans="6:6" x14ac:dyDescent="0.3">
      <c r="F2790" s="5"/>
    </row>
    <row r="2791" spans="6:6" x14ac:dyDescent="0.3">
      <c r="F2791" s="5"/>
    </row>
    <row r="2792" spans="6:6" x14ac:dyDescent="0.3">
      <c r="F2792" s="5"/>
    </row>
    <row r="2793" spans="6:6" x14ac:dyDescent="0.3">
      <c r="F2793" s="5"/>
    </row>
    <row r="2794" spans="6:6" x14ac:dyDescent="0.3">
      <c r="F2794" s="5"/>
    </row>
    <row r="2795" spans="6:6" x14ac:dyDescent="0.3">
      <c r="F2795" s="5"/>
    </row>
    <row r="2796" spans="6:6" x14ac:dyDescent="0.3">
      <c r="F2796" s="5"/>
    </row>
    <row r="2797" spans="6:6" x14ac:dyDescent="0.3">
      <c r="F2797" s="5"/>
    </row>
    <row r="2798" spans="6:6" x14ac:dyDescent="0.3">
      <c r="F2798" s="5"/>
    </row>
    <row r="2799" spans="6:6" x14ac:dyDescent="0.3">
      <c r="F2799" s="5"/>
    </row>
    <row r="2800" spans="6:6" x14ac:dyDescent="0.3">
      <c r="F2800" s="5"/>
    </row>
    <row r="2801" spans="6:6" x14ac:dyDescent="0.3">
      <c r="F2801" s="5"/>
    </row>
    <row r="2802" spans="6:6" x14ac:dyDescent="0.3">
      <c r="F2802" s="5"/>
    </row>
    <row r="2803" spans="6:6" x14ac:dyDescent="0.3">
      <c r="F2803" s="5"/>
    </row>
    <row r="2804" spans="6:6" x14ac:dyDescent="0.3">
      <c r="F2804" s="5"/>
    </row>
    <row r="2805" spans="6:6" x14ac:dyDescent="0.3">
      <c r="F2805" s="5"/>
    </row>
    <row r="2806" spans="6:6" x14ac:dyDescent="0.3">
      <c r="F2806" s="5"/>
    </row>
    <row r="2807" spans="6:6" x14ac:dyDescent="0.3">
      <c r="F2807" s="5"/>
    </row>
    <row r="2808" spans="6:6" x14ac:dyDescent="0.3">
      <c r="F2808" s="5"/>
    </row>
    <row r="2809" spans="6:6" x14ac:dyDescent="0.3">
      <c r="F2809" s="5"/>
    </row>
    <row r="2810" spans="6:6" x14ac:dyDescent="0.3">
      <c r="F2810" s="5"/>
    </row>
    <row r="2811" spans="6:6" x14ac:dyDescent="0.3">
      <c r="F2811" s="5"/>
    </row>
    <row r="2812" spans="6:6" x14ac:dyDescent="0.3">
      <c r="F2812" s="5"/>
    </row>
    <row r="2813" spans="6:6" x14ac:dyDescent="0.3">
      <c r="F2813" s="5"/>
    </row>
    <row r="2814" spans="6:6" x14ac:dyDescent="0.3">
      <c r="F2814" s="5"/>
    </row>
    <row r="2815" spans="6:6" x14ac:dyDescent="0.3">
      <c r="F2815" s="5"/>
    </row>
    <row r="2816" spans="6:6" x14ac:dyDescent="0.3">
      <c r="F2816" s="5"/>
    </row>
    <row r="2817" spans="6:6" x14ac:dyDescent="0.3">
      <c r="F2817" s="5"/>
    </row>
    <row r="2818" spans="6:6" x14ac:dyDescent="0.3">
      <c r="F2818" s="5"/>
    </row>
    <row r="2819" spans="6:6" x14ac:dyDescent="0.3">
      <c r="F2819" s="5"/>
    </row>
    <row r="2820" spans="6:6" x14ac:dyDescent="0.3">
      <c r="F2820" s="5"/>
    </row>
    <row r="2821" spans="6:6" x14ac:dyDescent="0.3">
      <c r="F2821" s="5"/>
    </row>
    <row r="2822" spans="6:6" x14ac:dyDescent="0.3">
      <c r="F2822" s="5"/>
    </row>
    <row r="2823" spans="6:6" x14ac:dyDescent="0.3">
      <c r="F2823" s="5"/>
    </row>
    <row r="2824" spans="6:6" x14ac:dyDescent="0.3">
      <c r="F2824" s="5"/>
    </row>
    <row r="2825" spans="6:6" x14ac:dyDescent="0.3">
      <c r="F2825" s="5"/>
    </row>
    <row r="2826" spans="6:6" x14ac:dyDescent="0.3">
      <c r="F2826" s="5"/>
    </row>
    <row r="2827" spans="6:6" x14ac:dyDescent="0.3">
      <c r="F2827" s="5"/>
    </row>
    <row r="2828" spans="6:6" x14ac:dyDescent="0.3">
      <c r="F2828" s="5"/>
    </row>
    <row r="2829" spans="6:6" x14ac:dyDescent="0.3">
      <c r="F2829" s="5"/>
    </row>
    <row r="2830" spans="6:6" x14ac:dyDescent="0.3">
      <c r="F2830" s="5"/>
    </row>
    <row r="2831" spans="6:6" x14ac:dyDescent="0.3">
      <c r="F2831" s="5"/>
    </row>
    <row r="2832" spans="6:6" x14ac:dyDescent="0.3">
      <c r="F2832" s="5"/>
    </row>
    <row r="2833" spans="6:6" x14ac:dyDescent="0.3">
      <c r="F2833" s="5"/>
    </row>
    <row r="2834" spans="6:6" x14ac:dyDescent="0.3">
      <c r="F2834" s="5"/>
    </row>
    <row r="2835" spans="6:6" x14ac:dyDescent="0.3">
      <c r="F2835" s="5"/>
    </row>
    <row r="2836" spans="6:6" x14ac:dyDescent="0.3">
      <c r="F2836" s="5"/>
    </row>
    <row r="2837" spans="6:6" x14ac:dyDescent="0.3">
      <c r="F2837" s="5"/>
    </row>
    <row r="2838" spans="6:6" x14ac:dyDescent="0.3">
      <c r="F2838" s="5"/>
    </row>
    <row r="2839" spans="6:6" x14ac:dyDescent="0.3">
      <c r="F2839" s="5"/>
    </row>
    <row r="2840" spans="6:6" x14ac:dyDescent="0.3">
      <c r="F2840" s="5"/>
    </row>
    <row r="2841" spans="6:6" x14ac:dyDescent="0.3">
      <c r="F2841" s="5"/>
    </row>
    <row r="2842" spans="6:6" x14ac:dyDescent="0.3">
      <c r="F2842" s="5"/>
    </row>
    <row r="2843" spans="6:6" x14ac:dyDescent="0.3">
      <c r="F2843" s="5"/>
    </row>
    <row r="2844" spans="6:6" x14ac:dyDescent="0.3">
      <c r="F2844" s="5"/>
    </row>
    <row r="2845" spans="6:6" x14ac:dyDescent="0.3">
      <c r="F2845" s="5"/>
    </row>
    <row r="2846" spans="6:6" x14ac:dyDescent="0.3">
      <c r="F2846" s="5"/>
    </row>
    <row r="2847" spans="6:6" x14ac:dyDescent="0.3">
      <c r="F2847" s="5"/>
    </row>
    <row r="2848" spans="6:6" x14ac:dyDescent="0.3">
      <c r="F2848" s="5"/>
    </row>
    <row r="2849" spans="6:6" x14ac:dyDescent="0.3">
      <c r="F2849" s="5"/>
    </row>
    <row r="2850" spans="6:6" x14ac:dyDescent="0.3">
      <c r="F2850" s="5"/>
    </row>
    <row r="2851" spans="6:6" x14ac:dyDescent="0.3">
      <c r="F2851" s="5"/>
    </row>
    <row r="2852" spans="6:6" x14ac:dyDescent="0.3">
      <c r="F2852" s="5"/>
    </row>
    <row r="2853" spans="6:6" x14ac:dyDescent="0.3">
      <c r="F2853" s="5"/>
    </row>
    <row r="2854" spans="6:6" x14ac:dyDescent="0.3">
      <c r="F2854" s="5"/>
    </row>
    <row r="2855" spans="6:6" x14ac:dyDescent="0.3">
      <c r="F2855" s="5"/>
    </row>
    <row r="2856" spans="6:6" x14ac:dyDescent="0.3">
      <c r="F2856" s="5"/>
    </row>
    <row r="2857" spans="6:6" x14ac:dyDescent="0.3">
      <c r="F2857" s="5"/>
    </row>
    <row r="2858" spans="6:6" x14ac:dyDescent="0.3">
      <c r="F2858" s="5"/>
    </row>
    <row r="2859" spans="6:6" x14ac:dyDescent="0.3">
      <c r="F2859" s="5"/>
    </row>
    <row r="2860" spans="6:6" x14ac:dyDescent="0.3">
      <c r="F2860" s="5"/>
    </row>
    <row r="2861" spans="6:6" x14ac:dyDescent="0.3">
      <c r="F2861" s="5"/>
    </row>
    <row r="2862" spans="6:6" x14ac:dyDescent="0.3">
      <c r="F2862" s="5"/>
    </row>
    <row r="2863" spans="6:6" x14ac:dyDescent="0.3">
      <c r="F2863" s="5"/>
    </row>
    <row r="2864" spans="6:6" x14ac:dyDescent="0.3">
      <c r="F2864" s="5"/>
    </row>
    <row r="2865" spans="6:6" x14ac:dyDescent="0.3">
      <c r="F2865" s="5"/>
    </row>
    <row r="2866" spans="6:6" x14ac:dyDescent="0.3">
      <c r="F2866" s="5"/>
    </row>
    <row r="2867" spans="6:6" x14ac:dyDescent="0.3">
      <c r="F2867" s="5"/>
    </row>
    <row r="2868" spans="6:6" x14ac:dyDescent="0.3">
      <c r="F2868" s="5"/>
    </row>
    <row r="2869" spans="6:6" x14ac:dyDescent="0.3">
      <c r="F2869" s="5"/>
    </row>
    <row r="2870" spans="6:6" x14ac:dyDescent="0.3">
      <c r="F2870" s="5"/>
    </row>
    <row r="2871" spans="6:6" x14ac:dyDescent="0.3">
      <c r="F2871" s="5"/>
    </row>
    <row r="2872" spans="6:6" x14ac:dyDescent="0.3">
      <c r="F2872" s="5"/>
    </row>
    <row r="2873" spans="6:6" x14ac:dyDescent="0.3">
      <c r="F2873" s="5"/>
    </row>
    <row r="2874" spans="6:6" x14ac:dyDescent="0.3">
      <c r="F2874" s="5"/>
    </row>
    <row r="2875" spans="6:6" x14ac:dyDescent="0.3">
      <c r="F2875" s="5"/>
    </row>
    <row r="2876" spans="6:6" x14ac:dyDescent="0.3">
      <c r="F2876" s="5"/>
    </row>
    <row r="2877" spans="6:6" x14ac:dyDescent="0.3">
      <c r="F2877" s="5"/>
    </row>
    <row r="2878" spans="6:6" x14ac:dyDescent="0.3">
      <c r="F2878" s="5"/>
    </row>
    <row r="2879" spans="6:6" x14ac:dyDescent="0.3">
      <c r="F2879" s="5"/>
    </row>
    <row r="2880" spans="6:6" x14ac:dyDescent="0.3">
      <c r="F2880" s="5"/>
    </row>
    <row r="2881" spans="6:6" x14ac:dyDescent="0.3">
      <c r="F2881" s="5"/>
    </row>
    <row r="2882" spans="6:6" x14ac:dyDescent="0.3">
      <c r="F2882" s="5"/>
    </row>
    <row r="2883" spans="6:6" x14ac:dyDescent="0.3">
      <c r="F2883" s="5"/>
    </row>
    <row r="2884" spans="6:6" x14ac:dyDescent="0.3">
      <c r="F2884" s="5"/>
    </row>
    <row r="2885" spans="6:6" x14ac:dyDescent="0.3">
      <c r="F2885" s="5"/>
    </row>
    <row r="2886" spans="6:6" x14ac:dyDescent="0.3">
      <c r="F2886" s="5"/>
    </row>
    <row r="2887" spans="6:6" x14ac:dyDescent="0.3">
      <c r="F2887" s="5"/>
    </row>
    <row r="2888" spans="6:6" x14ac:dyDescent="0.3">
      <c r="F2888" s="5"/>
    </row>
    <row r="2889" spans="6:6" x14ac:dyDescent="0.3">
      <c r="F2889" s="5"/>
    </row>
    <row r="2890" spans="6:6" x14ac:dyDescent="0.3">
      <c r="F2890" s="5"/>
    </row>
    <row r="2891" spans="6:6" x14ac:dyDescent="0.3">
      <c r="F2891" s="5"/>
    </row>
    <row r="2892" spans="6:6" x14ac:dyDescent="0.3">
      <c r="F2892" s="5"/>
    </row>
    <row r="2893" spans="6:6" x14ac:dyDescent="0.3">
      <c r="F2893" s="5"/>
    </row>
    <row r="2894" spans="6:6" x14ac:dyDescent="0.3">
      <c r="F2894" s="5"/>
    </row>
    <row r="2895" spans="6:6" x14ac:dyDescent="0.3">
      <c r="F2895" s="5"/>
    </row>
    <row r="2896" spans="6:6" x14ac:dyDescent="0.3">
      <c r="F2896" s="5"/>
    </row>
    <row r="2897" spans="6:6" x14ac:dyDescent="0.3">
      <c r="F2897" s="5"/>
    </row>
    <row r="2898" spans="6:6" x14ac:dyDescent="0.3">
      <c r="F2898" s="5"/>
    </row>
    <row r="2899" spans="6:6" x14ac:dyDescent="0.3">
      <c r="F2899" s="5"/>
    </row>
    <row r="2900" spans="6:6" x14ac:dyDescent="0.3">
      <c r="F2900" s="5"/>
    </row>
    <row r="2901" spans="6:6" x14ac:dyDescent="0.3">
      <c r="F2901" s="5"/>
    </row>
    <row r="2902" spans="6:6" x14ac:dyDescent="0.3">
      <c r="F2902" s="5"/>
    </row>
    <row r="2903" spans="6:6" x14ac:dyDescent="0.3">
      <c r="F2903" s="5"/>
    </row>
    <row r="2904" spans="6:6" x14ac:dyDescent="0.3">
      <c r="F2904" s="5"/>
    </row>
    <row r="2905" spans="6:6" x14ac:dyDescent="0.3">
      <c r="F2905" s="5"/>
    </row>
    <row r="2906" spans="6:6" x14ac:dyDescent="0.3">
      <c r="F2906" s="5"/>
    </row>
    <row r="2907" spans="6:6" x14ac:dyDescent="0.3">
      <c r="F2907" s="5"/>
    </row>
    <row r="2908" spans="6:6" x14ac:dyDescent="0.3">
      <c r="F2908" s="5"/>
    </row>
    <row r="2909" spans="6:6" x14ac:dyDescent="0.3">
      <c r="F2909" s="5"/>
    </row>
    <row r="2910" spans="6:6" x14ac:dyDescent="0.3">
      <c r="F2910" s="5"/>
    </row>
    <row r="2911" spans="6:6" x14ac:dyDescent="0.3">
      <c r="F2911" s="5"/>
    </row>
    <row r="2912" spans="6:6" x14ac:dyDescent="0.3">
      <c r="F2912" s="5"/>
    </row>
    <row r="2913" spans="6:6" x14ac:dyDescent="0.3">
      <c r="F2913" s="5"/>
    </row>
    <row r="2914" spans="6:6" x14ac:dyDescent="0.3">
      <c r="F2914" s="5"/>
    </row>
    <row r="2915" spans="6:6" x14ac:dyDescent="0.3">
      <c r="F2915" s="5"/>
    </row>
    <row r="2916" spans="6:6" x14ac:dyDescent="0.3">
      <c r="F2916" s="5"/>
    </row>
    <row r="2917" spans="6:6" x14ac:dyDescent="0.3">
      <c r="F2917" s="5"/>
    </row>
    <row r="2918" spans="6:6" x14ac:dyDescent="0.3">
      <c r="F2918" s="5"/>
    </row>
    <row r="2919" spans="6:6" x14ac:dyDescent="0.3">
      <c r="F2919" s="5"/>
    </row>
    <row r="2920" spans="6:6" x14ac:dyDescent="0.3">
      <c r="F2920" s="5"/>
    </row>
    <row r="2921" spans="6:6" x14ac:dyDescent="0.3">
      <c r="F2921" s="5"/>
    </row>
    <row r="2922" spans="6:6" x14ac:dyDescent="0.3">
      <c r="F2922" s="5"/>
    </row>
    <row r="2923" spans="6:6" x14ac:dyDescent="0.3">
      <c r="F2923" s="5"/>
    </row>
    <row r="2924" spans="6:6" x14ac:dyDescent="0.3">
      <c r="F2924" s="5"/>
    </row>
    <row r="2925" spans="6:6" x14ac:dyDescent="0.3">
      <c r="F2925" s="5"/>
    </row>
    <row r="2926" spans="6:6" x14ac:dyDescent="0.3">
      <c r="F2926" s="5"/>
    </row>
    <row r="2927" spans="6:6" x14ac:dyDescent="0.3">
      <c r="F2927" s="5"/>
    </row>
    <row r="2928" spans="6:6" x14ac:dyDescent="0.3">
      <c r="F2928" s="5"/>
    </row>
    <row r="2929" spans="6:6" x14ac:dyDescent="0.3">
      <c r="F2929" s="5"/>
    </row>
    <row r="2930" spans="6:6" x14ac:dyDescent="0.3">
      <c r="F2930" s="5"/>
    </row>
    <row r="2931" spans="6:6" x14ac:dyDescent="0.3">
      <c r="F2931" s="5"/>
    </row>
    <row r="2932" spans="6:6" x14ac:dyDescent="0.3">
      <c r="F2932" s="5"/>
    </row>
    <row r="2933" spans="6:6" x14ac:dyDescent="0.3">
      <c r="F2933" s="5"/>
    </row>
    <row r="2934" spans="6:6" x14ac:dyDescent="0.3">
      <c r="F2934" s="5"/>
    </row>
    <row r="2935" spans="6:6" x14ac:dyDescent="0.3">
      <c r="F2935" s="5"/>
    </row>
    <row r="2936" spans="6:6" x14ac:dyDescent="0.3">
      <c r="F2936" s="5"/>
    </row>
    <row r="2937" spans="6:6" x14ac:dyDescent="0.3">
      <c r="F2937" s="5"/>
    </row>
    <row r="2938" spans="6:6" x14ac:dyDescent="0.3">
      <c r="F2938" s="5"/>
    </row>
    <row r="2939" spans="6:6" x14ac:dyDescent="0.3">
      <c r="F2939" s="5"/>
    </row>
    <row r="2940" spans="6:6" x14ac:dyDescent="0.3">
      <c r="F2940" s="5"/>
    </row>
    <row r="2941" spans="6:6" x14ac:dyDescent="0.3">
      <c r="F2941" s="5"/>
    </row>
    <row r="2942" spans="6:6" x14ac:dyDescent="0.3">
      <c r="F2942" s="5"/>
    </row>
    <row r="2943" spans="6:6" x14ac:dyDescent="0.3">
      <c r="F2943" s="5"/>
    </row>
    <row r="2944" spans="6:6" x14ac:dyDescent="0.3">
      <c r="F2944" s="5"/>
    </row>
    <row r="2945" spans="6:6" x14ac:dyDescent="0.3">
      <c r="F2945" s="5"/>
    </row>
    <row r="2946" spans="6:6" x14ac:dyDescent="0.3">
      <c r="F2946" s="5"/>
    </row>
    <row r="2947" spans="6:6" x14ac:dyDescent="0.3">
      <c r="F2947" s="5"/>
    </row>
    <row r="2948" spans="6:6" x14ac:dyDescent="0.3">
      <c r="F2948" s="5"/>
    </row>
    <row r="2949" spans="6:6" x14ac:dyDescent="0.3">
      <c r="F2949" s="5"/>
    </row>
    <row r="2950" spans="6:6" x14ac:dyDescent="0.3">
      <c r="F2950" s="5"/>
    </row>
    <row r="2951" spans="6:6" x14ac:dyDescent="0.3">
      <c r="F2951" s="5"/>
    </row>
    <row r="2952" spans="6:6" x14ac:dyDescent="0.3">
      <c r="F2952" s="5"/>
    </row>
    <row r="2953" spans="6:6" x14ac:dyDescent="0.3">
      <c r="F2953" s="5"/>
    </row>
    <row r="2954" spans="6:6" x14ac:dyDescent="0.3">
      <c r="F2954" s="5"/>
    </row>
    <row r="2955" spans="6:6" x14ac:dyDescent="0.3">
      <c r="F2955" s="5"/>
    </row>
    <row r="2956" spans="6:6" x14ac:dyDescent="0.3">
      <c r="F2956" s="5"/>
    </row>
    <row r="2957" spans="6:6" x14ac:dyDescent="0.3">
      <c r="F2957" s="5"/>
    </row>
    <row r="2958" spans="6:6" x14ac:dyDescent="0.3">
      <c r="F2958" s="5"/>
    </row>
    <row r="2959" spans="6:6" x14ac:dyDescent="0.3">
      <c r="F2959" s="5"/>
    </row>
    <row r="2960" spans="6:6" x14ac:dyDescent="0.3">
      <c r="F2960" s="5"/>
    </row>
    <row r="2961" spans="6:6" x14ac:dyDescent="0.3">
      <c r="F2961" s="5"/>
    </row>
    <row r="2962" spans="6:6" x14ac:dyDescent="0.3">
      <c r="F2962" s="5"/>
    </row>
    <row r="2963" spans="6:6" x14ac:dyDescent="0.3">
      <c r="F2963" s="5"/>
    </row>
    <row r="2964" spans="6:6" x14ac:dyDescent="0.3">
      <c r="F2964" s="5"/>
    </row>
    <row r="2965" spans="6:6" x14ac:dyDescent="0.3">
      <c r="F2965" s="5"/>
    </row>
    <row r="2966" spans="6:6" x14ac:dyDescent="0.3">
      <c r="F2966" s="5"/>
    </row>
    <row r="2967" spans="6:6" x14ac:dyDescent="0.3">
      <c r="F2967" s="5"/>
    </row>
    <row r="2968" spans="6:6" x14ac:dyDescent="0.3">
      <c r="F2968" s="5"/>
    </row>
    <row r="2969" spans="6:6" x14ac:dyDescent="0.3">
      <c r="F2969" s="5"/>
    </row>
    <row r="2970" spans="6:6" x14ac:dyDescent="0.3">
      <c r="F2970" s="5"/>
    </row>
    <row r="2971" spans="6:6" x14ac:dyDescent="0.3">
      <c r="F2971" s="5"/>
    </row>
    <row r="2972" spans="6:6" x14ac:dyDescent="0.3">
      <c r="F2972" s="5"/>
    </row>
    <row r="2973" spans="6:6" x14ac:dyDescent="0.3">
      <c r="F2973" s="5"/>
    </row>
    <row r="2974" spans="6:6" x14ac:dyDescent="0.3">
      <c r="F2974" s="5"/>
    </row>
    <row r="2975" spans="6:6" x14ac:dyDescent="0.3">
      <c r="F2975" s="5"/>
    </row>
    <row r="2976" spans="6:6" x14ac:dyDescent="0.3">
      <c r="F2976" s="5"/>
    </row>
    <row r="2977" spans="6:6" x14ac:dyDescent="0.3">
      <c r="F2977" s="5"/>
    </row>
    <row r="2978" spans="6:6" x14ac:dyDescent="0.3">
      <c r="F2978" s="5"/>
    </row>
    <row r="2979" spans="6:6" x14ac:dyDescent="0.3">
      <c r="F2979" s="5"/>
    </row>
    <row r="2980" spans="6:6" x14ac:dyDescent="0.3">
      <c r="F2980" s="5"/>
    </row>
    <row r="2981" spans="6:6" x14ac:dyDescent="0.3">
      <c r="F2981" s="5"/>
    </row>
    <row r="2982" spans="6:6" x14ac:dyDescent="0.3">
      <c r="F2982" s="5"/>
    </row>
    <row r="2983" spans="6:6" x14ac:dyDescent="0.3">
      <c r="F2983" s="5"/>
    </row>
    <row r="2984" spans="6:6" x14ac:dyDescent="0.3">
      <c r="F2984" s="5"/>
    </row>
    <row r="2985" spans="6:6" x14ac:dyDescent="0.3">
      <c r="F2985" s="5"/>
    </row>
    <row r="2986" spans="6:6" x14ac:dyDescent="0.3">
      <c r="F2986" s="5"/>
    </row>
    <row r="2987" spans="6:6" x14ac:dyDescent="0.3">
      <c r="F2987" s="5"/>
    </row>
    <row r="2988" spans="6:6" x14ac:dyDescent="0.3">
      <c r="F2988" s="5"/>
    </row>
    <row r="2989" spans="6:6" x14ac:dyDescent="0.3">
      <c r="F2989" s="5"/>
    </row>
    <row r="2990" spans="6:6" x14ac:dyDescent="0.3">
      <c r="F2990" s="5"/>
    </row>
    <row r="2991" spans="6:6" x14ac:dyDescent="0.3">
      <c r="F2991" s="5"/>
    </row>
    <row r="2992" spans="6:6" x14ac:dyDescent="0.3">
      <c r="F2992" s="5"/>
    </row>
    <row r="2993" spans="6:6" x14ac:dyDescent="0.3">
      <c r="F2993" s="5"/>
    </row>
    <row r="2994" spans="6:6" x14ac:dyDescent="0.3">
      <c r="F2994" s="5"/>
    </row>
    <row r="2995" spans="6:6" x14ac:dyDescent="0.3">
      <c r="F2995" s="5"/>
    </row>
    <row r="2996" spans="6:6" x14ac:dyDescent="0.3">
      <c r="F2996" s="5"/>
    </row>
    <row r="2997" spans="6:6" x14ac:dyDescent="0.3">
      <c r="F2997" s="5"/>
    </row>
    <row r="2998" spans="6:6" x14ac:dyDescent="0.3">
      <c r="F2998" s="5"/>
    </row>
    <row r="2999" spans="6:6" x14ac:dyDescent="0.3">
      <c r="F2999" s="5"/>
    </row>
    <row r="3000" spans="6:6" x14ac:dyDescent="0.3">
      <c r="F3000" s="5"/>
    </row>
    <row r="3001" spans="6:6" x14ac:dyDescent="0.3">
      <c r="F3001" s="5"/>
    </row>
    <row r="3002" spans="6:6" x14ac:dyDescent="0.3">
      <c r="F3002" s="5"/>
    </row>
    <row r="3003" spans="6:6" x14ac:dyDescent="0.3">
      <c r="F3003" s="5"/>
    </row>
    <row r="3004" spans="6:6" x14ac:dyDescent="0.3">
      <c r="F3004" s="5"/>
    </row>
    <row r="3005" spans="6:6" x14ac:dyDescent="0.3">
      <c r="F3005" s="5"/>
    </row>
    <row r="3006" spans="6:6" x14ac:dyDescent="0.3">
      <c r="F3006" s="5"/>
    </row>
    <row r="3007" spans="6:6" x14ac:dyDescent="0.3">
      <c r="F3007" s="5"/>
    </row>
    <row r="3008" spans="6:6" x14ac:dyDescent="0.3">
      <c r="F3008" s="5"/>
    </row>
    <row r="3009" spans="6:6" x14ac:dyDescent="0.3">
      <c r="F3009" s="5"/>
    </row>
    <row r="3010" spans="6:6" x14ac:dyDescent="0.3">
      <c r="F3010" s="5"/>
    </row>
    <row r="3011" spans="6:6" x14ac:dyDescent="0.3">
      <c r="F3011" s="5"/>
    </row>
    <row r="3012" spans="6:6" x14ac:dyDescent="0.3">
      <c r="F3012" s="5"/>
    </row>
    <row r="3013" spans="6:6" x14ac:dyDescent="0.3">
      <c r="F3013" s="5"/>
    </row>
    <row r="3014" spans="6:6" x14ac:dyDescent="0.3">
      <c r="F3014" s="5"/>
    </row>
    <row r="3015" spans="6:6" x14ac:dyDescent="0.3">
      <c r="F3015" s="5"/>
    </row>
    <row r="3016" spans="6:6" x14ac:dyDescent="0.3">
      <c r="F3016" s="5"/>
    </row>
    <row r="3017" spans="6:6" x14ac:dyDescent="0.3">
      <c r="F3017" s="5"/>
    </row>
    <row r="3018" spans="6:6" x14ac:dyDescent="0.3">
      <c r="F3018" s="5"/>
    </row>
    <row r="3019" spans="6:6" x14ac:dyDescent="0.3">
      <c r="F3019" s="5"/>
    </row>
    <row r="3020" spans="6:6" x14ac:dyDescent="0.3">
      <c r="F3020" s="5"/>
    </row>
    <row r="3021" spans="6:6" x14ac:dyDescent="0.3">
      <c r="F3021" s="5"/>
    </row>
    <row r="3022" spans="6:6" x14ac:dyDescent="0.3">
      <c r="F3022" s="5"/>
    </row>
    <row r="3023" spans="6:6" x14ac:dyDescent="0.3">
      <c r="F3023" s="5"/>
    </row>
    <row r="3024" spans="6:6" x14ac:dyDescent="0.3">
      <c r="F3024" s="5"/>
    </row>
    <row r="3025" spans="6:6" x14ac:dyDescent="0.3">
      <c r="F3025" s="5"/>
    </row>
    <row r="3026" spans="6:6" x14ac:dyDescent="0.3">
      <c r="F3026" s="5"/>
    </row>
    <row r="3027" spans="6:6" x14ac:dyDescent="0.3">
      <c r="F3027" s="5"/>
    </row>
    <row r="3028" spans="6:6" x14ac:dyDescent="0.3">
      <c r="F3028" s="5"/>
    </row>
    <row r="3029" spans="6:6" x14ac:dyDescent="0.3">
      <c r="F3029" s="5"/>
    </row>
    <row r="3030" spans="6:6" x14ac:dyDescent="0.3">
      <c r="F3030" s="5"/>
    </row>
    <row r="3031" spans="6:6" x14ac:dyDescent="0.3">
      <c r="F3031" s="5"/>
    </row>
    <row r="3032" spans="6:6" x14ac:dyDescent="0.3">
      <c r="F3032" s="5"/>
    </row>
    <row r="3033" spans="6:6" x14ac:dyDescent="0.3">
      <c r="F3033" s="5"/>
    </row>
    <row r="3034" spans="6:6" x14ac:dyDescent="0.3">
      <c r="F3034" s="5"/>
    </row>
    <row r="3035" spans="6:6" x14ac:dyDescent="0.3">
      <c r="F3035" s="5"/>
    </row>
    <row r="3036" spans="6:6" x14ac:dyDescent="0.3">
      <c r="F3036" s="5"/>
    </row>
    <row r="3037" spans="6:6" x14ac:dyDescent="0.3">
      <c r="F3037" s="5"/>
    </row>
    <row r="3038" spans="6:6" x14ac:dyDescent="0.3">
      <c r="F3038" s="5"/>
    </row>
    <row r="3039" spans="6:6" x14ac:dyDescent="0.3">
      <c r="F3039" s="5"/>
    </row>
    <row r="3040" spans="6:6" x14ac:dyDescent="0.3">
      <c r="F3040" s="5"/>
    </row>
    <row r="3041" spans="6:6" x14ac:dyDescent="0.3">
      <c r="F3041" s="5"/>
    </row>
    <row r="3042" spans="6:6" x14ac:dyDescent="0.3">
      <c r="F3042" s="5"/>
    </row>
    <row r="3043" spans="6:6" x14ac:dyDescent="0.3">
      <c r="F3043" s="5"/>
    </row>
    <row r="3044" spans="6:6" x14ac:dyDescent="0.3">
      <c r="F3044" s="5"/>
    </row>
    <row r="3045" spans="6:6" x14ac:dyDescent="0.3">
      <c r="F3045" s="5"/>
    </row>
    <row r="3046" spans="6:6" x14ac:dyDescent="0.3">
      <c r="F3046" s="5"/>
    </row>
    <row r="3047" spans="6:6" x14ac:dyDescent="0.3">
      <c r="F3047" s="5"/>
    </row>
    <row r="3048" spans="6:6" x14ac:dyDescent="0.3">
      <c r="F3048" s="5"/>
    </row>
    <row r="3049" spans="6:6" x14ac:dyDescent="0.3">
      <c r="F3049" s="5"/>
    </row>
    <row r="3050" spans="6:6" x14ac:dyDescent="0.3">
      <c r="F3050" s="5"/>
    </row>
    <row r="3051" spans="6:6" x14ac:dyDescent="0.3">
      <c r="F3051" s="5"/>
    </row>
    <row r="3052" spans="6:6" x14ac:dyDescent="0.3">
      <c r="F3052" s="5"/>
    </row>
    <row r="3053" spans="6:6" x14ac:dyDescent="0.3">
      <c r="F3053" s="5"/>
    </row>
    <row r="3054" spans="6:6" x14ac:dyDescent="0.3">
      <c r="F3054" s="5"/>
    </row>
    <row r="3055" spans="6:6" x14ac:dyDescent="0.3">
      <c r="F3055" s="5"/>
    </row>
    <row r="3056" spans="6:6" x14ac:dyDescent="0.3">
      <c r="F3056" s="5"/>
    </row>
    <row r="3057" spans="6:6" x14ac:dyDescent="0.3">
      <c r="F3057" s="5"/>
    </row>
    <row r="3058" spans="6:6" x14ac:dyDescent="0.3">
      <c r="F3058" s="5"/>
    </row>
    <row r="3059" spans="6:6" x14ac:dyDescent="0.3">
      <c r="F3059" s="5"/>
    </row>
    <row r="3060" spans="6:6" x14ac:dyDescent="0.3">
      <c r="F3060" s="5"/>
    </row>
    <row r="3061" spans="6:6" x14ac:dyDescent="0.3">
      <c r="F3061" s="5"/>
    </row>
    <row r="3062" spans="6:6" x14ac:dyDescent="0.3">
      <c r="F3062" s="5"/>
    </row>
    <row r="3063" spans="6:6" x14ac:dyDescent="0.3">
      <c r="F3063" s="5"/>
    </row>
    <row r="3064" spans="6:6" x14ac:dyDescent="0.3">
      <c r="F3064" s="5"/>
    </row>
    <row r="3065" spans="6:6" x14ac:dyDescent="0.3">
      <c r="F3065" s="5"/>
    </row>
    <row r="3066" spans="6:6" x14ac:dyDescent="0.3">
      <c r="F3066" s="5"/>
    </row>
    <row r="3067" spans="6:6" x14ac:dyDescent="0.3">
      <c r="F3067" s="5"/>
    </row>
    <row r="3068" spans="6:6" x14ac:dyDescent="0.3">
      <c r="F3068" s="5"/>
    </row>
    <row r="3069" spans="6:6" x14ac:dyDescent="0.3">
      <c r="F3069" s="5"/>
    </row>
    <row r="3070" spans="6:6" x14ac:dyDescent="0.3">
      <c r="F3070" s="5"/>
    </row>
    <row r="3071" spans="6:6" x14ac:dyDescent="0.3">
      <c r="F3071" s="5"/>
    </row>
    <row r="3072" spans="6:6" x14ac:dyDescent="0.3">
      <c r="F3072" s="5"/>
    </row>
    <row r="3073" spans="6:6" x14ac:dyDescent="0.3">
      <c r="F3073" s="5"/>
    </row>
    <row r="3074" spans="6:6" x14ac:dyDescent="0.3">
      <c r="F3074" s="5"/>
    </row>
    <row r="3075" spans="6:6" x14ac:dyDescent="0.3">
      <c r="F3075" s="5"/>
    </row>
    <row r="3076" spans="6:6" x14ac:dyDescent="0.3">
      <c r="F3076" s="5"/>
    </row>
    <row r="3077" spans="6:6" x14ac:dyDescent="0.3">
      <c r="F3077" s="5"/>
    </row>
    <row r="3078" spans="6:6" x14ac:dyDescent="0.3">
      <c r="F3078" s="5"/>
    </row>
    <row r="3079" spans="6:6" x14ac:dyDescent="0.3">
      <c r="F3079" s="5"/>
    </row>
    <row r="3080" spans="6:6" x14ac:dyDescent="0.3">
      <c r="F3080" s="5"/>
    </row>
    <row r="3081" spans="6:6" x14ac:dyDescent="0.3">
      <c r="F3081" s="5"/>
    </row>
    <row r="3082" spans="6:6" x14ac:dyDescent="0.3">
      <c r="F3082" s="5"/>
    </row>
    <row r="3083" spans="6:6" x14ac:dyDescent="0.3">
      <c r="F3083" s="5"/>
    </row>
    <row r="3084" spans="6:6" x14ac:dyDescent="0.3">
      <c r="F3084" s="5"/>
    </row>
    <row r="3085" spans="6:6" x14ac:dyDescent="0.3">
      <c r="F3085" s="5"/>
    </row>
    <row r="3086" spans="6:6" x14ac:dyDescent="0.3">
      <c r="F3086" s="5"/>
    </row>
    <row r="3087" spans="6:6" x14ac:dyDescent="0.3">
      <c r="F3087" s="5"/>
    </row>
    <row r="3088" spans="6:6" x14ac:dyDescent="0.3">
      <c r="F3088" s="5"/>
    </row>
    <row r="3089" spans="6:6" x14ac:dyDescent="0.3">
      <c r="F3089" s="5"/>
    </row>
    <row r="3090" spans="6:6" x14ac:dyDescent="0.3">
      <c r="F3090" s="5"/>
    </row>
    <row r="3091" spans="6:6" x14ac:dyDescent="0.3">
      <c r="F3091" s="5"/>
    </row>
    <row r="3092" spans="6:6" x14ac:dyDescent="0.3">
      <c r="F3092" s="5"/>
    </row>
    <row r="3093" spans="6:6" x14ac:dyDescent="0.3">
      <c r="F3093" s="5"/>
    </row>
    <row r="3094" spans="6:6" x14ac:dyDescent="0.3">
      <c r="F3094" s="5"/>
    </row>
    <row r="3095" spans="6:6" x14ac:dyDescent="0.3">
      <c r="F3095" s="5"/>
    </row>
    <row r="3096" spans="6:6" x14ac:dyDescent="0.3">
      <c r="F3096" s="5"/>
    </row>
    <row r="3097" spans="6:6" x14ac:dyDescent="0.3">
      <c r="F3097" s="5"/>
    </row>
    <row r="3098" spans="6:6" x14ac:dyDescent="0.3">
      <c r="F3098" s="5"/>
    </row>
    <row r="3099" spans="6:6" x14ac:dyDescent="0.3">
      <c r="F3099" s="5"/>
    </row>
    <row r="3100" spans="6:6" x14ac:dyDescent="0.3">
      <c r="F3100" s="5"/>
    </row>
    <row r="3101" spans="6:6" x14ac:dyDescent="0.3">
      <c r="F3101" s="5"/>
    </row>
    <row r="3102" spans="6:6" x14ac:dyDescent="0.3">
      <c r="F3102" s="5"/>
    </row>
    <row r="3103" spans="6:6" x14ac:dyDescent="0.3">
      <c r="F3103" s="5"/>
    </row>
    <row r="3104" spans="6:6" x14ac:dyDescent="0.3">
      <c r="F3104" s="5"/>
    </row>
    <row r="3105" spans="6:6" x14ac:dyDescent="0.3">
      <c r="F3105" s="5"/>
    </row>
    <row r="3106" spans="6:6" x14ac:dyDescent="0.3">
      <c r="F3106" s="5"/>
    </row>
    <row r="3107" spans="6:6" x14ac:dyDescent="0.3">
      <c r="F3107" s="5"/>
    </row>
    <row r="3108" spans="6:6" x14ac:dyDescent="0.3">
      <c r="F3108" s="5"/>
    </row>
    <row r="3109" spans="6:6" x14ac:dyDescent="0.3">
      <c r="F3109" s="5"/>
    </row>
    <row r="3110" spans="6:6" x14ac:dyDescent="0.3">
      <c r="F3110" s="5"/>
    </row>
    <row r="3111" spans="6:6" x14ac:dyDescent="0.3">
      <c r="F3111" s="5"/>
    </row>
    <row r="3112" spans="6:6" x14ac:dyDescent="0.3">
      <c r="F3112" s="5"/>
    </row>
    <row r="3113" spans="6:6" x14ac:dyDescent="0.3">
      <c r="F3113" s="5"/>
    </row>
    <row r="3114" spans="6:6" x14ac:dyDescent="0.3">
      <c r="F3114" s="5"/>
    </row>
    <row r="3115" spans="6:6" x14ac:dyDescent="0.3">
      <c r="F3115" s="5"/>
    </row>
    <row r="3116" spans="6:6" x14ac:dyDescent="0.3">
      <c r="F3116" s="5"/>
    </row>
    <row r="3117" spans="6:6" x14ac:dyDescent="0.3">
      <c r="F3117" s="5"/>
    </row>
    <row r="3118" spans="6:6" x14ac:dyDescent="0.3">
      <c r="F3118" s="5"/>
    </row>
    <row r="3119" spans="6:6" x14ac:dyDescent="0.3">
      <c r="F3119" s="5"/>
    </row>
    <row r="3120" spans="6:6" x14ac:dyDescent="0.3">
      <c r="F3120" s="5"/>
    </row>
    <row r="3121" spans="6:6" x14ac:dyDescent="0.3">
      <c r="F3121" s="5"/>
    </row>
    <row r="3122" spans="6:6" x14ac:dyDescent="0.3">
      <c r="F3122" s="5"/>
    </row>
    <row r="3123" spans="6:6" x14ac:dyDescent="0.3">
      <c r="F3123" s="5"/>
    </row>
    <row r="3124" spans="6:6" x14ac:dyDescent="0.3">
      <c r="F3124" s="5"/>
    </row>
    <row r="3125" spans="6:6" x14ac:dyDescent="0.3">
      <c r="F3125" s="5"/>
    </row>
    <row r="3126" spans="6:6" x14ac:dyDescent="0.3">
      <c r="F3126" s="5"/>
    </row>
    <row r="3127" spans="6:6" x14ac:dyDescent="0.3">
      <c r="F3127" s="5"/>
    </row>
    <row r="3128" spans="6:6" x14ac:dyDescent="0.3">
      <c r="F3128" s="5"/>
    </row>
    <row r="3129" spans="6:6" x14ac:dyDescent="0.3">
      <c r="F3129" s="5"/>
    </row>
    <row r="3130" spans="6:6" x14ac:dyDescent="0.3">
      <c r="F3130" s="5"/>
    </row>
    <row r="3131" spans="6:6" x14ac:dyDescent="0.3">
      <c r="F3131" s="5"/>
    </row>
    <row r="3132" spans="6:6" x14ac:dyDescent="0.3">
      <c r="F3132" s="5"/>
    </row>
    <row r="3133" spans="6:6" x14ac:dyDescent="0.3">
      <c r="F3133" s="5"/>
    </row>
    <row r="3134" spans="6:6" x14ac:dyDescent="0.3">
      <c r="F3134" s="5"/>
    </row>
    <row r="3135" spans="6:6" x14ac:dyDescent="0.3">
      <c r="F3135" s="5"/>
    </row>
    <row r="3136" spans="6:6" x14ac:dyDescent="0.3">
      <c r="F3136" s="5"/>
    </row>
    <row r="3137" spans="6:6" x14ac:dyDescent="0.3">
      <c r="F3137" s="5"/>
    </row>
    <row r="3138" spans="6:6" x14ac:dyDescent="0.3">
      <c r="F3138" s="5"/>
    </row>
    <row r="3139" spans="6:6" x14ac:dyDescent="0.3">
      <c r="F3139" s="5"/>
    </row>
    <row r="3140" spans="6:6" x14ac:dyDescent="0.3">
      <c r="F3140" s="5"/>
    </row>
    <row r="3141" spans="6:6" x14ac:dyDescent="0.3">
      <c r="F3141" s="5"/>
    </row>
    <row r="3142" spans="6:6" x14ac:dyDescent="0.3">
      <c r="F3142" s="5"/>
    </row>
    <row r="3143" spans="6:6" x14ac:dyDescent="0.3">
      <c r="F3143" s="5"/>
    </row>
    <row r="3144" spans="6:6" x14ac:dyDescent="0.3">
      <c r="F3144" s="5"/>
    </row>
    <row r="3145" spans="6:6" x14ac:dyDescent="0.3">
      <c r="F3145" s="5"/>
    </row>
    <row r="3146" spans="6:6" x14ac:dyDescent="0.3">
      <c r="F3146" s="5"/>
    </row>
    <row r="3147" spans="6:6" x14ac:dyDescent="0.3">
      <c r="F3147" s="5"/>
    </row>
    <row r="3148" spans="6:6" x14ac:dyDescent="0.3">
      <c r="F3148" s="5"/>
    </row>
    <row r="3149" spans="6:6" x14ac:dyDescent="0.3">
      <c r="F3149" s="5"/>
    </row>
    <row r="3150" spans="6:6" x14ac:dyDescent="0.3">
      <c r="F3150" s="5"/>
    </row>
    <row r="3151" spans="6:6" x14ac:dyDescent="0.3">
      <c r="F3151" s="5"/>
    </row>
    <row r="3152" spans="6:6" x14ac:dyDescent="0.3">
      <c r="F3152" s="5"/>
    </row>
    <row r="3153" spans="6:6" x14ac:dyDescent="0.3">
      <c r="F3153" s="5"/>
    </row>
    <row r="3154" spans="6:6" x14ac:dyDescent="0.3">
      <c r="F3154" s="5"/>
    </row>
    <row r="3155" spans="6:6" x14ac:dyDescent="0.3">
      <c r="F3155" s="5"/>
    </row>
    <row r="3156" spans="6:6" x14ac:dyDescent="0.3">
      <c r="F3156" s="5"/>
    </row>
    <row r="3157" spans="6:6" x14ac:dyDescent="0.3">
      <c r="F3157" s="5"/>
    </row>
    <row r="3158" spans="6:6" x14ac:dyDescent="0.3">
      <c r="F3158" s="5"/>
    </row>
    <row r="3159" spans="6:6" x14ac:dyDescent="0.3">
      <c r="F3159" s="5"/>
    </row>
    <row r="3160" spans="6:6" x14ac:dyDescent="0.3">
      <c r="F3160" s="5"/>
    </row>
    <row r="3161" spans="6:6" x14ac:dyDescent="0.3">
      <c r="F3161" s="5"/>
    </row>
    <row r="3162" spans="6:6" x14ac:dyDescent="0.3">
      <c r="F3162" s="5"/>
    </row>
    <row r="3163" spans="6:6" x14ac:dyDescent="0.3">
      <c r="F3163" s="5"/>
    </row>
    <row r="3164" spans="6:6" x14ac:dyDescent="0.3">
      <c r="F3164" s="5"/>
    </row>
    <row r="3165" spans="6:6" x14ac:dyDescent="0.3">
      <c r="F3165" s="5"/>
    </row>
    <row r="3166" spans="6:6" x14ac:dyDescent="0.3">
      <c r="F3166" s="5"/>
    </row>
    <row r="3167" spans="6:6" x14ac:dyDescent="0.3">
      <c r="F3167" s="5"/>
    </row>
    <row r="3168" spans="6:6" x14ac:dyDescent="0.3">
      <c r="F3168" s="5"/>
    </row>
    <row r="3169" spans="6:6" x14ac:dyDescent="0.3">
      <c r="F3169" s="5"/>
    </row>
    <row r="3170" spans="6:6" x14ac:dyDescent="0.3">
      <c r="F3170" s="5"/>
    </row>
    <row r="3171" spans="6:6" x14ac:dyDescent="0.3">
      <c r="F3171" s="5"/>
    </row>
    <row r="3172" spans="6:6" x14ac:dyDescent="0.3">
      <c r="F3172" s="5"/>
    </row>
    <row r="3173" spans="6:6" x14ac:dyDescent="0.3">
      <c r="F3173" s="5"/>
    </row>
    <row r="3174" spans="6:6" x14ac:dyDescent="0.3">
      <c r="F3174" s="5"/>
    </row>
    <row r="3175" spans="6:6" x14ac:dyDescent="0.3">
      <c r="F3175" s="5"/>
    </row>
    <row r="3176" spans="6:6" x14ac:dyDescent="0.3">
      <c r="F3176" s="5"/>
    </row>
    <row r="3177" spans="6:6" x14ac:dyDescent="0.3">
      <c r="F3177" s="5"/>
    </row>
    <row r="3178" spans="6:6" x14ac:dyDescent="0.3">
      <c r="F3178" s="5"/>
    </row>
    <row r="3179" spans="6:6" x14ac:dyDescent="0.3">
      <c r="F3179" s="5"/>
    </row>
    <row r="3180" spans="6:6" x14ac:dyDescent="0.3">
      <c r="F3180" s="5"/>
    </row>
    <row r="3181" spans="6:6" x14ac:dyDescent="0.3">
      <c r="F3181" s="5"/>
    </row>
    <row r="3182" spans="6:6" x14ac:dyDescent="0.3">
      <c r="F3182" s="5"/>
    </row>
    <row r="3183" spans="6:6" x14ac:dyDescent="0.3">
      <c r="F3183" s="5"/>
    </row>
    <row r="3184" spans="6:6" x14ac:dyDescent="0.3">
      <c r="F3184" s="5"/>
    </row>
    <row r="3185" spans="6:6" x14ac:dyDescent="0.3">
      <c r="F3185" s="5"/>
    </row>
    <row r="3186" spans="6:6" x14ac:dyDescent="0.3">
      <c r="F3186" s="5"/>
    </row>
    <row r="3187" spans="6:6" x14ac:dyDescent="0.3">
      <c r="F3187" s="5"/>
    </row>
    <row r="3188" spans="6:6" x14ac:dyDescent="0.3">
      <c r="F3188" s="5"/>
    </row>
    <row r="3189" spans="6:6" x14ac:dyDescent="0.3">
      <c r="F3189" s="5"/>
    </row>
    <row r="3190" spans="6:6" x14ac:dyDescent="0.3">
      <c r="F3190" s="5"/>
    </row>
    <row r="3191" spans="6:6" x14ac:dyDescent="0.3">
      <c r="F3191" s="5"/>
    </row>
    <row r="3192" spans="6:6" x14ac:dyDescent="0.3">
      <c r="F3192" s="5"/>
    </row>
    <row r="3193" spans="6:6" x14ac:dyDescent="0.3">
      <c r="F3193" s="5"/>
    </row>
    <row r="3194" spans="6:6" x14ac:dyDescent="0.3">
      <c r="F3194" s="5"/>
    </row>
    <row r="3195" spans="6:6" x14ac:dyDescent="0.3">
      <c r="F3195" s="5"/>
    </row>
    <row r="3196" spans="6:6" x14ac:dyDescent="0.3">
      <c r="F3196" s="5"/>
    </row>
    <row r="3197" spans="6:6" x14ac:dyDescent="0.3">
      <c r="F3197" s="5"/>
    </row>
    <row r="3198" spans="6:6" x14ac:dyDescent="0.3">
      <c r="F3198" s="5"/>
    </row>
    <row r="3199" spans="6:6" x14ac:dyDescent="0.3">
      <c r="F3199" s="5"/>
    </row>
    <row r="3200" spans="6:6" x14ac:dyDescent="0.3">
      <c r="F3200" s="5"/>
    </row>
    <row r="3201" spans="6:6" x14ac:dyDescent="0.3">
      <c r="F3201" s="5"/>
    </row>
    <row r="3202" spans="6:6" x14ac:dyDescent="0.3">
      <c r="F3202" s="5"/>
    </row>
    <row r="3203" spans="6:6" x14ac:dyDescent="0.3">
      <c r="F3203" s="5"/>
    </row>
    <row r="3204" spans="6:6" x14ac:dyDescent="0.3">
      <c r="F3204" s="5"/>
    </row>
    <row r="3205" spans="6:6" x14ac:dyDescent="0.3">
      <c r="F3205" s="5"/>
    </row>
    <row r="3206" spans="6:6" x14ac:dyDescent="0.3">
      <c r="F3206" s="5"/>
    </row>
    <row r="3207" spans="6:6" x14ac:dyDescent="0.3">
      <c r="F3207" s="5"/>
    </row>
    <row r="3208" spans="6:6" x14ac:dyDescent="0.3">
      <c r="F3208" s="5"/>
    </row>
    <row r="3209" spans="6:6" x14ac:dyDescent="0.3">
      <c r="F3209" s="5"/>
    </row>
    <row r="3210" spans="6:6" x14ac:dyDescent="0.3">
      <c r="F3210" s="5"/>
    </row>
    <row r="3211" spans="6:6" x14ac:dyDescent="0.3">
      <c r="F3211" s="5"/>
    </row>
    <row r="3212" spans="6:6" x14ac:dyDescent="0.3">
      <c r="F3212" s="5"/>
    </row>
    <row r="3213" spans="6:6" x14ac:dyDescent="0.3">
      <c r="F3213" s="5"/>
    </row>
    <row r="3214" spans="6:6" x14ac:dyDescent="0.3">
      <c r="F3214" s="5"/>
    </row>
    <row r="3215" spans="6:6" x14ac:dyDescent="0.3">
      <c r="F3215" s="5"/>
    </row>
    <row r="3216" spans="6:6" x14ac:dyDescent="0.3">
      <c r="F3216" s="5"/>
    </row>
    <row r="3217" spans="6:6" x14ac:dyDescent="0.3">
      <c r="F3217" s="5"/>
    </row>
    <row r="3218" spans="6:6" x14ac:dyDescent="0.3">
      <c r="F3218" s="5"/>
    </row>
    <row r="3219" spans="6:6" x14ac:dyDescent="0.3">
      <c r="F3219" s="5"/>
    </row>
    <row r="3220" spans="6:6" x14ac:dyDescent="0.3">
      <c r="F3220" s="5"/>
    </row>
    <row r="3221" spans="6:6" x14ac:dyDescent="0.3">
      <c r="F3221" s="5"/>
    </row>
    <row r="3222" spans="6:6" x14ac:dyDescent="0.3">
      <c r="F3222" s="5"/>
    </row>
    <row r="3223" spans="6:6" x14ac:dyDescent="0.3">
      <c r="F3223" s="5"/>
    </row>
    <row r="3224" spans="6:6" x14ac:dyDescent="0.3">
      <c r="F3224" s="5"/>
    </row>
    <row r="3225" spans="6:6" x14ac:dyDescent="0.3">
      <c r="F3225" s="5"/>
    </row>
    <row r="3226" spans="6:6" x14ac:dyDescent="0.3">
      <c r="F3226" s="5"/>
    </row>
    <row r="3227" spans="6:6" x14ac:dyDescent="0.3">
      <c r="F3227" s="5"/>
    </row>
    <row r="3228" spans="6:6" x14ac:dyDescent="0.3">
      <c r="F3228" s="5"/>
    </row>
    <row r="3229" spans="6:6" x14ac:dyDescent="0.3">
      <c r="F3229" s="5"/>
    </row>
    <row r="3230" spans="6:6" x14ac:dyDescent="0.3">
      <c r="F3230" s="5"/>
    </row>
    <row r="3231" spans="6:6" x14ac:dyDescent="0.3">
      <c r="F3231" s="5"/>
    </row>
    <row r="3232" spans="6:6" x14ac:dyDescent="0.3">
      <c r="F3232" s="5"/>
    </row>
    <row r="3233" spans="6:6" x14ac:dyDescent="0.3">
      <c r="F3233" s="5"/>
    </row>
    <row r="3234" spans="6:6" x14ac:dyDescent="0.3">
      <c r="F3234" s="5"/>
    </row>
    <row r="3235" spans="6:6" x14ac:dyDescent="0.3">
      <c r="F3235" s="5"/>
    </row>
    <row r="3236" spans="6:6" x14ac:dyDescent="0.3">
      <c r="F3236" s="5"/>
    </row>
    <row r="3237" spans="6:6" x14ac:dyDescent="0.3">
      <c r="F3237" s="5"/>
    </row>
    <row r="3238" spans="6:6" x14ac:dyDescent="0.3">
      <c r="F3238" s="5"/>
    </row>
    <row r="3239" spans="6:6" x14ac:dyDescent="0.3">
      <c r="F3239" s="5"/>
    </row>
    <row r="3240" spans="6:6" x14ac:dyDescent="0.3">
      <c r="F3240" s="5"/>
    </row>
    <row r="3241" spans="6:6" x14ac:dyDescent="0.3">
      <c r="F3241" s="5"/>
    </row>
    <row r="3242" spans="6:6" x14ac:dyDescent="0.3">
      <c r="F3242" s="5"/>
    </row>
    <row r="3243" spans="6:6" x14ac:dyDescent="0.3">
      <c r="F3243" s="5"/>
    </row>
    <row r="3244" spans="6:6" x14ac:dyDescent="0.3">
      <c r="F3244" s="5"/>
    </row>
    <row r="3245" spans="6:6" x14ac:dyDescent="0.3">
      <c r="F3245" s="5"/>
    </row>
    <row r="3246" spans="6:6" x14ac:dyDescent="0.3">
      <c r="F3246" s="5"/>
    </row>
    <row r="3247" spans="6:6" x14ac:dyDescent="0.3">
      <c r="F3247" s="5"/>
    </row>
    <row r="3248" spans="6:6" x14ac:dyDescent="0.3">
      <c r="F3248" s="5"/>
    </row>
    <row r="3249" spans="6:6" x14ac:dyDescent="0.3">
      <c r="F3249" s="5"/>
    </row>
    <row r="3250" spans="6:6" x14ac:dyDescent="0.3">
      <c r="F3250" s="5"/>
    </row>
    <row r="3251" spans="6:6" x14ac:dyDescent="0.3">
      <c r="F3251" s="5"/>
    </row>
    <row r="3252" spans="6:6" x14ac:dyDescent="0.3">
      <c r="F3252" s="5"/>
    </row>
    <row r="3253" spans="6:6" x14ac:dyDescent="0.3">
      <c r="F3253" s="5"/>
    </row>
    <row r="3254" spans="6:6" x14ac:dyDescent="0.3">
      <c r="F3254" s="5"/>
    </row>
    <row r="3255" spans="6:6" x14ac:dyDescent="0.3">
      <c r="F3255" s="5"/>
    </row>
    <row r="3256" spans="6:6" x14ac:dyDescent="0.3">
      <c r="F3256" s="5"/>
    </row>
    <row r="3257" spans="6:6" x14ac:dyDescent="0.3">
      <c r="F3257" s="5"/>
    </row>
    <row r="3258" spans="6:6" x14ac:dyDescent="0.3">
      <c r="F3258" s="5"/>
    </row>
    <row r="3259" spans="6:6" x14ac:dyDescent="0.3">
      <c r="F3259" s="5"/>
    </row>
    <row r="3260" spans="6:6" x14ac:dyDescent="0.3">
      <c r="F3260" s="5"/>
    </row>
    <row r="3261" spans="6:6" x14ac:dyDescent="0.3">
      <c r="F3261" s="5"/>
    </row>
    <row r="3262" spans="6:6" x14ac:dyDescent="0.3">
      <c r="F3262" s="5"/>
    </row>
    <row r="3263" spans="6:6" x14ac:dyDescent="0.3">
      <c r="F3263" s="5"/>
    </row>
    <row r="3264" spans="6:6" x14ac:dyDescent="0.3">
      <c r="F3264" s="5"/>
    </row>
    <row r="3265" spans="6:6" x14ac:dyDescent="0.3">
      <c r="F3265" s="5"/>
    </row>
    <row r="3266" spans="6:6" x14ac:dyDescent="0.3">
      <c r="F3266" s="5"/>
    </row>
    <row r="3267" spans="6:6" x14ac:dyDescent="0.3">
      <c r="F3267" s="5"/>
    </row>
    <row r="3268" spans="6:6" x14ac:dyDescent="0.3">
      <c r="F3268" s="5"/>
    </row>
    <row r="3269" spans="6:6" x14ac:dyDescent="0.3">
      <c r="F3269" s="5"/>
    </row>
    <row r="3270" spans="6:6" x14ac:dyDescent="0.3">
      <c r="F3270" s="5"/>
    </row>
    <row r="3271" spans="6:6" x14ac:dyDescent="0.3">
      <c r="F3271" s="5"/>
    </row>
    <row r="3272" spans="6:6" x14ac:dyDescent="0.3">
      <c r="F3272" s="5"/>
    </row>
    <row r="3273" spans="6:6" x14ac:dyDescent="0.3">
      <c r="F3273" s="5"/>
    </row>
    <row r="3274" spans="6:6" x14ac:dyDescent="0.3">
      <c r="F3274" s="5"/>
    </row>
    <row r="3275" spans="6:6" x14ac:dyDescent="0.3">
      <c r="F3275" s="5"/>
    </row>
    <row r="3276" spans="6:6" x14ac:dyDescent="0.3">
      <c r="F3276" s="5"/>
    </row>
    <row r="3277" spans="6:6" x14ac:dyDescent="0.3">
      <c r="F3277" s="5"/>
    </row>
    <row r="3278" spans="6:6" x14ac:dyDescent="0.3">
      <c r="F3278" s="5"/>
    </row>
    <row r="3279" spans="6:6" x14ac:dyDescent="0.3">
      <c r="F3279" s="5"/>
    </row>
    <row r="3280" spans="6:6" x14ac:dyDescent="0.3">
      <c r="F3280" s="5"/>
    </row>
    <row r="3281" spans="6:6" x14ac:dyDescent="0.3">
      <c r="F3281" s="5"/>
    </row>
    <row r="3282" spans="6:6" x14ac:dyDescent="0.3">
      <c r="F3282" s="5"/>
    </row>
    <row r="3283" spans="6:6" x14ac:dyDescent="0.3">
      <c r="F3283" s="5"/>
    </row>
    <row r="3284" spans="6:6" x14ac:dyDescent="0.3">
      <c r="F3284" s="5"/>
    </row>
    <row r="3285" spans="6:6" x14ac:dyDescent="0.3">
      <c r="F3285" s="5"/>
    </row>
    <row r="3286" spans="6:6" x14ac:dyDescent="0.3">
      <c r="F3286" s="5"/>
    </row>
    <row r="3287" spans="6:6" x14ac:dyDescent="0.3">
      <c r="F3287" s="5"/>
    </row>
    <row r="3288" spans="6:6" x14ac:dyDescent="0.3">
      <c r="F3288" s="5"/>
    </row>
    <row r="3289" spans="6:6" x14ac:dyDescent="0.3">
      <c r="F3289" s="5"/>
    </row>
    <row r="3290" spans="6:6" x14ac:dyDescent="0.3">
      <c r="F3290" s="5"/>
    </row>
    <row r="3291" spans="6:6" x14ac:dyDescent="0.3">
      <c r="F3291" s="5"/>
    </row>
    <row r="3292" spans="6:6" x14ac:dyDescent="0.3">
      <c r="F3292" s="5"/>
    </row>
    <row r="3293" spans="6:6" x14ac:dyDescent="0.3">
      <c r="F3293" s="5"/>
    </row>
    <row r="3294" spans="6:6" x14ac:dyDescent="0.3">
      <c r="F3294" s="5"/>
    </row>
    <row r="3295" spans="6:6" x14ac:dyDescent="0.3">
      <c r="F3295" s="5"/>
    </row>
    <row r="3296" spans="6:6" x14ac:dyDescent="0.3">
      <c r="F3296" s="5"/>
    </row>
    <row r="3297" spans="6:6" x14ac:dyDescent="0.3">
      <c r="F3297" s="5"/>
    </row>
    <row r="3298" spans="6:6" x14ac:dyDescent="0.3">
      <c r="F3298" s="5"/>
    </row>
    <row r="3299" spans="6:6" x14ac:dyDescent="0.3">
      <c r="F3299" s="5"/>
    </row>
    <row r="3300" spans="6:6" x14ac:dyDescent="0.3">
      <c r="F3300" s="5"/>
    </row>
    <row r="3301" spans="6:6" x14ac:dyDescent="0.3">
      <c r="F3301" s="5"/>
    </row>
    <row r="3302" spans="6:6" x14ac:dyDescent="0.3">
      <c r="F3302" s="5"/>
    </row>
    <row r="3303" spans="6:6" x14ac:dyDescent="0.3">
      <c r="F3303" s="5"/>
    </row>
    <row r="3304" spans="6:6" x14ac:dyDescent="0.3">
      <c r="F3304" s="5"/>
    </row>
    <row r="3305" spans="6:6" x14ac:dyDescent="0.3">
      <c r="F3305" s="5"/>
    </row>
    <row r="3306" spans="6:6" x14ac:dyDescent="0.3">
      <c r="F3306" s="5"/>
    </row>
    <row r="3307" spans="6:6" x14ac:dyDescent="0.3">
      <c r="F3307" s="5"/>
    </row>
    <row r="3308" spans="6:6" x14ac:dyDescent="0.3">
      <c r="F3308" s="5"/>
    </row>
    <row r="3309" spans="6:6" x14ac:dyDescent="0.3">
      <c r="F3309" s="5"/>
    </row>
    <row r="3310" spans="6:6" x14ac:dyDescent="0.3">
      <c r="F3310" s="5"/>
    </row>
    <row r="3311" spans="6:6" x14ac:dyDescent="0.3">
      <c r="F3311" s="5"/>
    </row>
    <row r="3312" spans="6:6" x14ac:dyDescent="0.3">
      <c r="F3312" s="5"/>
    </row>
    <row r="3313" spans="6:6" x14ac:dyDescent="0.3">
      <c r="F3313" s="5"/>
    </row>
    <row r="3314" spans="6:6" x14ac:dyDescent="0.3">
      <c r="F3314" s="5"/>
    </row>
    <row r="3315" spans="6:6" x14ac:dyDescent="0.3">
      <c r="F3315" s="5"/>
    </row>
    <row r="3316" spans="6:6" x14ac:dyDescent="0.3">
      <c r="F3316" s="5"/>
    </row>
    <row r="3317" spans="6:6" x14ac:dyDescent="0.3">
      <c r="F3317" s="5"/>
    </row>
    <row r="3318" spans="6:6" x14ac:dyDescent="0.3">
      <c r="F3318" s="5"/>
    </row>
    <row r="3319" spans="6:6" x14ac:dyDescent="0.3">
      <c r="F3319" s="5"/>
    </row>
    <row r="3320" spans="6:6" x14ac:dyDescent="0.3">
      <c r="F3320" s="5"/>
    </row>
    <row r="3321" spans="6:6" x14ac:dyDescent="0.3">
      <c r="F3321" s="5"/>
    </row>
    <row r="3322" spans="6:6" x14ac:dyDescent="0.3">
      <c r="F3322" s="5"/>
    </row>
    <row r="3323" spans="6:6" x14ac:dyDescent="0.3">
      <c r="F3323" s="5"/>
    </row>
    <row r="3324" spans="6:6" x14ac:dyDescent="0.3">
      <c r="F3324" s="5"/>
    </row>
    <row r="3325" spans="6:6" x14ac:dyDescent="0.3">
      <c r="F3325" s="5"/>
    </row>
    <row r="3326" spans="6:6" x14ac:dyDescent="0.3">
      <c r="F3326" s="5"/>
    </row>
    <row r="3327" spans="6:6" x14ac:dyDescent="0.3">
      <c r="F3327" s="5"/>
    </row>
    <row r="3328" spans="6:6" x14ac:dyDescent="0.3">
      <c r="F3328" s="5"/>
    </row>
    <row r="3329" spans="6:6" x14ac:dyDescent="0.3">
      <c r="F3329" s="5"/>
    </row>
    <row r="3330" spans="6:6" x14ac:dyDescent="0.3">
      <c r="F3330" s="5"/>
    </row>
    <row r="3331" spans="6:6" x14ac:dyDescent="0.3">
      <c r="F3331" s="5"/>
    </row>
    <row r="3332" spans="6:6" x14ac:dyDescent="0.3">
      <c r="F3332" s="5"/>
    </row>
    <row r="3333" spans="6:6" x14ac:dyDescent="0.3">
      <c r="F3333" s="5"/>
    </row>
    <row r="3334" spans="6:6" x14ac:dyDescent="0.3">
      <c r="F3334" s="5"/>
    </row>
    <row r="3335" spans="6:6" x14ac:dyDescent="0.3">
      <c r="F3335" s="5"/>
    </row>
    <row r="3336" spans="6:6" x14ac:dyDescent="0.3">
      <c r="F3336" s="5"/>
    </row>
    <row r="3337" spans="6:6" x14ac:dyDescent="0.3">
      <c r="F3337" s="5"/>
    </row>
    <row r="3338" spans="6:6" x14ac:dyDescent="0.3">
      <c r="F3338" s="5"/>
    </row>
    <row r="3339" spans="6:6" x14ac:dyDescent="0.3">
      <c r="F3339" s="5"/>
    </row>
    <row r="3340" spans="6:6" x14ac:dyDescent="0.3">
      <c r="F3340" s="5"/>
    </row>
    <row r="3341" spans="6:6" x14ac:dyDescent="0.3">
      <c r="F3341" s="5"/>
    </row>
    <row r="3342" spans="6:6" x14ac:dyDescent="0.3">
      <c r="F3342" s="5"/>
    </row>
    <row r="3343" spans="6:6" x14ac:dyDescent="0.3">
      <c r="F3343" s="5"/>
    </row>
    <row r="3344" spans="6:6" x14ac:dyDescent="0.3">
      <c r="F3344" s="5"/>
    </row>
    <row r="3345" spans="6:6" x14ac:dyDescent="0.3">
      <c r="F3345" s="5"/>
    </row>
    <row r="3346" spans="6:6" x14ac:dyDescent="0.3">
      <c r="F3346" s="5"/>
    </row>
    <row r="3347" spans="6:6" x14ac:dyDescent="0.3">
      <c r="F3347" s="5"/>
    </row>
    <row r="3348" spans="6:6" x14ac:dyDescent="0.3">
      <c r="F3348" s="5"/>
    </row>
    <row r="3349" spans="6:6" x14ac:dyDescent="0.3">
      <c r="F3349" s="5"/>
    </row>
    <row r="3350" spans="6:6" x14ac:dyDescent="0.3">
      <c r="F3350" s="5"/>
    </row>
    <row r="3351" spans="6:6" x14ac:dyDescent="0.3">
      <c r="F3351" s="5"/>
    </row>
    <row r="3352" spans="6:6" x14ac:dyDescent="0.3">
      <c r="F3352" s="5"/>
    </row>
    <row r="3353" spans="6:6" x14ac:dyDescent="0.3">
      <c r="F3353" s="5"/>
    </row>
    <row r="3354" spans="6:6" x14ac:dyDescent="0.3">
      <c r="F3354" s="5"/>
    </row>
    <row r="3355" spans="6:6" x14ac:dyDescent="0.3">
      <c r="F3355" s="5"/>
    </row>
    <row r="3356" spans="6:6" x14ac:dyDescent="0.3">
      <c r="F3356" s="5"/>
    </row>
    <row r="3357" spans="6:6" x14ac:dyDescent="0.3">
      <c r="F3357" s="5"/>
    </row>
    <row r="3358" spans="6:6" x14ac:dyDescent="0.3">
      <c r="F3358" s="5"/>
    </row>
    <row r="3359" spans="6:6" x14ac:dyDescent="0.3">
      <c r="F3359" s="5"/>
    </row>
    <row r="3360" spans="6:6" x14ac:dyDescent="0.3">
      <c r="F3360" s="5"/>
    </row>
    <row r="3361" spans="6:6" x14ac:dyDescent="0.3">
      <c r="F3361" s="5"/>
    </row>
    <row r="3362" spans="6:6" x14ac:dyDescent="0.3">
      <c r="F3362" s="5"/>
    </row>
    <row r="3363" spans="6:6" x14ac:dyDescent="0.3">
      <c r="F3363" s="5"/>
    </row>
    <row r="3364" spans="6:6" x14ac:dyDescent="0.3">
      <c r="F3364" s="5"/>
    </row>
    <row r="3365" spans="6:6" x14ac:dyDescent="0.3">
      <c r="F3365" s="5"/>
    </row>
    <row r="3366" spans="6:6" x14ac:dyDescent="0.3">
      <c r="F3366" s="5"/>
    </row>
    <row r="3367" spans="6:6" x14ac:dyDescent="0.3">
      <c r="F3367" s="5"/>
    </row>
    <row r="3368" spans="6:6" x14ac:dyDescent="0.3">
      <c r="F3368" s="5"/>
    </row>
    <row r="3369" spans="6:6" x14ac:dyDescent="0.3">
      <c r="F3369" s="5"/>
    </row>
    <row r="3370" spans="6:6" x14ac:dyDescent="0.3">
      <c r="F3370" s="5"/>
    </row>
    <row r="3371" spans="6:6" x14ac:dyDescent="0.3">
      <c r="F3371" s="5"/>
    </row>
    <row r="3372" spans="6:6" x14ac:dyDescent="0.3">
      <c r="F3372" s="5"/>
    </row>
    <row r="3373" spans="6:6" x14ac:dyDescent="0.3">
      <c r="F3373" s="5"/>
    </row>
    <row r="3374" spans="6:6" x14ac:dyDescent="0.3">
      <c r="F3374" s="5"/>
    </row>
    <row r="3375" spans="6:6" x14ac:dyDescent="0.3">
      <c r="F3375" s="5"/>
    </row>
    <row r="3376" spans="6:6" x14ac:dyDescent="0.3">
      <c r="F3376" s="5"/>
    </row>
    <row r="3377" spans="6:6" x14ac:dyDescent="0.3">
      <c r="F3377" s="5"/>
    </row>
    <row r="3378" spans="6:6" x14ac:dyDescent="0.3">
      <c r="F3378" s="5"/>
    </row>
    <row r="3379" spans="6:6" x14ac:dyDescent="0.3">
      <c r="F3379" s="5"/>
    </row>
    <row r="3380" spans="6:6" x14ac:dyDescent="0.3">
      <c r="F3380" s="5"/>
    </row>
    <row r="3381" spans="6:6" x14ac:dyDescent="0.3">
      <c r="F3381" s="5"/>
    </row>
    <row r="3382" spans="6:6" x14ac:dyDescent="0.3">
      <c r="F3382" s="5"/>
    </row>
    <row r="3383" spans="6:6" x14ac:dyDescent="0.3">
      <c r="F3383" s="5"/>
    </row>
    <row r="3384" spans="6:6" x14ac:dyDescent="0.3">
      <c r="F3384" s="5"/>
    </row>
    <row r="3385" spans="6:6" x14ac:dyDescent="0.3">
      <c r="F3385" s="5"/>
    </row>
    <row r="3386" spans="6:6" x14ac:dyDescent="0.3">
      <c r="F3386" s="5"/>
    </row>
    <row r="3387" spans="6:6" x14ac:dyDescent="0.3">
      <c r="F3387" s="5"/>
    </row>
    <row r="3388" spans="6:6" x14ac:dyDescent="0.3">
      <c r="F3388" s="5"/>
    </row>
    <row r="3389" spans="6:6" x14ac:dyDescent="0.3">
      <c r="F3389" s="5"/>
    </row>
    <row r="3390" spans="6:6" x14ac:dyDescent="0.3">
      <c r="F3390" s="5"/>
    </row>
    <row r="3391" spans="6:6" x14ac:dyDescent="0.3">
      <c r="F3391" s="5"/>
    </row>
    <row r="3392" spans="6:6" x14ac:dyDescent="0.3">
      <c r="F3392" s="5"/>
    </row>
    <row r="3393" spans="6:6" x14ac:dyDescent="0.3">
      <c r="F3393" s="5"/>
    </row>
    <row r="3394" spans="6:6" x14ac:dyDescent="0.3">
      <c r="F3394" s="5"/>
    </row>
    <row r="3395" spans="6:6" x14ac:dyDescent="0.3">
      <c r="F3395" s="5"/>
    </row>
    <row r="3396" spans="6:6" x14ac:dyDescent="0.3">
      <c r="F3396" s="5"/>
    </row>
    <row r="3397" spans="6:6" x14ac:dyDescent="0.3">
      <c r="F3397" s="5"/>
    </row>
    <row r="3398" spans="6:6" x14ac:dyDescent="0.3">
      <c r="F3398" s="5"/>
    </row>
    <row r="3399" spans="6:6" x14ac:dyDescent="0.3">
      <c r="F3399" s="5"/>
    </row>
    <row r="3400" spans="6:6" x14ac:dyDescent="0.3">
      <c r="F3400" s="5"/>
    </row>
    <row r="3401" spans="6:6" x14ac:dyDescent="0.3">
      <c r="F3401" s="5"/>
    </row>
    <row r="3402" spans="6:6" x14ac:dyDescent="0.3">
      <c r="F3402" s="5"/>
    </row>
    <row r="3403" spans="6:6" x14ac:dyDescent="0.3">
      <c r="F3403" s="5"/>
    </row>
    <row r="3404" spans="6:6" x14ac:dyDescent="0.3">
      <c r="F3404" s="5"/>
    </row>
    <row r="3405" spans="6:6" x14ac:dyDescent="0.3">
      <c r="F3405" s="5"/>
    </row>
    <row r="3406" spans="6:6" x14ac:dyDescent="0.3">
      <c r="F3406" s="5"/>
    </row>
    <row r="3407" spans="6:6" x14ac:dyDescent="0.3">
      <c r="F3407" s="5"/>
    </row>
    <row r="3408" spans="6:6" x14ac:dyDescent="0.3">
      <c r="F3408" s="5"/>
    </row>
    <row r="3409" spans="6:6" x14ac:dyDescent="0.3">
      <c r="F3409" s="5"/>
    </row>
    <row r="3410" spans="6:6" x14ac:dyDescent="0.3">
      <c r="F3410" s="5"/>
    </row>
    <row r="3411" spans="6:6" x14ac:dyDescent="0.3">
      <c r="F3411" s="5"/>
    </row>
    <row r="3412" spans="6:6" x14ac:dyDescent="0.3">
      <c r="F3412" s="5"/>
    </row>
    <row r="3413" spans="6:6" x14ac:dyDescent="0.3">
      <c r="F3413" s="5"/>
    </row>
    <row r="3414" spans="6:6" x14ac:dyDescent="0.3">
      <c r="F3414" s="5"/>
    </row>
    <row r="3415" spans="6:6" x14ac:dyDescent="0.3">
      <c r="F3415" s="5"/>
    </row>
    <row r="3416" spans="6:6" x14ac:dyDescent="0.3">
      <c r="F3416" s="5"/>
    </row>
    <row r="3417" spans="6:6" x14ac:dyDescent="0.3">
      <c r="F3417" s="5"/>
    </row>
    <row r="3418" spans="6:6" x14ac:dyDescent="0.3">
      <c r="F3418" s="5"/>
    </row>
    <row r="3419" spans="6:6" x14ac:dyDescent="0.3">
      <c r="F3419" s="5"/>
    </row>
    <row r="3420" spans="6:6" x14ac:dyDescent="0.3">
      <c r="F3420" s="5"/>
    </row>
    <row r="3421" spans="6:6" x14ac:dyDescent="0.3">
      <c r="F3421" s="5"/>
    </row>
    <row r="3422" spans="6:6" x14ac:dyDescent="0.3">
      <c r="F3422" s="5"/>
    </row>
    <row r="3423" spans="6:6" x14ac:dyDescent="0.3">
      <c r="F3423" s="5"/>
    </row>
    <row r="3424" spans="6:6" x14ac:dyDescent="0.3">
      <c r="F3424" s="5"/>
    </row>
    <row r="3425" spans="6:6" x14ac:dyDescent="0.3">
      <c r="F3425" s="5"/>
    </row>
    <row r="3426" spans="6:6" x14ac:dyDescent="0.3">
      <c r="F3426" s="5"/>
    </row>
    <row r="3427" spans="6:6" x14ac:dyDescent="0.3">
      <c r="F3427" s="5"/>
    </row>
    <row r="3428" spans="6:6" x14ac:dyDescent="0.3">
      <c r="F3428" s="5"/>
    </row>
    <row r="3429" spans="6:6" x14ac:dyDescent="0.3">
      <c r="F3429" s="5"/>
    </row>
    <row r="3430" spans="6:6" x14ac:dyDescent="0.3">
      <c r="F3430" s="5"/>
    </row>
    <row r="3431" spans="6:6" x14ac:dyDescent="0.3">
      <c r="F3431" s="5"/>
    </row>
    <row r="3432" spans="6:6" x14ac:dyDescent="0.3">
      <c r="F3432" s="5"/>
    </row>
    <row r="3433" spans="6:6" x14ac:dyDescent="0.3">
      <c r="F3433" s="5"/>
    </row>
    <row r="3434" spans="6:6" x14ac:dyDescent="0.3">
      <c r="F3434" s="5"/>
    </row>
    <row r="3435" spans="6:6" x14ac:dyDescent="0.3">
      <c r="F3435" s="5"/>
    </row>
    <row r="3436" spans="6:6" x14ac:dyDescent="0.3">
      <c r="F3436" s="5"/>
    </row>
    <row r="3437" spans="6:6" x14ac:dyDescent="0.3">
      <c r="F3437" s="5"/>
    </row>
    <row r="3438" spans="6:6" x14ac:dyDescent="0.3">
      <c r="F3438" s="5"/>
    </row>
    <row r="3439" spans="6:6" x14ac:dyDescent="0.3">
      <c r="F3439" s="5"/>
    </row>
    <row r="3440" spans="6:6" x14ac:dyDescent="0.3">
      <c r="F3440" s="5"/>
    </row>
    <row r="3441" spans="6:6" x14ac:dyDescent="0.3">
      <c r="F3441" s="5"/>
    </row>
    <row r="3442" spans="6:6" x14ac:dyDescent="0.3">
      <c r="F3442" s="5"/>
    </row>
    <row r="3443" spans="6:6" x14ac:dyDescent="0.3">
      <c r="F3443" s="5"/>
    </row>
    <row r="3444" spans="6:6" x14ac:dyDescent="0.3">
      <c r="F3444" s="5"/>
    </row>
    <row r="3445" spans="6:6" x14ac:dyDescent="0.3">
      <c r="F3445" s="5"/>
    </row>
    <row r="3446" spans="6:6" x14ac:dyDescent="0.3">
      <c r="F3446" s="5"/>
    </row>
    <row r="3447" spans="6:6" x14ac:dyDescent="0.3">
      <c r="F3447" s="5"/>
    </row>
    <row r="3448" spans="6:6" x14ac:dyDescent="0.3">
      <c r="F3448" s="5"/>
    </row>
    <row r="3449" spans="6:6" x14ac:dyDescent="0.3">
      <c r="F3449" s="5"/>
    </row>
    <row r="3450" spans="6:6" x14ac:dyDescent="0.3">
      <c r="F3450" s="5"/>
    </row>
    <row r="3451" spans="6:6" x14ac:dyDescent="0.3">
      <c r="F3451" s="5"/>
    </row>
    <row r="3452" spans="6:6" x14ac:dyDescent="0.3">
      <c r="F3452" s="5"/>
    </row>
    <row r="3453" spans="6:6" x14ac:dyDescent="0.3">
      <c r="F3453" s="5"/>
    </row>
    <row r="3454" spans="6:6" x14ac:dyDescent="0.3">
      <c r="F3454" s="5"/>
    </row>
    <row r="3455" spans="6:6" x14ac:dyDescent="0.3">
      <c r="F3455" s="5"/>
    </row>
    <row r="3456" spans="6:6" x14ac:dyDescent="0.3">
      <c r="F3456" s="5"/>
    </row>
    <row r="3457" spans="6:6" x14ac:dyDescent="0.3">
      <c r="F3457" s="5"/>
    </row>
    <row r="3458" spans="6:6" x14ac:dyDescent="0.3">
      <c r="F3458" s="5"/>
    </row>
    <row r="3459" spans="6:6" x14ac:dyDescent="0.3">
      <c r="F3459" s="5"/>
    </row>
    <row r="3460" spans="6:6" x14ac:dyDescent="0.3">
      <c r="F3460" s="5"/>
    </row>
    <row r="3461" spans="6:6" x14ac:dyDescent="0.3">
      <c r="F3461" s="5"/>
    </row>
    <row r="3462" spans="6:6" x14ac:dyDescent="0.3">
      <c r="F3462" s="5"/>
    </row>
    <row r="3463" spans="6:6" x14ac:dyDescent="0.3">
      <c r="F3463" s="5"/>
    </row>
    <row r="3464" spans="6:6" x14ac:dyDescent="0.3">
      <c r="F3464" s="5"/>
    </row>
    <row r="3465" spans="6:6" x14ac:dyDescent="0.3">
      <c r="F3465" s="5"/>
    </row>
    <row r="3466" spans="6:6" x14ac:dyDescent="0.3">
      <c r="F3466" s="5"/>
    </row>
    <row r="3467" spans="6:6" x14ac:dyDescent="0.3">
      <c r="F3467" s="5"/>
    </row>
    <row r="3468" spans="6:6" x14ac:dyDescent="0.3">
      <c r="F3468" s="5"/>
    </row>
    <row r="3469" spans="6:6" x14ac:dyDescent="0.3">
      <c r="F3469" s="5"/>
    </row>
    <row r="3470" spans="6:6" x14ac:dyDescent="0.3">
      <c r="F3470" s="5"/>
    </row>
    <row r="3471" spans="6:6" x14ac:dyDescent="0.3">
      <c r="F3471" s="5"/>
    </row>
    <row r="3472" spans="6:6" x14ac:dyDescent="0.3">
      <c r="F3472" s="5"/>
    </row>
    <row r="3473" spans="6:6" x14ac:dyDescent="0.3">
      <c r="F3473" s="5"/>
    </row>
    <row r="3474" spans="6:6" x14ac:dyDescent="0.3">
      <c r="F3474" s="5"/>
    </row>
    <row r="3475" spans="6:6" x14ac:dyDescent="0.3">
      <c r="F3475" s="5"/>
    </row>
    <row r="3476" spans="6:6" x14ac:dyDescent="0.3">
      <c r="F3476" s="5"/>
    </row>
    <row r="3477" spans="6:6" x14ac:dyDescent="0.3">
      <c r="F3477" s="5"/>
    </row>
    <row r="3478" spans="6:6" x14ac:dyDescent="0.3">
      <c r="F3478" s="5"/>
    </row>
    <row r="3479" spans="6:6" x14ac:dyDescent="0.3">
      <c r="F3479" s="5"/>
    </row>
    <row r="3480" spans="6:6" x14ac:dyDescent="0.3">
      <c r="F3480" s="5"/>
    </row>
    <row r="3481" spans="6:6" x14ac:dyDescent="0.3">
      <c r="F3481" s="5"/>
    </row>
    <row r="3482" spans="6:6" x14ac:dyDescent="0.3">
      <c r="F3482" s="5"/>
    </row>
    <row r="3483" spans="6:6" x14ac:dyDescent="0.3">
      <c r="F3483" s="5"/>
    </row>
    <row r="3484" spans="6:6" x14ac:dyDescent="0.3">
      <c r="F3484" s="5"/>
    </row>
    <row r="3485" spans="6:6" x14ac:dyDescent="0.3">
      <c r="F3485" s="5"/>
    </row>
    <row r="3486" spans="6:6" x14ac:dyDescent="0.3">
      <c r="F3486" s="5"/>
    </row>
    <row r="3487" spans="6:6" x14ac:dyDescent="0.3">
      <c r="F3487" s="5"/>
    </row>
    <row r="3488" spans="6:6" x14ac:dyDescent="0.3">
      <c r="F3488" s="5"/>
    </row>
    <row r="3489" spans="6:6" x14ac:dyDescent="0.3">
      <c r="F3489" s="5"/>
    </row>
    <row r="3490" spans="6:6" x14ac:dyDescent="0.3">
      <c r="F3490" s="5"/>
    </row>
    <row r="3491" spans="6:6" x14ac:dyDescent="0.3">
      <c r="F3491" s="5"/>
    </row>
    <row r="3492" spans="6:6" x14ac:dyDescent="0.3">
      <c r="F3492" s="5"/>
    </row>
    <row r="3493" spans="6:6" x14ac:dyDescent="0.3">
      <c r="F3493" s="5"/>
    </row>
    <row r="3494" spans="6:6" x14ac:dyDescent="0.3">
      <c r="F3494" s="5"/>
    </row>
    <row r="3495" spans="6:6" x14ac:dyDescent="0.3">
      <c r="F3495" s="5"/>
    </row>
    <row r="3496" spans="6:6" x14ac:dyDescent="0.3">
      <c r="F3496" s="5"/>
    </row>
    <row r="3497" spans="6:6" x14ac:dyDescent="0.3">
      <c r="F3497" s="5"/>
    </row>
    <row r="3498" spans="6:6" x14ac:dyDescent="0.3">
      <c r="F3498" s="5"/>
    </row>
    <row r="3499" spans="6:6" x14ac:dyDescent="0.3">
      <c r="F3499" s="5"/>
    </row>
    <row r="3500" spans="6:6" x14ac:dyDescent="0.3">
      <c r="F3500" s="5"/>
    </row>
    <row r="3501" spans="6:6" x14ac:dyDescent="0.3">
      <c r="F3501" s="5"/>
    </row>
    <row r="3502" spans="6:6" x14ac:dyDescent="0.3">
      <c r="F3502" s="5"/>
    </row>
    <row r="3503" spans="6:6" x14ac:dyDescent="0.3">
      <c r="F3503" s="5"/>
    </row>
    <row r="3504" spans="6:6" x14ac:dyDescent="0.3">
      <c r="F3504" s="5"/>
    </row>
    <row r="3505" spans="6:6" x14ac:dyDescent="0.3">
      <c r="F3505" s="5"/>
    </row>
    <row r="3506" spans="6:6" x14ac:dyDescent="0.3">
      <c r="F3506" s="5"/>
    </row>
    <row r="3507" spans="6:6" x14ac:dyDescent="0.3">
      <c r="F3507" s="5"/>
    </row>
    <row r="3508" spans="6:6" x14ac:dyDescent="0.3">
      <c r="F3508" s="5"/>
    </row>
    <row r="3509" spans="6:6" x14ac:dyDescent="0.3">
      <c r="F3509" s="5"/>
    </row>
    <row r="3510" spans="6:6" x14ac:dyDescent="0.3">
      <c r="F3510" s="5"/>
    </row>
    <row r="3511" spans="6:6" x14ac:dyDescent="0.3">
      <c r="F3511" s="5"/>
    </row>
    <row r="3512" spans="6:6" x14ac:dyDescent="0.3">
      <c r="F3512" s="5"/>
    </row>
    <row r="3513" spans="6:6" x14ac:dyDescent="0.3">
      <c r="F3513" s="5"/>
    </row>
    <row r="3514" spans="6:6" x14ac:dyDescent="0.3">
      <c r="F3514" s="5"/>
    </row>
    <row r="3515" spans="6:6" x14ac:dyDescent="0.3">
      <c r="F3515" s="5"/>
    </row>
    <row r="3516" spans="6:6" x14ac:dyDescent="0.3">
      <c r="F3516" s="5"/>
    </row>
    <row r="3517" spans="6:6" x14ac:dyDescent="0.3">
      <c r="F3517" s="5"/>
    </row>
    <row r="3518" spans="6:6" x14ac:dyDescent="0.3">
      <c r="F3518" s="5"/>
    </row>
    <row r="3519" spans="6:6" x14ac:dyDescent="0.3">
      <c r="F3519" s="5"/>
    </row>
    <row r="3520" spans="6:6" x14ac:dyDescent="0.3">
      <c r="F3520" s="5"/>
    </row>
    <row r="3521" spans="6:6" x14ac:dyDescent="0.3">
      <c r="F3521" s="5"/>
    </row>
    <row r="3522" spans="6:6" x14ac:dyDescent="0.3">
      <c r="F3522" s="5"/>
    </row>
    <row r="3523" spans="6:6" x14ac:dyDescent="0.3">
      <c r="F3523" s="5"/>
    </row>
    <row r="3524" spans="6:6" x14ac:dyDescent="0.3">
      <c r="F3524" s="5"/>
    </row>
    <row r="3525" spans="6:6" x14ac:dyDescent="0.3">
      <c r="F3525" s="5"/>
    </row>
    <row r="3526" spans="6:6" x14ac:dyDescent="0.3">
      <c r="F3526" s="5"/>
    </row>
    <row r="3527" spans="6:6" x14ac:dyDescent="0.3">
      <c r="F3527" s="5"/>
    </row>
    <row r="3528" spans="6:6" x14ac:dyDescent="0.3">
      <c r="F3528" s="5"/>
    </row>
    <row r="3529" spans="6:6" x14ac:dyDescent="0.3">
      <c r="F3529" s="5"/>
    </row>
    <row r="3530" spans="6:6" x14ac:dyDescent="0.3">
      <c r="F3530" s="5"/>
    </row>
    <row r="3531" spans="6:6" x14ac:dyDescent="0.3">
      <c r="F3531" s="5"/>
    </row>
    <row r="3532" spans="6:6" x14ac:dyDescent="0.3">
      <c r="F3532" s="5"/>
    </row>
    <row r="3533" spans="6:6" x14ac:dyDescent="0.3">
      <c r="F3533" s="5"/>
    </row>
    <row r="3534" spans="6:6" x14ac:dyDescent="0.3">
      <c r="F3534" s="5"/>
    </row>
    <row r="3535" spans="6:6" x14ac:dyDescent="0.3">
      <c r="F3535" s="5"/>
    </row>
    <row r="3536" spans="6:6" x14ac:dyDescent="0.3">
      <c r="F3536" s="5"/>
    </row>
    <row r="3537" spans="6:6" x14ac:dyDescent="0.3">
      <c r="F3537" s="5"/>
    </row>
    <row r="3538" spans="6:6" x14ac:dyDescent="0.3">
      <c r="F3538" s="5"/>
    </row>
    <row r="3539" spans="6:6" x14ac:dyDescent="0.3">
      <c r="F3539" s="5"/>
    </row>
    <row r="3540" spans="6:6" x14ac:dyDescent="0.3">
      <c r="F3540" s="5"/>
    </row>
    <row r="3541" spans="6:6" x14ac:dyDescent="0.3">
      <c r="F3541" s="5"/>
    </row>
    <row r="3542" spans="6:6" x14ac:dyDescent="0.3">
      <c r="F3542" s="5"/>
    </row>
    <row r="3543" spans="6:6" x14ac:dyDescent="0.3">
      <c r="F3543" s="5"/>
    </row>
    <row r="3544" spans="6:6" x14ac:dyDescent="0.3">
      <c r="F3544" s="5"/>
    </row>
    <row r="3545" spans="6:6" x14ac:dyDescent="0.3">
      <c r="F3545" s="5"/>
    </row>
    <row r="3546" spans="6:6" x14ac:dyDescent="0.3">
      <c r="F3546" s="5"/>
    </row>
    <row r="3547" spans="6:6" x14ac:dyDescent="0.3">
      <c r="F3547" s="5"/>
    </row>
    <row r="3548" spans="6:6" x14ac:dyDescent="0.3">
      <c r="F3548" s="5"/>
    </row>
    <row r="3549" spans="6:6" x14ac:dyDescent="0.3">
      <c r="F3549" s="5"/>
    </row>
    <row r="3550" spans="6:6" x14ac:dyDescent="0.3">
      <c r="F3550" s="5"/>
    </row>
    <row r="3551" spans="6:6" x14ac:dyDescent="0.3">
      <c r="F3551" s="5"/>
    </row>
    <row r="3552" spans="6:6" x14ac:dyDescent="0.3">
      <c r="F3552" s="5"/>
    </row>
    <row r="3553" spans="6:6" x14ac:dyDescent="0.3">
      <c r="F3553" s="5"/>
    </row>
    <row r="3554" spans="6:6" x14ac:dyDescent="0.3">
      <c r="F3554" s="5"/>
    </row>
    <row r="3555" spans="6:6" x14ac:dyDescent="0.3">
      <c r="F3555" s="5"/>
    </row>
    <row r="3556" spans="6:6" x14ac:dyDescent="0.3">
      <c r="F3556" s="5"/>
    </row>
    <row r="3557" spans="6:6" x14ac:dyDescent="0.3">
      <c r="F3557" s="5"/>
    </row>
    <row r="3558" spans="6:6" x14ac:dyDescent="0.3">
      <c r="F3558" s="5"/>
    </row>
    <row r="3559" spans="6:6" x14ac:dyDescent="0.3">
      <c r="F3559" s="5"/>
    </row>
    <row r="3560" spans="6:6" x14ac:dyDescent="0.3">
      <c r="F3560" s="5"/>
    </row>
    <row r="3561" spans="6:6" x14ac:dyDescent="0.3">
      <c r="F3561" s="5"/>
    </row>
    <row r="3562" spans="6:6" x14ac:dyDescent="0.3">
      <c r="F3562" s="5"/>
    </row>
    <row r="3563" spans="6:6" x14ac:dyDescent="0.3">
      <c r="F3563" s="5"/>
    </row>
    <row r="3564" spans="6:6" x14ac:dyDescent="0.3">
      <c r="F3564" s="5"/>
    </row>
    <row r="3565" spans="6:6" x14ac:dyDescent="0.3">
      <c r="F3565" s="5"/>
    </row>
    <row r="3566" spans="6:6" x14ac:dyDescent="0.3">
      <c r="F3566" s="5"/>
    </row>
    <row r="3567" spans="6:6" x14ac:dyDescent="0.3">
      <c r="F3567" s="5"/>
    </row>
    <row r="3568" spans="6:6" x14ac:dyDescent="0.3">
      <c r="F3568" s="5"/>
    </row>
    <row r="3569" spans="6:6" x14ac:dyDescent="0.3">
      <c r="F3569" s="5"/>
    </row>
    <row r="3570" spans="6:6" x14ac:dyDescent="0.3">
      <c r="F3570" s="5"/>
    </row>
    <row r="3571" spans="6:6" x14ac:dyDescent="0.3">
      <c r="F3571" s="5"/>
    </row>
    <row r="3572" spans="6:6" x14ac:dyDescent="0.3">
      <c r="F3572" s="5"/>
    </row>
    <row r="3573" spans="6:6" x14ac:dyDescent="0.3">
      <c r="F3573" s="5"/>
    </row>
    <row r="3574" spans="6:6" x14ac:dyDescent="0.3">
      <c r="F3574" s="5"/>
    </row>
    <row r="3575" spans="6:6" x14ac:dyDescent="0.3">
      <c r="F3575" s="5"/>
    </row>
    <row r="3576" spans="6:6" x14ac:dyDescent="0.3">
      <c r="F3576" s="5"/>
    </row>
    <row r="3577" spans="6:6" x14ac:dyDescent="0.3">
      <c r="F3577" s="5"/>
    </row>
    <row r="3578" spans="6:6" x14ac:dyDescent="0.3">
      <c r="F3578" s="5"/>
    </row>
    <row r="3579" spans="6:6" x14ac:dyDescent="0.3">
      <c r="F3579" s="5"/>
    </row>
    <row r="3580" spans="6:6" x14ac:dyDescent="0.3">
      <c r="F3580" s="5"/>
    </row>
    <row r="3581" spans="6:6" x14ac:dyDescent="0.3">
      <c r="F3581" s="5"/>
    </row>
    <row r="3582" spans="6:6" x14ac:dyDescent="0.3">
      <c r="F3582" s="5"/>
    </row>
    <row r="3583" spans="6:6" x14ac:dyDescent="0.3">
      <c r="F3583" s="5"/>
    </row>
    <row r="3584" spans="6:6" x14ac:dyDescent="0.3">
      <c r="F3584" s="5"/>
    </row>
    <row r="3585" spans="6:6" x14ac:dyDescent="0.3">
      <c r="F3585" s="5"/>
    </row>
    <row r="3586" spans="6:6" x14ac:dyDescent="0.3">
      <c r="F3586" s="5"/>
    </row>
    <row r="3587" spans="6:6" x14ac:dyDescent="0.3">
      <c r="F3587" s="5"/>
    </row>
    <row r="3588" spans="6:6" x14ac:dyDescent="0.3">
      <c r="F3588" s="5"/>
    </row>
    <row r="3589" spans="6:6" x14ac:dyDescent="0.3">
      <c r="F3589" s="5"/>
    </row>
    <row r="3590" spans="6:6" x14ac:dyDescent="0.3">
      <c r="F3590" s="5"/>
    </row>
    <row r="3591" spans="6:6" x14ac:dyDescent="0.3">
      <c r="F3591" s="5"/>
    </row>
    <row r="3592" spans="6:6" x14ac:dyDescent="0.3">
      <c r="F3592" s="5"/>
    </row>
    <row r="3593" spans="6:6" x14ac:dyDescent="0.3">
      <c r="F3593" s="5"/>
    </row>
    <row r="3594" spans="6:6" x14ac:dyDescent="0.3">
      <c r="F3594" s="5"/>
    </row>
    <row r="3595" spans="6:6" x14ac:dyDescent="0.3">
      <c r="F3595" s="5"/>
    </row>
    <row r="3596" spans="6:6" x14ac:dyDescent="0.3">
      <c r="F3596" s="5"/>
    </row>
    <row r="3597" spans="6:6" x14ac:dyDescent="0.3">
      <c r="F3597" s="5"/>
    </row>
    <row r="3598" spans="6:6" x14ac:dyDescent="0.3">
      <c r="F3598" s="5"/>
    </row>
    <row r="3599" spans="6:6" x14ac:dyDescent="0.3">
      <c r="F3599" s="5"/>
    </row>
    <row r="3600" spans="6:6" x14ac:dyDescent="0.3">
      <c r="F3600" s="5"/>
    </row>
    <row r="3601" spans="6:6" x14ac:dyDescent="0.3">
      <c r="F3601" s="5"/>
    </row>
    <row r="3602" spans="6:6" x14ac:dyDescent="0.3">
      <c r="F3602" s="5"/>
    </row>
    <row r="3603" spans="6:6" x14ac:dyDescent="0.3">
      <c r="F3603" s="5"/>
    </row>
    <row r="3604" spans="6:6" x14ac:dyDescent="0.3">
      <c r="F3604" s="5"/>
    </row>
    <row r="3605" spans="6:6" x14ac:dyDescent="0.3">
      <c r="F3605" s="5"/>
    </row>
    <row r="3606" spans="6:6" x14ac:dyDescent="0.3">
      <c r="F3606" s="5"/>
    </row>
    <row r="3607" spans="6:6" x14ac:dyDescent="0.3">
      <c r="F3607" s="5"/>
    </row>
    <row r="3608" spans="6:6" x14ac:dyDescent="0.3">
      <c r="F3608" s="5"/>
    </row>
    <row r="3609" spans="6:6" x14ac:dyDescent="0.3">
      <c r="F3609" s="5"/>
    </row>
    <row r="3610" spans="6:6" x14ac:dyDescent="0.3">
      <c r="F3610" s="5"/>
    </row>
    <row r="3611" spans="6:6" x14ac:dyDescent="0.3">
      <c r="F3611" s="5"/>
    </row>
    <row r="3612" spans="6:6" x14ac:dyDescent="0.3">
      <c r="F3612" s="5"/>
    </row>
    <row r="3613" spans="6:6" x14ac:dyDescent="0.3">
      <c r="F3613" s="5"/>
    </row>
    <row r="3614" spans="6:6" x14ac:dyDescent="0.3">
      <c r="F3614" s="5"/>
    </row>
    <row r="3615" spans="6:6" x14ac:dyDescent="0.3">
      <c r="F3615" s="5"/>
    </row>
    <row r="3616" spans="6:6" x14ac:dyDescent="0.3">
      <c r="F3616" s="5"/>
    </row>
    <row r="3617" spans="6:6" x14ac:dyDescent="0.3">
      <c r="F3617" s="5"/>
    </row>
    <row r="3618" spans="6:6" x14ac:dyDescent="0.3">
      <c r="F3618" s="5"/>
    </row>
    <row r="3619" spans="6:6" x14ac:dyDescent="0.3">
      <c r="F3619" s="5"/>
    </row>
    <row r="3620" spans="6:6" x14ac:dyDescent="0.3">
      <c r="F3620" s="5"/>
    </row>
    <row r="3621" spans="6:6" x14ac:dyDescent="0.3">
      <c r="F3621" s="5"/>
    </row>
    <row r="3622" spans="6:6" x14ac:dyDescent="0.3">
      <c r="F3622" s="5"/>
    </row>
    <row r="3623" spans="6:6" x14ac:dyDescent="0.3">
      <c r="F3623" s="5"/>
    </row>
    <row r="3624" spans="6:6" x14ac:dyDescent="0.3">
      <c r="F3624" s="5"/>
    </row>
    <row r="3625" spans="6:6" x14ac:dyDescent="0.3">
      <c r="F3625" s="5"/>
    </row>
    <row r="3626" spans="6:6" x14ac:dyDescent="0.3">
      <c r="F3626" s="5"/>
    </row>
    <row r="3627" spans="6:6" x14ac:dyDescent="0.3">
      <c r="F3627" s="5"/>
    </row>
    <row r="3628" spans="6:6" x14ac:dyDescent="0.3">
      <c r="F3628" s="5"/>
    </row>
    <row r="3629" spans="6:6" x14ac:dyDescent="0.3">
      <c r="F3629" s="5"/>
    </row>
    <row r="3630" spans="6:6" x14ac:dyDescent="0.3">
      <c r="F3630" s="5"/>
    </row>
    <row r="3631" spans="6:6" x14ac:dyDescent="0.3">
      <c r="F3631" s="5"/>
    </row>
    <row r="3632" spans="6:6" x14ac:dyDescent="0.3">
      <c r="F3632" s="5"/>
    </row>
    <row r="3633" spans="6:6" x14ac:dyDescent="0.3">
      <c r="F3633" s="5"/>
    </row>
    <row r="3634" spans="6:6" x14ac:dyDescent="0.3">
      <c r="F3634" s="5"/>
    </row>
    <row r="3635" spans="6:6" x14ac:dyDescent="0.3">
      <c r="F3635" s="5"/>
    </row>
    <row r="3636" spans="6:6" x14ac:dyDescent="0.3">
      <c r="F3636" s="5"/>
    </row>
    <row r="3637" spans="6:6" x14ac:dyDescent="0.3">
      <c r="F3637" s="5"/>
    </row>
    <row r="3638" spans="6:6" x14ac:dyDescent="0.3">
      <c r="F3638" s="5"/>
    </row>
    <row r="3639" spans="6:6" x14ac:dyDescent="0.3">
      <c r="F3639" s="5"/>
    </row>
    <row r="3640" spans="6:6" x14ac:dyDescent="0.3">
      <c r="F3640" s="5"/>
    </row>
    <row r="3641" spans="6:6" x14ac:dyDescent="0.3">
      <c r="F3641" s="5"/>
    </row>
    <row r="3642" spans="6:6" x14ac:dyDescent="0.3">
      <c r="F3642" s="5"/>
    </row>
    <row r="3643" spans="6:6" x14ac:dyDescent="0.3">
      <c r="F3643" s="5"/>
    </row>
    <row r="3644" spans="6:6" x14ac:dyDescent="0.3">
      <c r="F3644" s="5"/>
    </row>
    <row r="3645" spans="6:6" x14ac:dyDescent="0.3">
      <c r="F3645" s="5"/>
    </row>
    <row r="3646" spans="6:6" x14ac:dyDescent="0.3">
      <c r="F3646" s="5"/>
    </row>
    <row r="3647" spans="6:6" x14ac:dyDescent="0.3">
      <c r="F3647" s="5"/>
    </row>
    <row r="3648" spans="6:6" x14ac:dyDescent="0.3">
      <c r="F3648" s="5"/>
    </row>
    <row r="3649" spans="6:6" x14ac:dyDescent="0.3">
      <c r="F3649" s="5"/>
    </row>
    <row r="3650" spans="6:6" x14ac:dyDescent="0.3">
      <c r="F3650" s="5"/>
    </row>
    <row r="3651" spans="6:6" x14ac:dyDescent="0.3">
      <c r="F3651" s="5"/>
    </row>
    <row r="3652" spans="6:6" x14ac:dyDescent="0.3">
      <c r="F3652" s="5"/>
    </row>
    <row r="3653" spans="6:6" x14ac:dyDescent="0.3">
      <c r="F3653" s="5"/>
    </row>
    <row r="3654" spans="6:6" x14ac:dyDescent="0.3">
      <c r="F3654" s="5"/>
    </row>
    <row r="3655" spans="6:6" x14ac:dyDescent="0.3">
      <c r="F3655" s="5"/>
    </row>
    <row r="3656" spans="6:6" x14ac:dyDescent="0.3">
      <c r="F3656" s="5"/>
    </row>
    <row r="3657" spans="6:6" x14ac:dyDescent="0.3">
      <c r="F3657" s="5"/>
    </row>
    <row r="3658" spans="6:6" x14ac:dyDescent="0.3">
      <c r="F3658" s="5"/>
    </row>
    <row r="3659" spans="6:6" x14ac:dyDescent="0.3">
      <c r="F3659" s="5"/>
    </row>
    <row r="3660" spans="6:6" x14ac:dyDescent="0.3">
      <c r="F3660" s="5"/>
    </row>
    <row r="3661" spans="6:6" x14ac:dyDescent="0.3">
      <c r="F3661" s="5"/>
    </row>
    <row r="3662" spans="6:6" x14ac:dyDescent="0.3">
      <c r="F3662" s="5"/>
    </row>
    <row r="3663" spans="6:6" x14ac:dyDescent="0.3">
      <c r="F3663" s="5"/>
    </row>
    <row r="3664" spans="6:6" x14ac:dyDescent="0.3">
      <c r="F3664" s="5"/>
    </row>
    <row r="3665" spans="6:6" x14ac:dyDescent="0.3">
      <c r="F3665" s="5"/>
    </row>
    <row r="3666" spans="6:6" x14ac:dyDescent="0.3">
      <c r="F3666" s="5"/>
    </row>
    <row r="3667" spans="6:6" x14ac:dyDescent="0.3">
      <c r="F3667" s="5"/>
    </row>
    <row r="3668" spans="6:6" x14ac:dyDescent="0.3">
      <c r="F3668" s="5"/>
    </row>
    <row r="3669" spans="6:6" x14ac:dyDescent="0.3">
      <c r="F3669" s="5"/>
    </row>
    <row r="3670" spans="6:6" x14ac:dyDescent="0.3">
      <c r="F3670" s="5"/>
    </row>
    <row r="3671" spans="6:6" x14ac:dyDescent="0.3">
      <c r="F3671" s="5"/>
    </row>
    <row r="3672" spans="6:6" x14ac:dyDescent="0.3">
      <c r="F3672" s="5"/>
    </row>
    <row r="3673" spans="6:6" x14ac:dyDescent="0.3">
      <c r="F3673" s="5"/>
    </row>
    <row r="3674" spans="6:6" x14ac:dyDescent="0.3">
      <c r="F3674" s="5"/>
    </row>
    <row r="3675" spans="6:6" x14ac:dyDescent="0.3">
      <c r="F3675" s="5"/>
    </row>
    <row r="3676" spans="6:6" x14ac:dyDescent="0.3">
      <c r="F3676" s="5"/>
    </row>
    <row r="3677" spans="6:6" x14ac:dyDescent="0.3">
      <c r="F3677" s="5"/>
    </row>
    <row r="3678" spans="6:6" x14ac:dyDescent="0.3">
      <c r="F3678" s="5"/>
    </row>
    <row r="3679" spans="6:6" x14ac:dyDescent="0.3">
      <c r="F3679" s="5"/>
    </row>
    <row r="3680" spans="6:6" x14ac:dyDescent="0.3">
      <c r="F3680" s="5"/>
    </row>
    <row r="3681" spans="6:6" x14ac:dyDescent="0.3">
      <c r="F3681" s="5"/>
    </row>
    <row r="3682" spans="6:6" x14ac:dyDescent="0.3">
      <c r="F3682" s="5"/>
    </row>
    <row r="3683" spans="6:6" x14ac:dyDescent="0.3">
      <c r="F3683" s="5"/>
    </row>
    <row r="3684" spans="6:6" x14ac:dyDescent="0.3">
      <c r="F3684" s="5"/>
    </row>
    <row r="3685" spans="6:6" x14ac:dyDescent="0.3">
      <c r="F3685" s="5"/>
    </row>
    <row r="3686" spans="6:6" x14ac:dyDescent="0.3">
      <c r="F3686" s="5"/>
    </row>
    <row r="3687" spans="6:6" x14ac:dyDescent="0.3">
      <c r="F3687" s="5"/>
    </row>
    <row r="3688" spans="6:6" x14ac:dyDescent="0.3">
      <c r="F3688" s="5"/>
    </row>
    <row r="3689" spans="6:6" x14ac:dyDescent="0.3">
      <c r="F3689" s="5"/>
    </row>
    <row r="3690" spans="6:6" x14ac:dyDescent="0.3">
      <c r="F3690" s="5"/>
    </row>
    <row r="3691" spans="6:6" x14ac:dyDescent="0.3">
      <c r="F3691" s="5"/>
    </row>
    <row r="3692" spans="6:6" x14ac:dyDescent="0.3">
      <c r="F3692" s="5"/>
    </row>
    <row r="3693" spans="6:6" x14ac:dyDescent="0.3">
      <c r="F3693" s="5"/>
    </row>
    <row r="3694" spans="6:6" x14ac:dyDescent="0.3">
      <c r="F3694" s="5"/>
    </row>
    <row r="3695" spans="6:6" x14ac:dyDescent="0.3">
      <c r="F3695" s="5"/>
    </row>
    <row r="3696" spans="6:6" x14ac:dyDescent="0.3">
      <c r="F3696" s="5"/>
    </row>
    <row r="3697" spans="6:6" x14ac:dyDescent="0.3">
      <c r="F3697" s="5"/>
    </row>
    <row r="3698" spans="6:6" x14ac:dyDescent="0.3">
      <c r="F3698" s="5"/>
    </row>
    <row r="3699" spans="6:6" x14ac:dyDescent="0.3">
      <c r="F3699" s="5"/>
    </row>
    <row r="3700" spans="6:6" x14ac:dyDescent="0.3">
      <c r="F3700" s="5"/>
    </row>
    <row r="3701" spans="6:6" x14ac:dyDescent="0.3">
      <c r="F3701" s="5"/>
    </row>
    <row r="3702" spans="6:6" x14ac:dyDescent="0.3">
      <c r="F3702" s="5"/>
    </row>
    <row r="3703" spans="6:6" x14ac:dyDescent="0.3">
      <c r="F3703" s="5"/>
    </row>
    <row r="3704" spans="6:6" x14ac:dyDescent="0.3">
      <c r="F3704" s="5"/>
    </row>
    <row r="3705" spans="6:6" x14ac:dyDescent="0.3">
      <c r="F3705" s="5"/>
    </row>
    <row r="3706" spans="6:6" x14ac:dyDescent="0.3">
      <c r="F3706" s="5"/>
    </row>
    <row r="3707" spans="6:6" x14ac:dyDescent="0.3">
      <c r="F3707" s="5"/>
    </row>
    <row r="3708" spans="6:6" x14ac:dyDescent="0.3">
      <c r="F3708" s="5"/>
    </row>
    <row r="3709" spans="6:6" x14ac:dyDescent="0.3">
      <c r="F3709" s="5"/>
    </row>
    <row r="3710" spans="6:6" x14ac:dyDescent="0.3">
      <c r="F3710" s="5"/>
    </row>
    <row r="3711" spans="6:6" x14ac:dyDescent="0.3">
      <c r="F3711" s="5"/>
    </row>
    <row r="3712" spans="6:6" x14ac:dyDescent="0.3">
      <c r="F3712" s="5"/>
    </row>
    <row r="3713" spans="6:6" x14ac:dyDescent="0.3">
      <c r="F3713" s="5"/>
    </row>
    <row r="3714" spans="6:6" x14ac:dyDescent="0.3">
      <c r="F3714" s="5"/>
    </row>
    <row r="3715" spans="6:6" x14ac:dyDescent="0.3">
      <c r="F3715" s="5"/>
    </row>
    <row r="3716" spans="6:6" x14ac:dyDescent="0.3">
      <c r="F3716" s="5"/>
    </row>
    <row r="3717" spans="6:6" x14ac:dyDescent="0.3">
      <c r="F3717" s="5"/>
    </row>
    <row r="3718" spans="6:6" x14ac:dyDescent="0.3">
      <c r="F3718" s="5"/>
    </row>
    <row r="3719" spans="6:6" x14ac:dyDescent="0.3">
      <c r="F3719" s="5"/>
    </row>
    <row r="3720" spans="6:6" x14ac:dyDescent="0.3">
      <c r="F3720" s="5"/>
    </row>
    <row r="3721" spans="6:6" x14ac:dyDescent="0.3">
      <c r="F3721" s="5"/>
    </row>
    <row r="3722" spans="6:6" x14ac:dyDescent="0.3">
      <c r="F3722" s="5"/>
    </row>
    <row r="3723" spans="6:6" x14ac:dyDescent="0.3">
      <c r="F3723" s="5"/>
    </row>
    <row r="3724" spans="6:6" x14ac:dyDescent="0.3">
      <c r="F3724" s="5"/>
    </row>
    <row r="3725" spans="6:6" x14ac:dyDescent="0.3">
      <c r="F3725" s="5"/>
    </row>
    <row r="3726" spans="6:6" x14ac:dyDescent="0.3">
      <c r="F3726" s="5"/>
    </row>
    <row r="3727" spans="6:6" x14ac:dyDescent="0.3">
      <c r="F3727" s="5"/>
    </row>
    <row r="3728" spans="6:6" x14ac:dyDescent="0.3">
      <c r="F3728" s="5"/>
    </row>
    <row r="3729" spans="6:6" x14ac:dyDescent="0.3">
      <c r="F3729" s="5"/>
    </row>
    <row r="3730" spans="6:6" x14ac:dyDescent="0.3">
      <c r="F3730" s="5"/>
    </row>
    <row r="3731" spans="6:6" x14ac:dyDescent="0.3">
      <c r="F3731" s="5"/>
    </row>
    <row r="3732" spans="6:6" x14ac:dyDescent="0.3">
      <c r="F3732" s="5"/>
    </row>
    <row r="3733" spans="6:6" x14ac:dyDescent="0.3">
      <c r="F3733" s="5"/>
    </row>
    <row r="3734" spans="6:6" x14ac:dyDescent="0.3">
      <c r="F3734" s="5"/>
    </row>
    <row r="3735" spans="6:6" x14ac:dyDescent="0.3">
      <c r="F3735" s="5"/>
    </row>
    <row r="3736" spans="6:6" x14ac:dyDescent="0.3">
      <c r="F3736" s="5"/>
    </row>
    <row r="3737" spans="6:6" x14ac:dyDescent="0.3">
      <c r="F3737" s="5"/>
    </row>
    <row r="3738" spans="6:6" x14ac:dyDescent="0.3">
      <c r="F3738" s="5"/>
    </row>
    <row r="3739" spans="6:6" x14ac:dyDescent="0.3">
      <c r="F3739" s="5"/>
    </row>
    <row r="3740" spans="6:6" x14ac:dyDescent="0.3">
      <c r="F3740" s="5"/>
    </row>
    <row r="3741" spans="6:6" x14ac:dyDescent="0.3">
      <c r="F3741" s="5"/>
    </row>
    <row r="3742" spans="6:6" x14ac:dyDescent="0.3">
      <c r="F3742" s="5"/>
    </row>
    <row r="3743" spans="6:6" x14ac:dyDescent="0.3">
      <c r="F3743" s="5"/>
    </row>
    <row r="3744" spans="6:6" x14ac:dyDescent="0.3">
      <c r="F3744" s="5"/>
    </row>
    <row r="3745" spans="6:6" x14ac:dyDescent="0.3">
      <c r="F3745" s="5"/>
    </row>
    <row r="3746" spans="6:6" x14ac:dyDescent="0.3">
      <c r="F3746" s="5"/>
    </row>
    <row r="3747" spans="6:6" x14ac:dyDescent="0.3">
      <c r="F3747" s="5"/>
    </row>
    <row r="3748" spans="6:6" x14ac:dyDescent="0.3">
      <c r="F3748" s="5"/>
    </row>
    <row r="3749" spans="6:6" x14ac:dyDescent="0.3">
      <c r="F3749" s="5"/>
    </row>
    <row r="3750" spans="6:6" x14ac:dyDescent="0.3">
      <c r="F3750" s="5"/>
    </row>
    <row r="3751" spans="6:6" x14ac:dyDescent="0.3">
      <c r="F3751" s="5"/>
    </row>
    <row r="3752" spans="6:6" x14ac:dyDescent="0.3">
      <c r="F3752" s="5"/>
    </row>
    <row r="3753" spans="6:6" x14ac:dyDescent="0.3">
      <c r="F3753" s="5"/>
    </row>
    <row r="3754" spans="6:6" x14ac:dyDescent="0.3">
      <c r="F3754" s="5"/>
    </row>
    <row r="3755" spans="6:6" x14ac:dyDescent="0.3">
      <c r="F3755" s="5"/>
    </row>
    <row r="3756" spans="6:6" x14ac:dyDescent="0.3">
      <c r="F3756" s="5"/>
    </row>
    <row r="3757" spans="6:6" x14ac:dyDescent="0.3">
      <c r="F3757" s="5"/>
    </row>
    <row r="3758" spans="6:6" x14ac:dyDescent="0.3">
      <c r="F3758" s="5"/>
    </row>
    <row r="3759" spans="6:6" x14ac:dyDescent="0.3">
      <c r="F3759" s="5"/>
    </row>
    <row r="3760" spans="6:6" x14ac:dyDescent="0.3">
      <c r="F3760" s="5"/>
    </row>
    <row r="3761" spans="6:6" x14ac:dyDescent="0.3">
      <c r="F3761" s="5"/>
    </row>
    <row r="3762" spans="6:6" x14ac:dyDescent="0.3">
      <c r="F3762" s="5"/>
    </row>
    <row r="3763" spans="6:6" x14ac:dyDescent="0.3">
      <c r="F3763" s="5"/>
    </row>
    <row r="3764" spans="6:6" x14ac:dyDescent="0.3">
      <c r="F3764" s="5"/>
    </row>
    <row r="3765" spans="6:6" x14ac:dyDescent="0.3">
      <c r="F3765" s="5"/>
    </row>
    <row r="3766" spans="6:6" x14ac:dyDescent="0.3">
      <c r="F3766" s="5"/>
    </row>
    <row r="3767" spans="6:6" x14ac:dyDescent="0.3">
      <c r="F3767" s="5"/>
    </row>
    <row r="3768" spans="6:6" x14ac:dyDescent="0.3">
      <c r="F3768" s="5"/>
    </row>
    <row r="3769" spans="6:6" x14ac:dyDescent="0.3">
      <c r="F3769" s="5"/>
    </row>
    <row r="3770" spans="6:6" x14ac:dyDescent="0.3">
      <c r="F3770" s="5"/>
    </row>
    <row r="3771" spans="6:6" x14ac:dyDescent="0.3">
      <c r="F3771" s="5"/>
    </row>
    <row r="3772" spans="6:6" x14ac:dyDescent="0.3">
      <c r="F3772" s="5"/>
    </row>
    <row r="3773" spans="6:6" x14ac:dyDescent="0.3">
      <c r="F3773" s="5"/>
    </row>
    <row r="3774" spans="6:6" x14ac:dyDescent="0.3">
      <c r="F3774" s="5"/>
    </row>
    <row r="3775" spans="6:6" x14ac:dyDescent="0.3">
      <c r="F3775" s="5"/>
    </row>
    <row r="3776" spans="6:6" x14ac:dyDescent="0.3">
      <c r="F3776" s="5"/>
    </row>
    <row r="3777" spans="6:6" x14ac:dyDescent="0.3">
      <c r="F3777" s="5"/>
    </row>
    <row r="3778" spans="6:6" x14ac:dyDescent="0.3">
      <c r="F3778" s="5"/>
    </row>
    <row r="3779" spans="6:6" x14ac:dyDescent="0.3">
      <c r="F3779" s="5"/>
    </row>
    <row r="3780" spans="6:6" x14ac:dyDescent="0.3">
      <c r="F3780" s="5"/>
    </row>
    <row r="3781" spans="6:6" x14ac:dyDescent="0.3">
      <c r="F3781" s="5"/>
    </row>
    <row r="3782" spans="6:6" x14ac:dyDescent="0.3">
      <c r="F3782" s="5"/>
    </row>
    <row r="3783" spans="6:6" x14ac:dyDescent="0.3">
      <c r="F3783" s="5"/>
    </row>
    <row r="3784" spans="6:6" x14ac:dyDescent="0.3">
      <c r="F3784" s="5"/>
    </row>
    <row r="3785" spans="6:6" x14ac:dyDescent="0.3">
      <c r="F3785" s="5"/>
    </row>
    <row r="3786" spans="6:6" x14ac:dyDescent="0.3">
      <c r="F3786" s="5"/>
    </row>
    <row r="3787" spans="6:6" x14ac:dyDescent="0.3">
      <c r="F3787" s="5"/>
    </row>
    <row r="3788" spans="6:6" x14ac:dyDescent="0.3">
      <c r="F3788" s="5"/>
    </row>
    <row r="3789" spans="6:6" x14ac:dyDescent="0.3">
      <c r="F3789" s="5"/>
    </row>
    <row r="3790" spans="6:6" x14ac:dyDescent="0.3">
      <c r="F3790" s="5"/>
    </row>
    <row r="3791" spans="6:6" x14ac:dyDescent="0.3">
      <c r="F3791" s="5"/>
    </row>
    <row r="3792" spans="6:6" x14ac:dyDescent="0.3">
      <c r="F3792" s="5"/>
    </row>
    <row r="3793" spans="6:6" x14ac:dyDescent="0.3">
      <c r="F3793" s="5"/>
    </row>
    <row r="3794" spans="6:6" x14ac:dyDescent="0.3">
      <c r="F3794" s="5"/>
    </row>
    <row r="3795" spans="6:6" x14ac:dyDescent="0.3">
      <c r="F3795" s="5"/>
    </row>
    <row r="3796" spans="6:6" x14ac:dyDescent="0.3">
      <c r="F3796" s="5"/>
    </row>
    <row r="3797" spans="6:6" x14ac:dyDescent="0.3">
      <c r="F3797" s="5"/>
    </row>
    <row r="3798" spans="6:6" x14ac:dyDescent="0.3">
      <c r="F3798" s="5"/>
    </row>
    <row r="3799" spans="6:6" x14ac:dyDescent="0.3">
      <c r="F3799" s="5"/>
    </row>
    <row r="3800" spans="6:6" x14ac:dyDescent="0.3">
      <c r="F3800" s="5"/>
    </row>
    <row r="3801" spans="6:6" x14ac:dyDescent="0.3">
      <c r="F3801" s="5"/>
    </row>
    <row r="3802" spans="6:6" x14ac:dyDescent="0.3">
      <c r="F3802" s="5"/>
    </row>
    <row r="3803" spans="6:6" x14ac:dyDescent="0.3">
      <c r="F3803" s="5"/>
    </row>
    <row r="3804" spans="6:6" x14ac:dyDescent="0.3">
      <c r="F3804" s="5"/>
    </row>
    <row r="3805" spans="6:6" x14ac:dyDescent="0.3">
      <c r="F3805" s="5"/>
    </row>
    <row r="3806" spans="6:6" x14ac:dyDescent="0.3">
      <c r="F3806" s="5"/>
    </row>
    <row r="3807" spans="6:6" x14ac:dyDescent="0.3">
      <c r="F3807" s="5"/>
    </row>
    <row r="3808" spans="6:6" x14ac:dyDescent="0.3">
      <c r="F3808" s="5"/>
    </row>
    <row r="3809" spans="6:6" x14ac:dyDescent="0.3">
      <c r="F3809" s="5"/>
    </row>
    <row r="3810" spans="6:6" x14ac:dyDescent="0.3">
      <c r="F3810" s="5"/>
    </row>
    <row r="3811" spans="6:6" x14ac:dyDescent="0.3">
      <c r="F3811" s="5"/>
    </row>
    <row r="3812" spans="6:6" x14ac:dyDescent="0.3">
      <c r="F3812" s="5"/>
    </row>
    <row r="3813" spans="6:6" x14ac:dyDescent="0.3">
      <c r="F3813" s="5"/>
    </row>
    <row r="3814" spans="6:6" x14ac:dyDescent="0.3">
      <c r="F3814" s="5"/>
    </row>
    <row r="3815" spans="6:6" x14ac:dyDescent="0.3">
      <c r="F3815" s="5"/>
    </row>
    <row r="3816" spans="6:6" x14ac:dyDescent="0.3">
      <c r="F3816" s="5"/>
    </row>
    <row r="3817" spans="6:6" x14ac:dyDescent="0.3">
      <c r="F3817" s="5"/>
    </row>
    <row r="3818" spans="6:6" x14ac:dyDescent="0.3">
      <c r="F3818" s="5"/>
    </row>
    <row r="3819" spans="6:6" x14ac:dyDescent="0.3">
      <c r="F3819" s="5"/>
    </row>
    <row r="3820" spans="6:6" x14ac:dyDescent="0.3">
      <c r="F3820" s="5"/>
    </row>
    <row r="3821" spans="6:6" x14ac:dyDescent="0.3">
      <c r="F3821" s="5"/>
    </row>
    <row r="3822" spans="6:6" x14ac:dyDescent="0.3">
      <c r="F3822" s="5"/>
    </row>
    <row r="3823" spans="6:6" x14ac:dyDescent="0.3">
      <c r="F3823" s="5"/>
    </row>
    <row r="3824" spans="6:6" x14ac:dyDescent="0.3">
      <c r="F3824" s="5"/>
    </row>
    <row r="3825" spans="6:6" x14ac:dyDescent="0.3">
      <c r="F3825" s="5"/>
    </row>
    <row r="3826" spans="6:6" x14ac:dyDescent="0.3">
      <c r="F3826" s="5"/>
    </row>
    <row r="3827" spans="6:6" x14ac:dyDescent="0.3">
      <c r="F3827" s="5"/>
    </row>
    <row r="3828" spans="6:6" x14ac:dyDescent="0.3">
      <c r="F3828" s="5"/>
    </row>
    <row r="3829" spans="6:6" x14ac:dyDescent="0.3">
      <c r="F3829" s="5"/>
    </row>
    <row r="3830" spans="6:6" x14ac:dyDescent="0.3">
      <c r="F3830" s="5"/>
    </row>
    <row r="3831" spans="6:6" x14ac:dyDescent="0.3">
      <c r="F3831" s="5"/>
    </row>
    <row r="3832" spans="6:6" x14ac:dyDescent="0.3">
      <c r="F3832" s="5"/>
    </row>
    <row r="3833" spans="6:6" x14ac:dyDescent="0.3">
      <c r="F3833" s="5"/>
    </row>
    <row r="3834" spans="6:6" x14ac:dyDescent="0.3">
      <c r="F3834" s="5"/>
    </row>
    <row r="3835" spans="6:6" x14ac:dyDescent="0.3">
      <c r="F3835" s="5"/>
    </row>
    <row r="3836" spans="6:6" x14ac:dyDescent="0.3">
      <c r="F3836" s="5"/>
    </row>
    <row r="3837" spans="6:6" x14ac:dyDescent="0.3">
      <c r="F3837" s="5"/>
    </row>
    <row r="3838" spans="6:6" x14ac:dyDescent="0.3">
      <c r="F3838" s="5"/>
    </row>
    <row r="3839" spans="6:6" x14ac:dyDescent="0.3">
      <c r="F3839" s="5"/>
    </row>
    <row r="3840" spans="6:6" x14ac:dyDescent="0.3">
      <c r="F3840" s="5"/>
    </row>
    <row r="3841" spans="6:6" x14ac:dyDescent="0.3">
      <c r="F3841" s="5"/>
    </row>
    <row r="3842" spans="6:6" x14ac:dyDescent="0.3">
      <c r="F3842" s="5"/>
    </row>
    <row r="3843" spans="6:6" x14ac:dyDescent="0.3">
      <c r="F3843" s="5"/>
    </row>
    <row r="3844" spans="6:6" x14ac:dyDescent="0.3">
      <c r="F3844" s="5"/>
    </row>
    <row r="3845" spans="6:6" x14ac:dyDescent="0.3">
      <c r="F3845" s="5"/>
    </row>
    <row r="3846" spans="6:6" x14ac:dyDescent="0.3">
      <c r="F3846" s="5"/>
    </row>
    <row r="3847" spans="6:6" x14ac:dyDescent="0.3">
      <c r="F3847" s="5"/>
    </row>
    <row r="3848" spans="6:6" x14ac:dyDescent="0.3">
      <c r="F3848" s="5"/>
    </row>
    <row r="3849" spans="6:6" x14ac:dyDescent="0.3">
      <c r="F3849" s="5"/>
    </row>
    <row r="3850" spans="6:6" x14ac:dyDescent="0.3">
      <c r="F3850" s="5"/>
    </row>
    <row r="3851" spans="6:6" x14ac:dyDescent="0.3">
      <c r="F3851" s="5"/>
    </row>
    <row r="3852" spans="6:6" x14ac:dyDescent="0.3">
      <c r="F3852" s="5"/>
    </row>
    <row r="3853" spans="6:6" x14ac:dyDescent="0.3">
      <c r="F3853" s="5"/>
    </row>
    <row r="3854" spans="6:6" x14ac:dyDescent="0.3">
      <c r="F3854" s="5"/>
    </row>
    <row r="3855" spans="6:6" x14ac:dyDescent="0.3">
      <c r="F3855" s="5"/>
    </row>
    <row r="3856" spans="6:6" x14ac:dyDescent="0.3">
      <c r="F3856" s="5"/>
    </row>
    <row r="3857" spans="6:6" x14ac:dyDescent="0.3">
      <c r="F3857" s="5"/>
    </row>
    <row r="3858" spans="6:6" x14ac:dyDescent="0.3">
      <c r="F3858" s="5"/>
    </row>
    <row r="3859" spans="6:6" x14ac:dyDescent="0.3">
      <c r="F3859" s="5"/>
    </row>
    <row r="3860" spans="6:6" x14ac:dyDescent="0.3">
      <c r="F3860" s="5"/>
    </row>
    <row r="3861" spans="6:6" x14ac:dyDescent="0.3">
      <c r="F3861" s="5"/>
    </row>
    <row r="3862" spans="6:6" x14ac:dyDescent="0.3">
      <c r="F3862" s="5"/>
    </row>
    <row r="3863" spans="6:6" x14ac:dyDescent="0.3">
      <c r="F3863" s="5"/>
    </row>
    <row r="3864" spans="6:6" x14ac:dyDescent="0.3">
      <c r="F3864" s="5"/>
    </row>
    <row r="3865" spans="6:6" x14ac:dyDescent="0.3">
      <c r="F3865" s="5"/>
    </row>
    <row r="3866" spans="6:6" x14ac:dyDescent="0.3">
      <c r="F3866" s="5"/>
    </row>
    <row r="3867" spans="6:6" x14ac:dyDescent="0.3">
      <c r="F3867" s="5"/>
    </row>
    <row r="3868" spans="6:6" x14ac:dyDescent="0.3">
      <c r="F3868" s="5"/>
    </row>
    <row r="3869" spans="6:6" x14ac:dyDescent="0.3">
      <c r="F3869" s="5"/>
    </row>
    <row r="3870" spans="6:6" x14ac:dyDescent="0.3">
      <c r="F3870" s="5"/>
    </row>
    <row r="3871" spans="6:6" x14ac:dyDescent="0.3">
      <c r="F3871" s="5"/>
    </row>
    <row r="3872" spans="6:6" x14ac:dyDescent="0.3">
      <c r="F3872" s="5"/>
    </row>
    <row r="3873" spans="6:6" x14ac:dyDescent="0.3">
      <c r="F3873" s="5"/>
    </row>
    <row r="3874" spans="6:6" x14ac:dyDescent="0.3">
      <c r="F3874" s="5"/>
    </row>
    <row r="3875" spans="6:6" x14ac:dyDescent="0.3">
      <c r="F3875" s="5"/>
    </row>
    <row r="3876" spans="6:6" x14ac:dyDescent="0.3">
      <c r="F3876" s="5"/>
    </row>
    <row r="3877" spans="6:6" x14ac:dyDescent="0.3">
      <c r="F3877" s="5"/>
    </row>
    <row r="3878" spans="6:6" x14ac:dyDescent="0.3">
      <c r="F3878" s="5"/>
    </row>
    <row r="3879" spans="6:6" x14ac:dyDescent="0.3">
      <c r="F3879" s="5"/>
    </row>
    <row r="3880" spans="6:6" x14ac:dyDescent="0.3">
      <c r="F3880" s="5"/>
    </row>
    <row r="3881" spans="6:6" x14ac:dyDescent="0.3">
      <c r="F3881" s="5"/>
    </row>
    <row r="3882" spans="6:6" x14ac:dyDescent="0.3">
      <c r="F3882" s="5"/>
    </row>
    <row r="3883" spans="6:6" x14ac:dyDescent="0.3">
      <c r="F3883" s="5"/>
    </row>
    <row r="3884" spans="6:6" x14ac:dyDescent="0.3">
      <c r="F3884" s="5"/>
    </row>
    <row r="3885" spans="6:6" x14ac:dyDescent="0.3">
      <c r="F3885" s="5"/>
    </row>
    <row r="3886" spans="6:6" x14ac:dyDescent="0.3">
      <c r="F3886" s="5"/>
    </row>
    <row r="3887" spans="6:6" x14ac:dyDescent="0.3">
      <c r="F3887" s="5"/>
    </row>
    <row r="3888" spans="6:6" x14ac:dyDescent="0.3">
      <c r="F3888" s="5"/>
    </row>
    <row r="3889" spans="6:6" x14ac:dyDescent="0.3">
      <c r="F3889" s="5"/>
    </row>
    <row r="3890" spans="6:6" x14ac:dyDescent="0.3">
      <c r="F3890" s="5"/>
    </row>
    <row r="3891" spans="6:6" x14ac:dyDescent="0.3">
      <c r="F3891" s="5"/>
    </row>
    <row r="3892" spans="6:6" x14ac:dyDescent="0.3">
      <c r="F3892" s="5"/>
    </row>
    <row r="3893" spans="6:6" x14ac:dyDescent="0.3">
      <c r="F3893" s="5"/>
    </row>
    <row r="3894" spans="6:6" x14ac:dyDescent="0.3">
      <c r="F3894" s="5"/>
    </row>
    <row r="3895" spans="6:6" x14ac:dyDescent="0.3">
      <c r="F3895" s="5"/>
    </row>
    <row r="3896" spans="6:6" x14ac:dyDescent="0.3">
      <c r="F3896" s="5"/>
    </row>
    <row r="3897" spans="6:6" x14ac:dyDescent="0.3">
      <c r="F3897" s="5"/>
    </row>
    <row r="3898" spans="6:6" x14ac:dyDescent="0.3">
      <c r="F3898" s="5"/>
    </row>
    <row r="3899" spans="6:6" x14ac:dyDescent="0.3">
      <c r="F3899" s="5"/>
    </row>
    <row r="3900" spans="6:6" x14ac:dyDescent="0.3">
      <c r="F3900" s="5"/>
    </row>
    <row r="3901" spans="6:6" x14ac:dyDescent="0.3">
      <c r="F3901" s="5"/>
    </row>
    <row r="3902" spans="6:6" x14ac:dyDescent="0.3">
      <c r="F3902" s="5"/>
    </row>
    <row r="3903" spans="6:6" x14ac:dyDescent="0.3">
      <c r="F3903" s="5"/>
    </row>
    <row r="3904" spans="6:6" x14ac:dyDescent="0.3">
      <c r="F3904" s="5"/>
    </row>
    <row r="3905" spans="6:6" x14ac:dyDescent="0.3">
      <c r="F3905" s="5"/>
    </row>
    <row r="3906" spans="6:6" x14ac:dyDescent="0.3">
      <c r="F3906" s="5"/>
    </row>
    <row r="3907" spans="6:6" x14ac:dyDescent="0.3">
      <c r="F3907" s="5"/>
    </row>
    <row r="3908" spans="6:6" x14ac:dyDescent="0.3">
      <c r="F3908" s="5"/>
    </row>
    <row r="3909" spans="6:6" x14ac:dyDescent="0.3">
      <c r="F3909" s="5"/>
    </row>
    <row r="3910" spans="6:6" x14ac:dyDescent="0.3">
      <c r="F3910" s="5"/>
    </row>
    <row r="3911" spans="6:6" x14ac:dyDescent="0.3">
      <c r="F3911" s="5"/>
    </row>
    <row r="3912" spans="6:6" x14ac:dyDescent="0.3">
      <c r="F3912" s="5"/>
    </row>
    <row r="3913" spans="6:6" x14ac:dyDescent="0.3">
      <c r="F3913" s="5"/>
    </row>
    <row r="3914" spans="6:6" x14ac:dyDescent="0.3">
      <c r="F3914" s="5"/>
    </row>
    <row r="3915" spans="6:6" x14ac:dyDescent="0.3">
      <c r="F3915" s="5"/>
    </row>
    <row r="3916" spans="6:6" x14ac:dyDescent="0.3">
      <c r="F3916" s="5"/>
    </row>
    <row r="3917" spans="6:6" x14ac:dyDescent="0.3">
      <c r="F3917" s="5"/>
    </row>
    <row r="3918" spans="6:6" x14ac:dyDescent="0.3">
      <c r="F3918" s="5"/>
    </row>
    <row r="3919" spans="6:6" x14ac:dyDescent="0.3">
      <c r="F3919" s="5"/>
    </row>
    <row r="3920" spans="6:6" x14ac:dyDescent="0.3">
      <c r="F3920" s="5"/>
    </row>
    <row r="3921" spans="6:6" x14ac:dyDescent="0.3">
      <c r="F3921" s="5"/>
    </row>
    <row r="3922" spans="6:6" x14ac:dyDescent="0.3">
      <c r="F3922" s="5"/>
    </row>
    <row r="3923" spans="6:6" x14ac:dyDescent="0.3">
      <c r="F3923" s="5"/>
    </row>
    <row r="3924" spans="6:6" x14ac:dyDescent="0.3">
      <c r="F3924" s="5"/>
    </row>
    <row r="3925" spans="6:6" x14ac:dyDescent="0.3">
      <c r="F3925" s="5"/>
    </row>
    <row r="3926" spans="6:6" x14ac:dyDescent="0.3">
      <c r="F3926" s="5"/>
    </row>
    <row r="3927" spans="6:6" x14ac:dyDescent="0.3">
      <c r="F3927" s="5"/>
    </row>
    <row r="3928" spans="6:6" x14ac:dyDescent="0.3">
      <c r="F3928" s="5"/>
    </row>
    <row r="3929" spans="6:6" x14ac:dyDescent="0.3">
      <c r="F3929" s="5"/>
    </row>
    <row r="3930" spans="6:6" x14ac:dyDescent="0.3">
      <c r="F3930" s="5"/>
    </row>
    <row r="3931" spans="6:6" x14ac:dyDescent="0.3">
      <c r="F3931" s="5"/>
    </row>
    <row r="3932" spans="6:6" x14ac:dyDescent="0.3">
      <c r="F3932" s="5"/>
    </row>
    <row r="3933" spans="6:6" x14ac:dyDescent="0.3">
      <c r="F3933" s="5"/>
    </row>
    <row r="3934" spans="6:6" x14ac:dyDescent="0.3">
      <c r="F3934" s="5"/>
    </row>
    <row r="3935" spans="6:6" x14ac:dyDescent="0.3">
      <c r="F3935" s="5"/>
    </row>
    <row r="3936" spans="6:6" x14ac:dyDescent="0.3">
      <c r="F3936" s="5"/>
    </row>
    <row r="3937" spans="6:6" x14ac:dyDescent="0.3">
      <c r="F3937" s="5"/>
    </row>
    <row r="3938" spans="6:6" x14ac:dyDescent="0.3">
      <c r="F3938" s="5"/>
    </row>
    <row r="3939" spans="6:6" x14ac:dyDescent="0.3">
      <c r="F3939" s="5"/>
    </row>
    <row r="3940" spans="6:6" x14ac:dyDescent="0.3">
      <c r="F3940" s="5"/>
    </row>
    <row r="3941" spans="6:6" x14ac:dyDescent="0.3">
      <c r="F3941" s="5"/>
    </row>
    <row r="3942" spans="6:6" x14ac:dyDescent="0.3">
      <c r="F3942" s="5"/>
    </row>
    <row r="3943" spans="6:6" x14ac:dyDescent="0.3">
      <c r="F3943" s="5"/>
    </row>
    <row r="3944" spans="6:6" x14ac:dyDescent="0.3">
      <c r="F3944" s="5"/>
    </row>
    <row r="3945" spans="6:6" x14ac:dyDescent="0.3">
      <c r="F3945" s="5"/>
    </row>
    <row r="3946" spans="6:6" x14ac:dyDescent="0.3">
      <c r="F3946" s="5"/>
    </row>
    <row r="3947" spans="6:6" x14ac:dyDescent="0.3">
      <c r="F3947" s="5"/>
    </row>
    <row r="3948" spans="6:6" x14ac:dyDescent="0.3">
      <c r="F3948" s="5"/>
    </row>
    <row r="3949" spans="6:6" x14ac:dyDescent="0.3">
      <c r="F3949" s="5"/>
    </row>
    <row r="3950" spans="6:6" x14ac:dyDescent="0.3">
      <c r="F3950" s="5"/>
    </row>
    <row r="3951" spans="6:6" x14ac:dyDescent="0.3">
      <c r="F3951" s="5"/>
    </row>
    <row r="3952" spans="6:6" x14ac:dyDescent="0.3">
      <c r="F3952" s="5"/>
    </row>
    <row r="3953" spans="6:6" x14ac:dyDescent="0.3">
      <c r="F3953" s="5"/>
    </row>
    <row r="3954" spans="6:6" x14ac:dyDescent="0.3">
      <c r="F3954" s="5"/>
    </row>
    <row r="3955" spans="6:6" x14ac:dyDescent="0.3">
      <c r="F3955" s="5"/>
    </row>
    <row r="3956" spans="6:6" x14ac:dyDescent="0.3">
      <c r="F3956" s="5"/>
    </row>
    <row r="3957" spans="6:6" x14ac:dyDescent="0.3">
      <c r="F3957" s="5"/>
    </row>
    <row r="3958" spans="6:6" x14ac:dyDescent="0.3">
      <c r="F3958" s="5"/>
    </row>
    <row r="3959" spans="6:6" x14ac:dyDescent="0.3">
      <c r="F3959" s="5"/>
    </row>
    <row r="3960" spans="6:6" x14ac:dyDescent="0.3">
      <c r="F3960" s="5"/>
    </row>
    <row r="3961" spans="6:6" x14ac:dyDescent="0.3">
      <c r="F3961" s="5"/>
    </row>
    <row r="3962" spans="6:6" x14ac:dyDescent="0.3">
      <c r="F3962" s="5"/>
    </row>
    <row r="3963" spans="6:6" x14ac:dyDescent="0.3">
      <c r="F3963" s="5"/>
    </row>
    <row r="3964" spans="6:6" x14ac:dyDescent="0.3">
      <c r="F3964" s="5"/>
    </row>
    <row r="3965" spans="6:6" x14ac:dyDescent="0.3">
      <c r="F3965" s="5"/>
    </row>
    <row r="3966" spans="6:6" x14ac:dyDescent="0.3">
      <c r="F3966" s="5"/>
    </row>
    <row r="3967" spans="6:6" x14ac:dyDescent="0.3">
      <c r="F3967" s="5"/>
    </row>
    <row r="3968" spans="6:6" x14ac:dyDescent="0.3">
      <c r="F3968" s="5"/>
    </row>
    <row r="3969" spans="6:6" x14ac:dyDescent="0.3">
      <c r="F3969" s="5"/>
    </row>
    <row r="3970" spans="6:6" x14ac:dyDescent="0.3">
      <c r="F3970" s="5"/>
    </row>
    <row r="3971" spans="6:6" x14ac:dyDescent="0.3">
      <c r="F3971" s="5"/>
    </row>
    <row r="3972" spans="6:6" x14ac:dyDescent="0.3">
      <c r="F3972" s="5"/>
    </row>
    <row r="3973" spans="6:6" x14ac:dyDescent="0.3">
      <c r="F3973" s="5"/>
    </row>
    <row r="3974" spans="6:6" x14ac:dyDescent="0.3">
      <c r="F3974" s="5"/>
    </row>
    <row r="3975" spans="6:6" x14ac:dyDescent="0.3">
      <c r="F3975" s="5"/>
    </row>
    <row r="3976" spans="6:6" x14ac:dyDescent="0.3">
      <c r="F3976" s="5"/>
    </row>
    <row r="3977" spans="6:6" x14ac:dyDescent="0.3">
      <c r="F3977" s="5"/>
    </row>
    <row r="3978" spans="6:6" x14ac:dyDescent="0.3">
      <c r="F3978" s="5"/>
    </row>
    <row r="3979" spans="6:6" x14ac:dyDescent="0.3">
      <c r="F3979" s="5"/>
    </row>
    <row r="3980" spans="6:6" x14ac:dyDescent="0.3">
      <c r="F3980" s="5"/>
    </row>
    <row r="3981" spans="6:6" x14ac:dyDescent="0.3">
      <c r="F3981" s="5"/>
    </row>
    <row r="3982" spans="6:6" x14ac:dyDescent="0.3">
      <c r="F3982" s="5"/>
    </row>
    <row r="3983" spans="6:6" x14ac:dyDescent="0.3">
      <c r="F3983" s="5"/>
    </row>
    <row r="3984" spans="6:6" x14ac:dyDescent="0.3">
      <c r="F3984" s="5"/>
    </row>
    <row r="3985" spans="6:6" x14ac:dyDescent="0.3">
      <c r="F3985" s="5"/>
    </row>
    <row r="3986" spans="6:6" x14ac:dyDescent="0.3">
      <c r="F3986" s="5"/>
    </row>
    <row r="3987" spans="6:6" x14ac:dyDescent="0.3">
      <c r="F3987" s="5"/>
    </row>
    <row r="3988" spans="6:6" x14ac:dyDescent="0.3">
      <c r="F3988" s="5"/>
    </row>
    <row r="3989" spans="6:6" x14ac:dyDescent="0.3">
      <c r="F3989" s="5"/>
    </row>
    <row r="3990" spans="6:6" x14ac:dyDescent="0.3">
      <c r="F3990" s="5"/>
    </row>
    <row r="3991" spans="6:6" x14ac:dyDescent="0.3">
      <c r="F3991" s="5"/>
    </row>
    <row r="3992" spans="6:6" x14ac:dyDescent="0.3">
      <c r="F3992" s="5"/>
    </row>
    <row r="3993" spans="6:6" x14ac:dyDescent="0.3">
      <c r="F3993" s="5"/>
    </row>
    <row r="3994" spans="6:6" x14ac:dyDescent="0.3">
      <c r="F3994" s="5"/>
    </row>
    <row r="3995" spans="6:6" x14ac:dyDescent="0.3">
      <c r="F3995" s="5"/>
    </row>
    <row r="3996" spans="6:6" x14ac:dyDescent="0.3">
      <c r="F3996" s="5"/>
    </row>
    <row r="3997" spans="6:6" x14ac:dyDescent="0.3">
      <c r="F3997" s="5"/>
    </row>
    <row r="3998" spans="6:6" x14ac:dyDescent="0.3">
      <c r="F3998" s="5"/>
    </row>
    <row r="3999" spans="6:6" x14ac:dyDescent="0.3">
      <c r="F3999" s="5"/>
    </row>
    <row r="4000" spans="6:6" x14ac:dyDescent="0.3">
      <c r="F4000" s="5"/>
    </row>
    <row r="4001" spans="6:6" x14ac:dyDescent="0.3">
      <c r="F4001" s="5"/>
    </row>
    <row r="4002" spans="6:6" x14ac:dyDescent="0.3">
      <c r="F4002" s="5"/>
    </row>
    <row r="4003" spans="6:6" x14ac:dyDescent="0.3">
      <c r="F4003" s="5"/>
    </row>
    <row r="4004" spans="6:6" x14ac:dyDescent="0.3">
      <c r="F4004" s="5"/>
    </row>
    <row r="4005" spans="6:6" x14ac:dyDescent="0.3">
      <c r="F4005" s="5"/>
    </row>
    <row r="4006" spans="6:6" x14ac:dyDescent="0.3">
      <c r="F4006" s="5"/>
    </row>
    <row r="4007" spans="6:6" x14ac:dyDescent="0.3">
      <c r="F4007" s="5"/>
    </row>
    <row r="4008" spans="6:6" x14ac:dyDescent="0.3">
      <c r="F4008" s="5"/>
    </row>
    <row r="4009" spans="6:6" x14ac:dyDescent="0.3">
      <c r="F4009" s="5"/>
    </row>
    <row r="4010" spans="6:6" x14ac:dyDescent="0.3">
      <c r="F4010" s="5"/>
    </row>
    <row r="4011" spans="6:6" x14ac:dyDescent="0.3">
      <c r="F4011" s="5"/>
    </row>
    <row r="4012" spans="6:6" x14ac:dyDescent="0.3">
      <c r="F4012" s="5"/>
    </row>
    <row r="4013" spans="6:6" x14ac:dyDescent="0.3">
      <c r="F4013" s="5"/>
    </row>
    <row r="4014" spans="6:6" x14ac:dyDescent="0.3">
      <c r="F4014" s="5"/>
    </row>
    <row r="4015" spans="6:6" x14ac:dyDescent="0.3">
      <c r="F4015" s="5"/>
    </row>
    <row r="4016" spans="6:6" x14ac:dyDescent="0.3">
      <c r="F4016" s="5"/>
    </row>
    <row r="4017" spans="6:6" x14ac:dyDescent="0.3">
      <c r="F4017" s="5"/>
    </row>
    <row r="4018" spans="6:6" x14ac:dyDescent="0.3">
      <c r="F4018" s="5"/>
    </row>
    <row r="4019" spans="6:6" x14ac:dyDescent="0.3">
      <c r="F4019" s="5"/>
    </row>
    <row r="4020" spans="6:6" x14ac:dyDescent="0.3">
      <c r="F4020" s="5"/>
    </row>
    <row r="4021" spans="6:6" x14ac:dyDescent="0.3">
      <c r="F4021" s="5"/>
    </row>
    <row r="4022" spans="6:6" x14ac:dyDescent="0.3">
      <c r="F4022" s="5"/>
    </row>
    <row r="4023" spans="6:6" x14ac:dyDescent="0.3">
      <c r="F4023" s="5"/>
    </row>
    <row r="4024" spans="6:6" x14ac:dyDescent="0.3">
      <c r="F4024" s="5"/>
    </row>
    <row r="4025" spans="6:6" x14ac:dyDescent="0.3">
      <c r="F4025" s="5"/>
    </row>
    <row r="4026" spans="6:6" x14ac:dyDescent="0.3">
      <c r="F4026" s="5"/>
    </row>
    <row r="4027" spans="6:6" x14ac:dyDescent="0.3">
      <c r="F4027" s="5"/>
    </row>
    <row r="4028" spans="6:6" x14ac:dyDescent="0.3">
      <c r="F4028" s="5"/>
    </row>
    <row r="4029" spans="6:6" x14ac:dyDescent="0.3">
      <c r="F4029" s="5"/>
    </row>
    <row r="4030" spans="6:6" x14ac:dyDescent="0.3">
      <c r="F4030" s="5"/>
    </row>
    <row r="4031" spans="6:6" x14ac:dyDescent="0.3">
      <c r="F4031" s="5"/>
    </row>
    <row r="4032" spans="6:6" x14ac:dyDescent="0.3">
      <c r="F4032" s="5"/>
    </row>
    <row r="4033" spans="6:6" x14ac:dyDescent="0.3">
      <c r="F4033" s="5"/>
    </row>
    <row r="4034" spans="6:6" x14ac:dyDescent="0.3">
      <c r="F4034" s="5"/>
    </row>
    <row r="4035" spans="6:6" x14ac:dyDescent="0.3">
      <c r="F4035" s="5"/>
    </row>
    <row r="4036" spans="6:6" x14ac:dyDescent="0.3">
      <c r="F4036" s="5"/>
    </row>
    <row r="4037" spans="6:6" x14ac:dyDescent="0.3">
      <c r="F4037" s="5"/>
    </row>
    <row r="4038" spans="6:6" x14ac:dyDescent="0.3">
      <c r="F4038" s="5"/>
    </row>
    <row r="4039" spans="6:6" x14ac:dyDescent="0.3">
      <c r="F4039" s="5"/>
    </row>
    <row r="4040" spans="6:6" x14ac:dyDescent="0.3">
      <c r="F4040" s="5"/>
    </row>
    <row r="4041" spans="6:6" x14ac:dyDescent="0.3">
      <c r="F4041" s="5"/>
    </row>
    <row r="4042" spans="6:6" x14ac:dyDescent="0.3">
      <c r="F4042" s="5"/>
    </row>
    <row r="4043" spans="6:6" x14ac:dyDescent="0.3">
      <c r="F4043" s="5"/>
    </row>
    <row r="4044" spans="6:6" x14ac:dyDescent="0.3">
      <c r="F4044" s="5"/>
    </row>
    <row r="4045" spans="6:6" x14ac:dyDescent="0.3">
      <c r="F4045" s="5"/>
    </row>
    <row r="4046" spans="6:6" x14ac:dyDescent="0.3">
      <c r="F4046" s="5"/>
    </row>
    <row r="4047" spans="6:6" x14ac:dyDescent="0.3">
      <c r="F4047" s="5"/>
    </row>
    <row r="4048" spans="6:6" x14ac:dyDescent="0.3">
      <c r="F4048" s="5"/>
    </row>
    <row r="4049" spans="6:6" x14ac:dyDescent="0.3">
      <c r="F4049" s="5"/>
    </row>
    <row r="4050" spans="6:6" x14ac:dyDescent="0.3">
      <c r="F4050" s="5"/>
    </row>
    <row r="4051" spans="6:6" x14ac:dyDescent="0.3">
      <c r="F4051" s="5"/>
    </row>
    <row r="4052" spans="6:6" x14ac:dyDescent="0.3">
      <c r="F4052" s="5"/>
    </row>
    <row r="4053" spans="6:6" x14ac:dyDescent="0.3">
      <c r="F4053" s="5"/>
    </row>
    <row r="4054" spans="6:6" x14ac:dyDescent="0.3">
      <c r="F4054" s="5"/>
    </row>
    <row r="4055" spans="6:6" x14ac:dyDescent="0.3">
      <c r="F4055" s="5"/>
    </row>
    <row r="4056" spans="6:6" x14ac:dyDescent="0.3">
      <c r="F4056" s="5"/>
    </row>
    <row r="4057" spans="6:6" x14ac:dyDescent="0.3">
      <c r="F4057" s="5"/>
    </row>
    <row r="4058" spans="6:6" x14ac:dyDescent="0.3">
      <c r="F4058" s="5"/>
    </row>
    <row r="4059" spans="6:6" x14ac:dyDescent="0.3">
      <c r="F4059" s="5"/>
    </row>
    <row r="4060" spans="6:6" x14ac:dyDescent="0.3">
      <c r="F4060" s="5"/>
    </row>
    <row r="4061" spans="6:6" x14ac:dyDescent="0.3">
      <c r="F4061" s="5"/>
    </row>
    <row r="4062" spans="6:6" x14ac:dyDescent="0.3">
      <c r="F4062" s="5"/>
    </row>
    <row r="4063" spans="6:6" x14ac:dyDescent="0.3">
      <c r="F4063" s="5"/>
    </row>
    <row r="4064" spans="6:6" x14ac:dyDescent="0.3">
      <c r="F4064" s="5"/>
    </row>
    <row r="4065" spans="6:6" x14ac:dyDescent="0.3">
      <c r="F4065" s="5"/>
    </row>
    <row r="4066" spans="6:6" x14ac:dyDescent="0.3">
      <c r="F4066" s="5"/>
    </row>
    <row r="4067" spans="6:6" x14ac:dyDescent="0.3">
      <c r="F4067" s="5"/>
    </row>
    <row r="4068" spans="6:6" x14ac:dyDescent="0.3">
      <c r="F4068" s="5"/>
    </row>
    <row r="4069" spans="6:6" x14ac:dyDescent="0.3">
      <c r="F4069" s="5"/>
    </row>
    <row r="4070" spans="6:6" x14ac:dyDescent="0.3">
      <c r="F4070" s="5"/>
    </row>
    <row r="4071" spans="6:6" x14ac:dyDescent="0.3">
      <c r="F4071" s="5"/>
    </row>
    <row r="4072" spans="6:6" x14ac:dyDescent="0.3">
      <c r="F4072" s="5"/>
    </row>
    <row r="4073" spans="6:6" x14ac:dyDescent="0.3">
      <c r="F4073" s="5"/>
    </row>
    <row r="4074" spans="6:6" x14ac:dyDescent="0.3">
      <c r="F4074" s="5"/>
    </row>
    <row r="4075" spans="6:6" x14ac:dyDescent="0.3">
      <c r="F4075" s="5"/>
    </row>
    <row r="4076" spans="6:6" x14ac:dyDescent="0.3">
      <c r="F4076" s="5"/>
    </row>
    <row r="4077" spans="6:6" x14ac:dyDescent="0.3">
      <c r="F4077" s="5"/>
    </row>
    <row r="4078" spans="6:6" x14ac:dyDescent="0.3">
      <c r="F4078" s="5"/>
    </row>
    <row r="4079" spans="6:6" x14ac:dyDescent="0.3">
      <c r="F4079" s="5"/>
    </row>
    <row r="4080" spans="6:6" x14ac:dyDescent="0.3">
      <c r="F4080" s="5"/>
    </row>
    <row r="4081" spans="6:6" x14ac:dyDescent="0.3">
      <c r="F4081" s="5"/>
    </row>
    <row r="4082" spans="6:6" x14ac:dyDescent="0.3">
      <c r="F4082" s="5"/>
    </row>
    <row r="4083" spans="6:6" x14ac:dyDescent="0.3">
      <c r="F4083" s="5"/>
    </row>
    <row r="4084" spans="6:6" x14ac:dyDescent="0.3">
      <c r="F4084" s="5"/>
    </row>
    <row r="4085" spans="6:6" x14ac:dyDescent="0.3">
      <c r="F4085" s="5"/>
    </row>
    <row r="4086" spans="6:6" x14ac:dyDescent="0.3">
      <c r="F4086" s="5"/>
    </row>
    <row r="4087" spans="6:6" x14ac:dyDescent="0.3">
      <c r="F4087" s="5"/>
    </row>
    <row r="4088" spans="6:6" x14ac:dyDescent="0.3">
      <c r="F4088" s="5"/>
    </row>
    <row r="4089" spans="6:6" x14ac:dyDescent="0.3">
      <c r="F4089" s="5"/>
    </row>
    <row r="4090" spans="6:6" x14ac:dyDescent="0.3">
      <c r="F4090" s="5"/>
    </row>
    <row r="4091" spans="6:6" x14ac:dyDescent="0.3">
      <c r="F4091" s="5"/>
    </row>
    <row r="4092" spans="6:6" x14ac:dyDescent="0.3">
      <c r="F4092" s="5"/>
    </row>
    <row r="4093" spans="6:6" x14ac:dyDescent="0.3">
      <c r="F4093" s="5"/>
    </row>
    <row r="4094" spans="6:6" x14ac:dyDescent="0.3">
      <c r="F4094" s="5"/>
    </row>
    <row r="4095" spans="6:6" x14ac:dyDescent="0.3">
      <c r="F4095" s="5"/>
    </row>
    <row r="4096" spans="6:6" x14ac:dyDescent="0.3">
      <c r="F4096" s="5"/>
    </row>
    <row r="4097" spans="6:6" x14ac:dyDescent="0.3">
      <c r="F4097" s="5"/>
    </row>
    <row r="4098" spans="6:6" x14ac:dyDescent="0.3">
      <c r="F4098" s="5"/>
    </row>
    <row r="4099" spans="6:6" x14ac:dyDescent="0.3">
      <c r="F4099" s="5"/>
    </row>
    <row r="4100" spans="6:6" x14ac:dyDescent="0.3">
      <c r="F4100" s="5"/>
    </row>
    <row r="4101" spans="6:6" x14ac:dyDescent="0.3">
      <c r="F4101" s="5"/>
    </row>
    <row r="4102" spans="6:6" x14ac:dyDescent="0.3">
      <c r="F4102" s="5"/>
    </row>
    <row r="4103" spans="6:6" x14ac:dyDescent="0.3">
      <c r="F4103" s="5"/>
    </row>
  </sheetData>
  <mergeCells count="1">
    <mergeCell ref="G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879F-A82F-4981-8939-4F711A1FB9E5}">
  <dimension ref="A1:AD3987"/>
  <sheetViews>
    <sheetView topLeftCell="A1643" workbookViewId="0">
      <selection activeCell="F1655" sqref="F1655:F1760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AVERAGE(B12:B1653)</f>
        <v>4.3963730057031711E-4</v>
      </c>
      <c r="E1" s="18"/>
      <c r="F1" s="18"/>
    </row>
    <row r="2" spans="1:30" ht="16.5" customHeight="1" x14ac:dyDescent="0.3">
      <c r="A2" s="1" t="s">
        <v>1</v>
      </c>
      <c r="B2" s="3">
        <f>_xlfn.STDEV.S(B12:B1653)</f>
        <v>1.1329425206114756E-2</v>
      </c>
      <c r="E2" s="4"/>
      <c r="F2" s="4"/>
    </row>
    <row r="3" spans="1:30" ht="16.5" customHeight="1" x14ac:dyDescent="0.3">
      <c r="A3" s="1" t="s">
        <v>2</v>
      </c>
      <c r="B3" s="5">
        <f>B2^2</f>
        <v>1.2835587550094838E-4</v>
      </c>
      <c r="E3" s="4"/>
      <c r="F3" s="4" t="s">
        <v>15</v>
      </c>
      <c r="H3" s="4"/>
    </row>
    <row r="4" spans="1:30" ht="16.5" customHeight="1" x14ac:dyDescent="0.3">
      <c r="B4" s="18"/>
      <c r="E4" s="4"/>
      <c r="F4" s="4"/>
      <c r="H4" s="4"/>
    </row>
    <row r="5" spans="1:30" ht="16.5" customHeight="1" x14ac:dyDescent="0.3">
      <c r="A5" s="1" t="s">
        <v>3</v>
      </c>
      <c r="B5" s="14">
        <v>5.5E-2</v>
      </c>
      <c r="D5" s="2"/>
      <c r="E5" s="4"/>
      <c r="F5" s="4"/>
      <c r="H5" s="4"/>
    </row>
    <row r="6" spans="1:30" x14ac:dyDescent="0.3">
      <c r="A6" s="1" t="s">
        <v>16</v>
      </c>
      <c r="B6" s="14">
        <v>5.1400000000000001E-2</v>
      </c>
      <c r="C6" s="2"/>
      <c r="D6" s="18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4">
        <v>4.7899999999999998E-2</v>
      </c>
      <c r="C7" s="2"/>
      <c r="F7" s="4"/>
      <c r="I7" s="10">
        <f>AVERAGE(I14:I1654)</f>
        <v>3.2060600949314838E-3</v>
      </c>
      <c r="J7" s="10">
        <f>1-AVERAGE(J14:J1654)</f>
        <v>0.63604718646728575</v>
      </c>
      <c r="K7" s="10">
        <f>AVERAGE(K14:K1654)</f>
        <v>0.1275944891391719</v>
      </c>
    </row>
    <row r="8" spans="1:30" x14ac:dyDescent="0.3">
      <c r="A8" s="1" t="s">
        <v>5</v>
      </c>
      <c r="B8" s="14">
        <v>0.86919999999999997</v>
      </c>
      <c r="C8" s="2"/>
      <c r="D8" s="6"/>
      <c r="F8" s="18"/>
      <c r="AD8" s="18"/>
    </row>
    <row r="9" spans="1:30" x14ac:dyDescent="0.3">
      <c r="A9" s="1" t="s">
        <v>24</v>
      </c>
      <c r="B9" s="14">
        <v>0.1178</v>
      </c>
      <c r="C9" s="2"/>
      <c r="D9" s="6"/>
      <c r="F9" s="18"/>
      <c r="AD9" s="18"/>
    </row>
    <row r="10" spans="1:30" x14ac:dyDescent="0.3">
      <c r="A10" s="1" t="s">
        <v>17</v>
      </c>
      <c r="B10" s="18">
        <f>SUM(B7,B8)</f>
        <v>0.91710000000000003</v>
      </c>
      <c r="C10" s="2"/>
      <c r="D10" s="6"/>
      <c r="F10" s="18"/>
      <c r="AC10" s="11"/>
      <c r="AD10" s="12"/>
    </row>
    <row r="11" spans="1:30" x14ac:dyDescent="0.3">
      <c r="G11" s="19" t="s">
        <v>7</v>
      </c>
      <c r="H11" s="19"/>
      <c r="AC11" s="11"/>
      <c r="AD11" s="12"/>
    </row>
    <row r="12" spans="1:30" x14ac:dyDescent="0.3">
      <c r="A12" t="s">
        <v>8</v>
      </c>
      <c r="B12" s="18" t="s">
        <v>23</v>
      </c>
      <c r="C12" s="18" t="s">
        <v>10</v>
      </c>
      <c r="D12" s="18" t="s">
        <v>11</v>
      </c>
      <c r="E12" s="18" t="s">
        <v>18</v>
      </c>
      <c r="F12" s="18" t="s">
        <v>12</v>
      </c>
      <c r="G12" s="18" t="s">
        <v>13</v>
      </c>
      <c r="H12" s="18" t="s">
        <v>14</v>
      </c>
      <c r="I12" s="1" t="s">
        <v>19</v>
      </c>
      <c r="J12" s="1" t="s">
        <v>20</v>
      </c>
      <c r="K12" s="1" t="s">
        <v>22</v>
      </c>
      <c r="AC12" s="11"/>
      <c r="AD12" s="12"/>
    </row>
    <row r="13" spans="1:30" x14ac:dyDescent="0.3">
      <c r="A13" s="15">
        <v>42584</v>
      </c>
      <c r="B13" s="16">
        <v>-7.6478589427141498E-4</v>
      </c>
      <c r="C13" s="8">
        <f t="shared" ref="C13:C76" si="0">B13-B$5</f>
        <v>-5.5764785894271418E-2</v>
      </c>
      <c r="D13" s="5">
        <f t="shared" ref="D13:D76" si="1">C13^2</f>
        <v>3.1097113458339325E-3</v>
      </c>
      <c r="E13" s="5"/>
      <c r="F13" s="5"/>
      <c r="G13" s="13">
        <v>5.860608731970373E-3</v>
      </c>
      <c r="H13" s="8"/>
      <c r="I13" s="7"/>
      <c r="J13" s="9"/>
      <c r="AC13" s="11"/>
      <c r="AD13" s="12"/>
    </row>
    <row r="14" spans="1:30" x14ac:dyDescent="0.3">
      <c r="A14" s="15">
        <v>42585</v>
      </c>
      <c r="B14" s="16">
        <v>-1.0208606962024519E-2</v>
      </c>
      <c r="C14" s="8">
        <f t="shared" si="0"/>
        <v>-6.5208606962024518E-2</v>
      </c>
      <c r="D14" s="5">
        <f t="shared" si="1"/>
        <v>4.2521624219277925E-3</v>
      </c>
      <c r="E14" s="5">
        <f>D13</f>
        <v>3.1097113458339325E-3</v>
      </c>
      <c r="F14" s="5">
        <f>IF(C13&gt;0,B$6+B$7*E14+B$8*(G13*100)^2,B$6+B$7*E14+B$8*(G13*100)^2+E14*$B$9)</f>
        <v>0.35045709726278285</v>
      </c>
      <c r="G14" s="8">
        <v>6.4524054906908634E-3</v>
      </c>
      <c r="H14" s="8">
        <f>SQRT(F14)/100</f>
        <v>5.9199416995675122E-3</v>
      </c>
      <c r="I14" s="7">
        <f t="shared" ref="I14:I77" si="2">SQRT((G14-H14)^2)</f>
        <v>5.3246379112335124E-4</v>
      </c>
      <c r="J14" s="9">
        <f>ABS(G14-H14)/G14</f>
        <v>8.2521749739931483E-2</v>
      </c>
      <c r="K14" s="9">
        <f>G14/H14-LN(G14/H14)-1</f>
        <v>3.8176889605932018E-3</v>
      </c>
      <c r="AC14" s="11"/>
      <c r="AD14" s="12"/>
    </row>
    <row r="15" spans="1:30" x14ac:dyDescent="0.3">
      <c r="A15" s="15">
        <v>42586</v>
      </c>
      <c r="B15" s="16">
        <v>6.0851123813209201E-4</v>
      </c>
      <c r="C15" s="8">
        <f t="shared" si="0"/>
        <v>-5.4391488761867911E-2</v>
      </c>
      <c r="D15" s="5">
        <f t="shared" si="1"/>
        <v>2.9584340497324033E-3</v>
      </c>
      <c r="E15" s="5">
        <f t="shared" ref="E15:E78" si="3">D14</f>
        <v>4.2521624219277925E-3</v>
      </c>
      <c r="F15" s="5">
        <f>IF(C13&gt;0,B$6+B$7*E14+B$8*(H14*100)^2,B$6+B$7*E14+B$8*(H14*100)^2+E14*$B$9)</f>
        <v>0.35653258811081556</v>
      </c>
      <c r="G15" s="8">
        <v>9.5200951690995791E-3</v>
      </c>
      <c r="H15" s="8">
        <f t="shared" ref="H15:H78" si="4">SQRT(F15)/100</f>
        <v>5.9710349865899756E-3</v>
      </c>
      <c r="I15" s="7">
        <f t="shared" si="2"/>
        <v>3.5490601825096035E-3</v>
      </c>
      <c r="J15" s="9">
        <f t="shared" ref="J15:J78" si="5">ABS(G15-H15)/G15</f>
        <v>0.37279671258215769</v>
      </c>
      <c r="K15" s="9">
        <f t="shared" ref="K15:K78" si="6">G15/H15-LN(G15/H15)-1</f>
        <v>0.12789482975104072</v>
      </c>
      <c r="AC15" s="11"/>
      <c r="AD15" s="12"/>
    </row>
    <row r="16" spans="1:30" x14ac:dyDescent="0.3">
      <c r="A16" s="15">
        <v>42587</v>
      </c>
      <c r="B16" s="16">
        <v>1.3047782603187579E-2</v>
      </c>
      <c r="C16" s="8">
        <f t="shared" si="0"/>
        <v>-4.1952217396812423E-2</v>
      </c>
      <c r="D16" s="5">
        <f t="shared" si="1"/>
        <v>1.759988544509411E-3</v>
      </c>
      <c r="E16" s="5">
        <f t="shared" si="3"/>
        <v>2.9584340497324033E-3</v>
      </c>
      <c r="F16" s="5">
        <f>IF(C13&gt;0,B$6+B$7*E14+B$8*(H15*100)^2,B$6+B$7*E14+B$8*(H15*100)^2+E14*$B$9)</f>
        <v>0.36181340475592561</v>
      </c>
      <c r="G16" s="8">
        <v>6.355363074968712E-3</v>
      </c>
      <c r="H16" s="8">
        <f t="shared" si="4"/>
        <v>6.0150927237734722E-3</v>
      </c>
      <c r="I16" s="7">
        <f t="shared" si="2"/>
        <v>3.4027035119523971E-4</v>
      </c>
      <c r="J16" s="9">
        <f t="shared" si="5"/>
        <v>5.3540662772742512E-2</v>
      </c>
      <c r="K16" s="9">
        <f t="shared" si="6"/>
        <v>1.5421569565010618E-3</v>
      </c>
      <c r="AC16" s="11"/>
      <c r="AD16" s="12"/>
    </row>
    <row r="17" spans="1:30" x14ac:dyDescent="0.3">
      <c r="A17" s="15">
        <v>42590</v>
      </c>
      <c r="B17" s="16">
        <v>3.7049099973452361E-3</v>
      </c>
      <c r="C17" s="8">
        <f t="shared" si="0"/>
        <v>-5.1295090002654767E-2</v>
      </c>
      <c r="D17" s="5">
        <f t="shared" si="1"/>
        <v>2.6311862583804531E-3</v>
      </c>
      <c r="E17" s="5">
        <f t="shared" si="3"/>
        <v>1.759988544509411E-3</v>
      </c>
      <c r="F17" s="5">
        <f>IF(C13&gt;0,B$6+B$7*E14+B$8*(H16*100)^2,B$6+B$7*E14+B$8*(H16*100)^2+E14*$B$9)</f>
        <v>0.36640349058385524</v>
      </c>
      <c r="G17" s="8">
        <v>4.3376116034986329E-3</v>
      </c>
      <c r="H17" s="8">
        <f t="shared" si="4"/>
        <v>6.0531272131341763E-3</v>
      </c>
      <c r="I17" s="7">
        <f t="shared" si="2"/>
        <v>1.7155156096355434E-3</v>
      </c>
      <c r="J17" s="9">
        <f t="shared" si="5"/>
        <v>0.3954977454071365</v>
      </c>
      <c r="K17" s="9">
        <f t="shared" si="6"/>
        <v>4.984135229911435E-2</v>
      </c>
      <c r="AC17" s="11"/>
      <c r="AD17" s="12"/>
    </row>
    <row r="18" spans="1:30" x14ac:dyDescent="0.3">
      <c r="A18" s="15">
        <v>42591</v>
      </c>
      <c r="B18" s="16">
        <v>-3.4623843098729331E-3</v>
      </c>
      <c r="C18" s="8">
        <f t="shared" si="0"/>
        <v>-5.8462384309872932E-2</v>
      </c>
      <c r="D18" s="5">
        <f t="shared" si="1"/>
        <v>3.4178503791952768E-3</v>
      </c>
      <c r="E18" s="5">
        <f t="shared" si="3"/>
        <v>2.6311862583804531E-3</v>
      </c>
      <c r="F18" s="5">
        <f>IF(C13&gt;0,B$6+B$7*E14+B$8*(H17*100)^2,B$6+B$7*E14+B$8*(H17*100)^2+E14*$B$9)</f>
        <v>0.37039319318549158</v>
      </c>
      <c r="G18" s="8">
        <v>8.2667899631749565E-3</v>
      </c>
      <c r="H18" s="8">
        <f t="shared" si="4"/>
        <v>6.0859937001733052E-3</v>
      </c>
      <c r="I18" s="7">
        <f t="shared" si="2"/>
        <v>2.1807962630016513E-3</v>
      </c>
      <c r="J18" s="9">
        <f t="shared" si="5"/>
        <v>0.26380206497518066</v>
      </c>
      <c r="K18" s="9">
        <f t="shared" si="6"/>
        <v>5.2074088744074931E-2</v>
      </c>
      <c r="AC18" s="11"/>
      <c r="AD18" s="12"/>
    </row>
    <row r="19" spans="1:30" x14ac:dyDescent="0.3">
      <c r="A19" s="15">
        <v>42592</v>
      </c>
      <c r="B19" s="16">
        <v>-1.1109282497836366E-2</v>
      </c>
      <c r="C19" s="8">
        <f t="shared" si="0"/>
        <v>-6.6109282497836361E-2</v>
      </c>
      <c r="D19" s="5">
        <f t="shared" si="1"/>
        <v>4.370437232378733E-3</v>
      </c>
      <c r="E19" s="5">
        <f t="shared" si="3"/>
        <v>3.4178503791952768E-3</v>
      </c>
      <c r="F19" s="5">
        <f>IF(C13&gt;0,B$6+B$7*E14+B$8*(H18*100)^2,B$6+B$7*E14+B$8*(H18*100)^2+E14*$B$9)</f>
        <v>0.37386104268683396</v>
      </c>
      <c r="G19" s="8">
        <v>6.8938738983014428E-3</v>
      </c>
      <c r="H19" s="8">
        <f t="shared" si="4"/>
        <v>6.1144177375023531E-3</v>
      </c>
      <c r="I19" s="7">
        <f t="shared" si="2"/>
        <v>7.7945616079908974E-4</v>
      </c>
      <c r="J19" s="9">
        <f t="shared" si="5"/>
        <v>0.11306504474808238</v>
      </c>
      <c r="K19" s="9">
        <f t="shared" si="6"/>
        <v>7.4947646747725027E-3</v>
      </c>
      <c r="AC19" s="11"/>
      <c r="AD19" s="12"/>
    </row>
    <row r="20" spans="1:30" x14ac:dyDescent="0.3">
      <c r="A20" s="15">
        <v>42593</v>
      </c>
      <c r="B20" s="16">
        <v>3.0455507005511121E-3</v>
      </c>
      <c r="C20" s="8">
        <f t="shared" si="0"/>
        <v>-5.1954449299448889E-2</v>
      </c>
      <c r="D20" s="5">
        <f t="shared" si="1"/>
        <v>2.699264802009005E-3</v>
      </c>
      <c r="E20" s="5">
        <f t="shared" si="3"/>
        <v>4.370437232378733E-3</v>
      </c>
      <c r="F20" s="5">
        <f>IF(C13&gt;0,B$6+B$7*E14+B$8*(H19*100)^2,B$6+B$7*E14+B$8*(H19*100)^2+E14*$B$9)</f>
        <v>0.37687529747340076</v>
      </c>
      <c r="G20" s="8">
        <v>5.08662723600642E-3</v>
      </c>
      <c r="H20" s="8">
        <f t="shared" si="4"/>
        <v>6.1390170017145314E-3</v>
      </c>
      <c r="I20" s="7">
        <f t="shared" si="2"/>
        <v>1.0523897657081114E-3</v>
      </c>
      <c r="J20" s="9">
        <f t="shared" si="5"/>
        <v>0.20689343191075996</v>
      </c>
      <c r="K20" s="9">
        <f t="shared" si="6"/>
        <v>1.6623216935724772E-2</v>
      </c>
      <c r="AC20" s="11"/>
      <c r="AD20" s="12"/>
    </row>
    <row r="21" spans="1:30" x14ac:dyDescent="0.3">
      <c r="A21" s="15">
        <v>42594</v>
      </c>
      <c r="B21" s="16">
        <v>1.0455025650101944E-2</v>
      </c>
      <c r="C21" s="8">
        <f t="shared" si="0"/>
        <v>-4.4544974349898056E-2</v>
      </c>
      <c r="D21" s="5">
        <f t="shared" si="1"/>
        <v>1.9842547398330758E-3</v>
      </c>
      <c r="E21" s="5">
        <f t="shared" si="3"/>
        <v>2.699264802009005E-3</v>
      </c>
      <c r="F21" s="5">
        <f>IF(C13&gt;0,B$6+B$7*E14+B$8*(H20*100)^2,B$6+B$7*E14+B$8*(H20*100)^2+E14*$B$9)</f>
        <v>0.37949528773388463</v>
      </c>
      <c r="G21" s="8">
        <v>5.9562288402500562E-3</v>
      </c>
      <c r="H21" s="8">
        <f t="shared" si="4"/>
        <v>6.1603188856899664E-3</v>
      </c>
      <c r="I21" s="7">
        <f t="shared" si="2"/>
        <v>2.0409004543991017E-4</v>
      </c>
      <c r="J21" s="9">
        <f t="shared" si="5"/>
        <v>3.4264977205164263E-2</v>
      </c>
      <c r="K21" s="9">
        <f t="shared" si="6"/>
        <v>5.6122162953764487E-4</v>
      </c>
      <c r="AC21" s="11"/>
      <c r="AD21" s="12"/>
    </row>
    <row r="22" spans="1:30" x14ac:dyDescent="0.3">
      <c r="A22" s="15">
        <v>42598</v>
      </c>
      <c r="B22" s="16">
        <v>-3.123292660262992E-3</v>
      </c>
      <c r="C22" s="8">
        <f t="shared" si="0"/>
        <v>-5.812329266026299E-2</v>
      </c>
      <c r="D22" s="5">
        <f t="shared" si="1"/>
        <v>3.3783171496705815E-3</v>
      </c>
      <c r="E22" s="5">
        <f t="shared" si="3"/>
        <v>1.9842547398330758E-3</v>
      </c>
      <c r="F22" s="5">
        <f>IF(C13&gt;0,B$6+B$7*E14+B$8*(H21*100)^2,B$6+B$7*E14+B$8*(H21*100)^2+E14*$B$9)</f>
        <v>0.38177258326829722</v>
      </c>
      <c r="G22" s="8">
        <v>6.2289583488320662E-3</v>
      </c>
      <c r="H22" s="8">
        <f t="shared" si="4"/>
        <v>6.1787748240917251E-3</v>
      </c>
      <c r="I22" s="7">
        <f t="shared" si="2"/>
        <v>5.0183524740341108E-5</v>
      </c>
      <c r="J22" s="9">
        <f t="shared" si="5"/>
        <v>8.0564874462117006E-3</v>
      </c>
      <c r="K22" s="9">
        <f t="shared" si="6"/>
        <v>3.2805296956261998E-5</v>
      </c>
      <c r="AC22" s="11"/>
      <c r="AD22" s="12"/>
    </row>
    <row r="23" spans="1:30" x14ac:dyDescent="0.3">
      <c r="A23" s="15">
        <v>42599</v>
      </c>
      <c r="B23" s="16">
        <v>-2.1130829005537679E-3</v>
      </c>
      <c r="C23" s="8">
        <f t="shared" si="0"/>
        <v>-5.7113082900553766E-2</v>
      </c>
      <c r="D23" s="5">
        <f t="shared" si="1"/>
        <v>3.261904238405527E-3</v>
      </c>
      <c r="E23" s="5">
        <f t="shared" si="3"/>
        <v>3.3783171496705815E-3</v>
      </c>
      <c r="F23" s="5">
        <f>IF(C13&gt;0,B$6+B$7*E14+B$8*(H22*100)^2,B$6+B$7*E14+B$8*(H22*100)^2+E14*$B$9)</f>
        <v>0.38375200854680869</v>
      </c>
      <c r="G23" s="8">
        <v>5.1168590278022818E-3</v>
      </c>
      <c r="H23" s="8">
        <f t="shared" si="4"/>
        <v>6.1947720583311917E-3</v>
      </c>
      <c r="I23" s="7">
        <f t="shared" si="2"/>
        <v>1.0779130305289099E-3</v>
      </c>
      <c r="J23" s="9">
        <f t="shared" si="5"/>
        <v>0.21065912206533455</v>
      </c>
      <c r="K23" s="9">
        <f t="shared" si="6"/>
        <v>1.7161277127288654E-2</v>
      </c>
      <c r="AC23" s="11"/>
      <c r="AD23" s="12"/>
    </row>
    <row r="24" spans="1:30" x14ac:dyDescent="0.3">
      <c r="A24" s="15">
        <v>42600</v>
      </c>
      <c r="B24" s="16">
        <v>4.2071260591809807E-3</v>
      </c>
      <c r="C24" s="8">
        <f t="shared" si="0"/>
        <v>-5.0792873940819022E-2</v>
      </c>
      <c r="D24" s="5">
        <f t="shared" si="1"/>
        <v>2.5799160431679321E-3</v>
      </c>
      <c r="E24" s="5">
        <f t="shared" si="3"/>
        <v>3.261904238405527E-3</v>
      </c>
      <c r="F24" s="5">
        <f>IF(C23&gt;0,B$6+B$7*E24+B$8*(G23*100)^2,B$6+B$7*E24+B$8*(G23*100)^2+E24*$B$9)</f>
        <v>0.27951658246231548</v>
      </c>
      <c r="G24" s="8">
        <v>4.5184020139295072E-3</v>
      </c>
      <c r="H24" s="8">
        <f t="shared" si="4"/>
        <v>5.2869327824582322E-3</v>
      </c>
      <c r="I24" s="7">
        <f t="shared" si="2"/>
        <v>7.6853076852872494E-4</v>
      </c>
      <c r="J24" s="9">
        <f t="shared" si="5"/>
        <v>0.17008906382377401</v>
      </c>
      <c r="K24" s="9">
        <f t="shared" si="6"/>
        <v>1.1715666161803862E-2</v>
      </c>
      <c r="AC24" s="11"/>
      <c r="AD24" s="12"/>
    </row>
    <row r="25" spans="1:30" x14ac:dyDescent="0.3">
      <c r="A25" s="15">
        <v>42601</v>
      </c>
      <c r="B25" s="16">
        <v>-1.6526370308327883E-3</v>
      </c>
      <c r="C25" s="8">
        <f t="shared" si="0"/>
        <v>-5.6652637030832786E-2</v>
      </c>
      <c r="D25" s="5">
        <f t="shared" si="1"/>
        <v>3.2095212825472863E-3</v>
      </c>
      <c r="E25" s="5">
        <f t="shared" si="3"/>
        <v>2.5799160431679321E-3</v>
      </c>
      <c r="F25" s="5">
        <f>IF(C23&gt;0,B$6+B$7*E24+B$8*(H24*100)^2,B$6+B$7*E24+B$8*(H24*100)^2+E24*$B$9)</f>
        <v>0.29489631100854841</v>
      </c>
      <c r="G25" s="8">
        <v>4.2773281298477735E-3</v>
      </c>
      <c r="H25" s="8">
        <f t="shared" si="4"/>
        <v>5.430435627171621E-3</v>
      </c>
      <c r="I25" s="7">
        <f t="shared" si="2"/>
        <v>1.1531074973238475E-3</v>
      </c>
      <c r="J25" s="9">
        <f t="shared" si="5"/>
        <v>0.26958593362929245</v>
      </c>
      <c r="K25" s="9">
        <f t="shared" si="6"/>
        <v>2.6349190991038496E-2</v>
      </c>
      <c r="AC25" s="11"/>
      <c r="AD25" s="12"/>
    </row>
    <row r="26" spans="1:30" x14ac:dyDescent="0.3">
      <c r="A26" s="15">
        <v>42604</v>
      </c>
      <c r="B26" s="16">
        <v>-3.2628211340599358E-3</v>
      </c>
      <c r="C26" s="8">
        <f t="shared" si="0"/>
        <v>-5.8262821134059936E-2</v>
      </c>
      <c r="D26" s="5">
        <f t="shared" si="1"/>
        <v>3.3945563264994611E-3</v>
      </c>
      <c r="E26" s="5">
        <f t="shared" si="3"/>
        <v>3.2095212825472863E-3</v>
      </c>
      <c r="F26" s="5">
        <f>IF(C23&gt;0,B$6+B$7*E24+B$8*(H25*100)^2,B$6+B$7*E24+B$8*(H25*100)^2+E24*$B$9)</f>
        <v>0.30826437106093407</v>
      </c>
      <c r="G26" s="8">
        <v>4.9053481184502873E-3</v>
      </c>
      <c r="H26" s="8">
        <f t="shared" si="4"/>
        <v>5.5521560772454339E-3</v>
      </c>
      <c r="I26" s="7">
        <f t="shared" si="2"/>
        <v>6.4680795879514669E-4</v>
      </c>
      <c r="J26" s="9">
        <f t="shared" si="5"/>
        <v>0.13185770778679989</v>
      </c>
      <c r="K26" s="9">
        <f t="shared" si="6"/>
        <v>7.363554410332096E-3</v>
      </c>
      <c r="AC26" s="11"/>
      <c r="AD26" s="12"/>
    </row>
    <row r="27" spans="1:30" x14ac:dyDescent="0.3">
      <c r="A27" s="15">
        <v>42605</v>
      </c>
      <c r="B27" s="16">
        <v>1.6692496342953343E-4</v>
      </c>
      <c r="C27" s="8">
        <f t="shared" si="0"/>
        <v>-5.4833075036570464E-2</v>
      </c>
      <c r="D27" s="5">
        <f t="shared" si="1"/>
        <v>3.0066661179661671E-3</v>
      </c>
      <c r="E27" s="5">
        <f t="shared" si="3"/>
        <v>3.3945563264994611E-3</v>
      </c>
      <c r="F27" s="5">
        <f>IF(C23&gt;0,B$6+B$7*E24+B$8*(H26*100)^2,B$6+B$7*E24+B$8*(H26*100)^2+E24*$B$9)</f>
        <v>0.31988388885846764</v>
      </c>
      <c r="G27" s="8">
        <v>5.0247908697877743E-3</v>
      </c>
      <c r="H27" s="8">
        <f t="shared" si="4"/>
        <v>5.6558278691847376E-3</v>
      </c>
      <c r="I27" s="7">
        <f t="shared" si="2"/>
        <v>6.3103699939696337E-4</v>
      </c>
      <c r="J27" s="9">
        <f t="shared" si="5"/>
        <v>0.12558472894686176</v>
      </c>
      <c r="K27" s="9">
        <f t="shared" si="6"/>
        <v>6.72978053254214E-3</v>
      </c>
      <c r="AC27" s="11"/>
      <c r="AD27" s="12"/>
    </row>
    <row r="28" spans="1:30" x14ac:dyDescent="0.3">
      <c r="A28" s="15">
        <v>42606</v>
      </c>
      <c r="B28" s="16">
        <v>2.4880772347765302E-3</v>
      </c>
      <c r="C28" s="8">
        <f t="shared" si="0"/>
        <v>-5.251192276522347E-2</v>
      </c>
      <c r="D28" s="5">
        <f t="shared" si="1"/>
        <v>2.7575020325007948E-3</v>
      </c>
      <c r="E28" s="5">
        <f t="shared" si="3"/>
        <v>3.0066661179661671E-3</v>
      </c>
      <c r="F28" s="5">
        <f>IF(C23&gt;0,B$6+B$7*E24+B$8*(H27*100)^2,B$6+B$7*E24+B$8*(H27*100)^2+E24*$B$9)</f>
        <v>0.3299835737280839</v>
      </c>
      <c r="G28" s="8">
        <v>4.5745997652615273E-3</v>
      </c>
      <c r="H28" s="8">
        <f t="shared" si="4"/>
        <v>5.7444196724132533E-3</v>
      </c>
      <c r="I28" s="7">
        <f t="shared" si="2"/>
        <v>1.169819907151726E-3</v>
      </c>
      <c r="J28" s="9">
        <f t="shared" si="5"/>
        <v>0.25572071157679693</v>
      </c>
      <c r="K28" s="9">
        <f t="shared" si="6"/>
        <v>2.4065104169556761E-2</v>
      </c>
      <c r="AC28" s="11"/>
      <c r="AD28" s="12"/>
    </row>
    <row r="29" spans="1:30" x14ac:dyDescent="0.3">
      <c r="A29" s="15">
        <v>42607</v>
      </c>
      <c r="B29" s="16">
        <v>-8.0159975399100823E-3</v>
      </c>
      <c r="C29" s="8">
        <f t="shared" si="0"/>
        <v>-6.3015997539910079E-2</v>
      </c>
      <c r="D29" s="5">
        <f t="shared" si="1"/>
        <v>3.9710159459499534E-3</v>
      </c>
      <c r="E29" s="5">
        <f t="shared" si="3"/>
        <v>2.7575020325007948E-3</v>
      </c>
      <c r="F29" s="5">
        <f>IF(C23&gt;0,B$6+B$7*E24+B$8*(H28*100)^2,B$6+B$7*E24+B$8*(H28*100)^2+E24*$B$9)</f>
        <v>0.33876221981675431</v>
      </c>
      <c r="G29" s="8">
        <v>6.6325708127490867E-3</v>
      </c>
      <c r="H29" s="8">
        <f t="shared" si="4"/>
        <v>5.820328339679424E-3</v>
      </c>
      <c r="I29" s="7">
        <f t="shared" si="2"/>
        <v>8.1224247306966278E-4</v>
      </c>
      <c r="J29" s="9">
        <f t="shared" si="5"/>
        <v>0.12246269146623739</v>
      </c>
      <c r="K29" s="9">
        <f t="shared" si="6"/>
        <v>8.9168817147808888E-3</v>
      </c>
      <c r="AC29" s="11"/>
      <c r="AD29" s="12"/>
    </row>
    <row r="30" spans="1:30" x14ac:dyDescent="0.3">
      <c r="A30" s="15">
        <v>42608</v>
      </c>
      <c r="B30" s="16">
        <v>-1.9295918005472819E-3</v>
      </c>
      <c r="C30" s="8">
        <f t="shared" si="0"/>
        <v>-5.6929591800547283E-2</v>
      </c>
      <c r="D30" s="5">
        <f t="shared" si="1"/>
        <v>3.2409784225769403E-3</v>
      </c>
      <c r="E30" s="5">
        <f t="shared" si="3"/>
        <v>3.9710159459499534E-3</v>
      </c>
      <c r="F30" s="5">
        <f>IF(C23&gt;0,B$6+B$7*E24+B$8*(H29*100)^2,B$6+B$7*E24+B$8*(H29*100)^2+E24*$B$9)</f>
        <v>0.34639261899702667</v>
      </c>
      <c r="G30" s="8">
        <v>5.5906870142885048E-3</v>
      </c>
      <c r="H30" s="8">
        <f t="shared" si="4"/>
        <v>5.8855128833180436E-3</v>
      </c>
      <c r="I30" s="7">
        <f t="shared" si="2"/>
        <v>2.9482586902953873E-4</v>
      </c>
      <c r="J30" s="9">
        <f t="shared" si="5"/>
        <v>5.2735176960547407E-2</v>
      </c>
      <c r="K30" s="9">
        <f t="shared" si="6"/>
        <v>1.2982196513449118E-3</v>
      </c>
      <c r="AC30" s="11"/>
      <c r="AD30" s="12"/>
    </row>
    <row r="31" spans="1:30" x14ac:dyDescent="0.3">
      <c r="A31" s="15">
        <v>42611</v>
      </c>
      <c r="B31" s="16">
        <v>4.3247028174019046E-3</v>
      </c>
      <c r="C31" s="8">
        <f t="shared" si="0"/>
        <v>-5.0675297182598097E-2</v>
      </c>
      <c r="D31" s="5">
        <f t="shared" si="1"/>
        <v>2.5679857445446348E-3</v>
      </c>
      <c r="E31" s="5">
        <f t="shared" si="3"/>
        <v>3.2409784225769403E-3</v>
      </c>
      <c r="F31" s="5">
        <f>IF(C23&gt;0,B$6+B$7*E24+B$8*(H30*100)^2,B$6+B$7*E24+B$8*(H30*100)^2+E24*$B$9)</f>
        <v>0.35302496196451938</v>
      </c>
      <c r="G31" s="8">
        <v>6.2957910753130364E-3</v>
      </c>
      <c r="H31" s="8">
        <f t="shared" si="4"/>
        <v>5.9415903760232361E-3</v>
      </c>
      <c r="I31" s="7">
        <f t="shared" si="2"/>
        <v>3.5420069928980037E-4</v>
      </c>
      <c r="J31" s="9">
        <f t="shared" si="5"/>
        <v>5.6259919532382033E-2</v>
      </c>
      <c r="K31" s="9">
        <f t="shared" si="6"/>
        <v>1.7092971188488182E-3</v>
      </c>
      <c r="AC31" s="11"/>
      <c r="AD31" s="12"/>
    </row>
    <row r="32" spans="1:30" x14ac:dyDescent="0.3">
      <c r="A32" s="15">
        <v>42612</v>
      </c>
      <c r="B32" s="16">
        <v>1.5658400272523024E-2</v>
      </c>
      <c r="C32" s="8">
        <f t="shared" si="0"/>
        <v>-3.9341599727476972E-2</v>
      </c>
      <c r="D32" s="5">
        <f t="shared" si="1"/>
        <v>1.5477614691170162E-3</v>
      </c>
      <c r="E32" s="5">
        <f t="shared" si="3"/>
        <v>2.5679857445446348E-3</v>
      </c>
      <c r="F32" s="5">
        <f>IF(C23&gt;0,B$6+B$7*E24+B$8*(H31*100)^2,B$6+B$7*E24+B$8*(H31*100)^2+E24*$B$9)</f>
        <v>0.35878979447186404</v>
      </c>
      <c r="G32" s="8">
        <v>1.0149421775621474E-2</v>
      </c>
      <c r="H32" s="8">
        <f t="shared" si="4"/>
        <v>5.9899064639764125E-3</v>
      </c>
      <c r="I32" s="7">
        <f t="shared" si="2"/>
        <v>4.1595153116450612E-3</v>
      </c>
      <c r="J32" s="9">
        <f t="shared" si="5"/>
        <v>0.40982781123906581</v>
      </c>
      <c r="K32" s="9">
        <f t="shared" si="6"/>
        <v>0.16707980610563355</v>
      </c>
      <c r="AC32" s="11"/>
      <c r="AD32" s="12"/>
    </row>
    <row r="33" spans="1:30" x14ac:dyDescent="0.3">
      <c r="A33" s="15">
        <v>42613</v>
      </c>
      <c r="B33" s="16">
        <v>3.8439984261368749E-3</v>
      </c>
      <c r="C33" s="8">
        <f t="shared" si="0"/>
        <v>-5.1156001573863123E-2</v>
      </c>
      <c r="D33" s="5">
        <f t="shared" si="1"/>
        <v>2.6169364970250863E-3</v>
      </c>
      <c r="E33" s="5">
        <f t="shared" si="3"/>
        <v>1.5477614691170162E-3</v>
      </c>
      <c r="F33" s="5">
        <f>IF(C23&gt;0,B$6+B$7*E24+B$8*(H32*100)^2,B$6+B$7*E24+B$8*(H32*100)^2+E24*$B$9)</f>
        <v>0.36380058688724798</v>
      </c>
      <c r="G33" s="8">
        <v>4.0727121153213749E-3</v>
      </c>
      <c r="H33" s="8">
        <f t="shared" si="4"/>
        <v>6.0315884051155878E-3</v>
      </c>
      <c r="I33" s="7">
        <f t="shared" si="2"/>
        <v>1.958876289794213E-3</v>
      </c>
      <c r="J33" s="9">
        <f t="shared" si="5"/>
        <v>0.4809758790524381</v>
      </c>
      <c r="K33" s="9">
        <f t="shared" si="6"/>
        <v>6.793169197312543E-2</v>
      </c>
      <c r="AC33" s="11"/>
      <c r="AD33" s="12"/>
    </row>
    <row r="34" spans="1:30" x14ac:dyDescent="0.3">
      <c r="A34" s="15">
        <v>42614</v>
      </c>
      <c r="B34" s="16">
        <v>-1.0088484390505901E-3</v>
      </c>
      <c r="C34" s="8">
        <f t="shared" si="0"/>
        <v>-5.6008848439050588E-2</v>
      </c>
      <c r="D34" s="5">
        <f t="shared" si="1"/>
        <v>3.1369911034685393E-3</v>
      </c>
      <c r="E34" s="5">
        <f t="shared" si="3"/>
        <v>2.6169364970250863E-3</v>
      </c>
      <c r="F34" s="5">
        <f>IF(C33&gt;0,B$6+B$7*E34+B$8*(G33*100)^2,B$6+B$7*E34+B$8*(G33*100)^2+E34*$B$9)</f>
        <v>0.19600769108204669</v>
      </c>
      <c r="G34" s="8">
        <v>3.8681999675446617E-3</v>
      </c>
      <c r="H34" s="8">
        <f t="shared" si="4"/>
        <v>4.4272755853012663E-3</v>
      </c>
      <c r="I34" s="7">
        <f t="shared" si="2"/>
        <v>5.5907561775660457E-4</v>
      </c>
      <c r="J34" s="9">
        <f t="shared" si="5"/>
        <v>0.14453120894664542</v>
      </c>
      <c r="K34" s="9">
        <f t="shared" si="6"/>
        <v>8.7152965267263127E-3</v>
      </c>
      <c r="AC34" s="11"/>
      <c r="AD34" s="12"/>
    </row>
    <row r="35" spans="1:30" x14ac:dyDescent="0.3">
      <c r="A35" s="15">
        <v>42615</v>
      </c>
      <c r="B35" s="16">
        <v>3.8145171796281512E-3</v>
      </c>
      <c r="C35" s="8">
        <f t="shared" si="0"/>
        <v>-5.1185482820371851E-2</v>
      </c>
      <c r="D35" s="5">
        <f t="shared" si="1"/>
        <v>2.6199536515545819E-3</v>
      </c>
      <c r="E35" s="5">
        <f t="shared" si="3"/>
        <v>3.1369911034685393E-3</v>
      </c>
      <c r="F35" s="5">
        <f>IF(C33&gt;0,B$6+B$7*E34+B$8*(H34*100)^2,B$6+B$7*E34+B$8*(H34*100)^2+E34*$B$9)</f>
        <v>0.22220351146607206</v>
      </c>
      <c r="G35" s="8">
        <v>4.3953486363139732E-3</v>
      </c>
      <c r="H35" s="8">
        <f t="shared" si="4"/>
        <v>4.7138467461943657E-3</v>
      </c>
      <c r="I35" s="7">
        <f t="shared" si="2"/>
        <v>3.184981098803925E-4</v>
      </c>
      <c r="J35" s="9">
        <f t="shared" si="5"/>
        <v>7.2462536247748344E-2</v>
      </c>
      <c r="K35" s="9">
        <f t="shared" si="6"/>
        <v>2.3909434295177334E-3</v>
      </c>
      <c r="AC35" s="11"/>
      <c r="AD35" s="12"/>
    </row>
    <row r="36" spans="1:30" x14ac:dyDescent="0.3">
      <c r="A36" s="15">
        <v>42619</v>
      </c>
      <c r="B36" s="16">
        <v>1.550749757743812E-2</v>
      </c>
      <c r="C36" s="8">
        <f t="shared" si="0"/>
        <v>-3.949250242256188E-2</v>
      </c>
      <c r="D36" s="5">
        <f t="shared" si="1"/>
        <v>1.5596577475960559E-3</v>
      </c>
      <c r="E36" s="5">
        <f t="shared" si="3"/>
        <v>2.6199536515545819E-3</v>
      </c>
      <c r="F36" s="5">
        <f>IF(C33&gt;0,B$6+B$7*E34+B$8*(H35*100)^2,B$6+B$7*E34+B$8*(H35*100)^2+E34*$B$9)</f>
        <v>0.24497291854386691</v>
      </c>
      <c r="G36" s="8">
        <v>6.8488950558425448E-3</v>
      </c>
      <c r="H36" s="8">
        <f t="shared" si="4"/>
        <v>4.949473896727479E-3</v>
      </c>
      <c r="I36" s="7">
        <f t="shared" si="2"/>
        <v>1.8994211591150658E-3</v>
      </c>
      <c r="J36" s="9">
        <f t="shared" si="5"/>
        <v>0.27733249577167024</v>
      </c>
      <c r="K36" s="9">
        <f t="shared" si="6"/>
        <v>5.8956187771347146E-2</v>
      </c>
      <c r="AC36" s="11"/>
      <c r="AD36" s="12"/>
    </row>
    <row r="37" spans="1:30" x14ac:dyDescent="0.3">
      <c r="A37" s="15">
        <v>42620</v>
      </c>
      <c r="B37" s="16">
        <v>-1.7843268827746983E-3</v>
      </c>
      <c r="C37" s="8">
        <f t="shared" si="0"/>
        <v>-5.6784326882774697E-2</v>
      </c>
      <c r="D37" s="5">
        <f t="shared" si="1"/>
        <v>3.224459779529809E-3</v>
      </c>
      <c r="E37" s="5">
        <f t="shared" si="3"/>
        <v>1.5596577475960559E-3</v>
      </c>
      <c r="F37" s="5">
        <f>IF(C33&gt;0,B$6+B$7*E34+B$8*(H36*100)^2,B$6+B$7*E34+B$8*(H36*100)^2+E34*$B$9)</f>
        <v>0.26476408717588618</v>
      </c>
      <c r="G37" s="8">
        <v>3.5416578448976385E-3</v>
      </c>
      <c r="H37" s="8">
        <f t="shared" si="4"/>
        <v>5.1455231723886562E-3</v>
      </c>
      <c r="I37" s="7">
        <f t="shared" si="2"/>
        <v>1.6038653274910177E-3</v>
      </c>
      <c r="J37" s="9">
        <f t="shared" si="5"/>
        <v>0.45285722046856075</v>
      </c>
      <c r="K37" s="9">
        <f t="shared" si="6"/>
        <v>6.183099604359632E-2</v>
      </c>
      <c r="AC37" s="11"/>
      <c r="AD37" s="12"/>
    </row>
    <row r="38" spans="1:30" x14ac:dyDescent="0.3">
      <c r="A38" s="15">
        <v>42621</v>
      </c>
      <c r="B38" s="16">
        <v>4.1026988853784157E-3</v>
      </c>
      <c r="C38" s="8">
        <f t="shared" si="0"/>
        <v>-5.0897301114621582E-2</v>
      </c>
      <c r="D38" s="5">
        <f t="shared" si="1"/>
        <v>2.5905352607524593E-3</v>
      </c>
      <c r="E38" s="5">
        <f t="shared" si="3"/>
        <v>3.224459779529809E-3</v>
      </c>
      <c r="F38" s="5">
        <f>IF(C33&gt;0,B$6+B$7*E34+B$8*(H37*100)^2,B$6+B$7*E34+B$8*(H37*100)^2+E34*$B$9)</f>
        <v>0.28196657095083738</v>
      </c>
      <c r="G38" s="8">
        <v>4.6610534236243067E-3</v>
      </c>
      <c r="H38" s="8">
        <f t="shared" si="4"/>
        <v>5.3100524569050858E-3</v>
      </c>
      <c r="I38" s="7">
        <f t="shared" si="2"/>
        <v>6.489990332807791E-4</v>
      </c>
      <c r="J38" s="9">
        <f t="shared" si="5"/>
        <v>0.13923870299176605</v>
      </c>
      <c r="K38" s="9">
        <f t="shared" si="6"/>
        <v>8.1394021728129484E-3</v>
      </c>
      <c r="AC38" s="11"/>
      <c r="AD38" s="12"/>
    </row>
    <row r="39" spans="1:30" x14ac:dyDescent="0.3">
      <c r="A39" s="15">
        <v>42622</v>
      </c>
      <c r="B39" s="16">
        <v>-8.5760709318987317E-3</v>
      </c>
      <c r="C39" s="8">
        <f t="shared" si="0"/>
        <v>-6.3576070931898737E-2</v>
      </c>
      <c r="D39" s="5">
        <f t="shared" si="1"/>
        <v>4.0419167951378197E-3</v>
      </c>
      <c r="E39" s="5">
        <f t="shared" si="3"/>
        <v>2.5905352607524593E-3</v>
      </c>
      <c r="F39" s="5">
        <f>IF(C33&gt;0,B$6+B$7*E34+B$8*(H38*100)^2,B$6+B$7*E34+B$8*(H38*100)^2+E34*$B$9)</f>
        <v>0.29691896984802491</v>
      </c>
      <c r="G39" s="8">
        <v>5.0940578105921281E-3</v>
      </c>
      <c r="H39" s="8">
        <f t="shared" si="4"/>
        <v>5.4490271594847539E-3</v>
      </c>
      <c r="I39" s="7">
        <f t="shared" si="2"/>
        <v>3.5496934889262585E-4</v>
      </c>
      <c r="J39" s="9">
        <f t="shared" si="5"/>
        <v>6.9683023257909316E-2</v>
      </c>
      <c r="K39" s="9">
        <f t="shared" si="6"/>
        <v>2.2187456962803331E-3</v>
      </c>
      <c r="AC39" s="11"/>
      <c r="AD39" s="12"/>
    </row>
    <row r="40" spans="1:30" x14ac:dyDescent="0.3">
      <c r="A40" s="15">
        <v>42625</v>
      </c>
      <c r="B40" s="16">
        <v>-1.5528039433051703E-2</v>
      </c>
      <c r="C40" s="8">
        <f t="shared" si="0"/>
        <v>-7.0528039433051706E-2</v>
      </c>
      <c r="D40" s="5">
        <f t="shared" si="1"/>
        <v>4.9742043462700962E-3</v>
      </c>
      <c r="E40" s="5">
        <f t="shared" si="3"/>
        <v>4.0419167951378197E-3</v>
      </c>
      <c r="F40" s="5">
        <f>IF(C33&gt;0,B$6+B$7*E34+B$8*(H39*100)^2,B$6+B$7*E34+B$8*(H39*100)^2+E34*$B$9)</f>
        <v>0.30991559496946025</v>
      </c>
      <c r="G40" s="8">
        <v>1.223969435499044E-2</v>
      </c>
      <c r="H40" s="8">
        <f t="shared" si="4"/>
        <v>5.5670063316782771E-3</v>
      </c>
      <c r="I40" s="7">
        <f t="shared" si="2"/>
        <v>6.6726880233121634E-3</v>
      </c>
      <c r="J40" s="9">
        <f t="shared" si="5"/>
        <v>0.54516786365596914</v>
      </c>
      <c r="K40" s="9">
        <f t="shared" si="6"/>
        <v>0.41078647544962532</v>
      </c>
      <c r="AC40" s="11"/>
      <c r="AD40" s="12"/>
    </row>
    <row r="41" spans="1:30" x14ac:dyDescent="0.3">
      <c r="A41" s="15">
        <v>42627</v>
      </c>
      <c r="B41" s="16">
        <v>6.5900937372626001E-4</v>
      </c>
      <c r="C41" s="8">
        <f t="shared" si="0"/>
        <v>-5.434099062627374E-2</v>
      </c>
      <c r="D41" s="5">
        <f t="shared" si="1"/>
        <v>2.9529432622447706E-3</v>
      </c>
      <c r="E41" s="5">
        <f t="shared" si="3"/>
        <v>4.9742043462700962E-3</v>
      </c>
      <c r="F41" s="5">
        <f>IF(C33&gt;0,B$6+B$7*E34+B$8*(H40*100)^2,B$6+B$7*E34+B$8*(H40*100)^2+E34*$B$9)</f>
        <v>0.32121226152501192</v>
      </c>
      <c r="G41" s="8">
        <v>3.7280109104295611E-3</v>
      </c>
      <c r="H41" s="8">
        <f t="shared" si="4"/>
        <v>5.66755910004485E-3</v>
      </c>
      <c r="I41" s="7">
        <f t="shared" si="2"/>
        <v>1.9395481896152889E-3</v>
      </c>
      <c r="J41" s="9">
        <f t="shared" si="5"/>
        <v>0.52026354970935529</v>
      </c>
      <c r="K41" s="9">
        <f t="shared" si="6"/>
        <v>7.6664393381419282E-2</v>
      </c>
      <c r="AC41" s="11"/>
      <c r="AD41" s="12"/>
    </row>
    <row r="42" spans="1:30" x14ac:dyDescent="0.3">
      <c r="A42" s="15">
        <v>42628</v>
      </c>
      <c r="B42" s="16">
        <v>1.4320710219771701E-3</v>
      </c>
      <c r="C42" s="8">
        <f t="shared" si="0"/>
        <v>-5.356792897802283E-2</v>
      </c>
      <c r="D42" s="5">
        <f t="shared" si="1"/>
        <v>2.869523014994498E-3</v>
      </c>
      <c r="E42" s="5">
        <f t="shared" si="3"/>
        <v>2.9529432622447706E-3</v>
      </c>
      <c r="F42" s="5">
        <f>IF(C33&gt;0,B$6+B$7*E34+B$8*(H41*100)^2,B$6+B$7*E34+B$8*(H41*100)^2+E34*$B$9)</f>
        <v>0.33103132409509739</v>
      </c>
      <c r="G42" s="8">
        <v>3.5695922066400669E-3</v>
      </c>
      <c r="H42" s="8">
        <f t="shared" si="4"/>
        <v>5.7535321681128834E-3</v>
      </c>
      <c r="I42" s="7">
        <f t="shared" si="2"/>
        <v>2.1839399614728165E-3</v>
      </c>
      <c r="J42" s="9">
        <f t="shared" si="5"/>
        <v>0.61181777498569878</v>
      </c>
      <c r="K42" s="9">
        <f t="shared" si="6"/>
        <v>9.7780123165250865E-2</v>
      </c>
      <c r="AC42" s="11"/>
      <c r="AD42" s="12"/>
    </row>
    <row r="43" spans="1:30" x14ac:dyDescent="0.3">
      <c r="A43" s="15">
        <v>42629</v>
      </c>
      <c r="B43" s="16">
        <v>6.529839146751152E-3</v>
      </c>
      <c r="C43" s="8">
        <f t="shared" si="0"/>
        <v>-4.8470160853248845E-2</v>
      </c>
      <c r="D43" s="5">
        <f t="shared" si="1"/>
        <v>2.3493564931398167E-3</v>
      </c>
      <c r="E43" s="5">
        <f t="shared" si="3"/>
        <v>2.869523014994498E-3</v>
      </c>
      <c r="F43" s="5">
        <f>IF(C33&gt;0,B$6+B$7*E34+B$8*(H42*100)^2,B$6+B$7*E34+B$8*(H42*100)^2+E34*$B$9)</f>
        <v>0.33956605328101569</v>
      </c>
      <c r="G43" s="8">
        <v>8.1497501491528523E-3</v>
      </c>
      <c r="H43" s="8">
        <f t="shared" si="4"/>
        <v>5.827229644359451E-3</v>
      </c>
      <c r="I43" s="7">
        <f t="shared" si="2"/>
        <v>2.3225205047934013E-3</v>
      </c>
      <c r="J43" s="9">
        <f t="shared" si="5"/>
        <v>0.284980577599035</v>
      </c>
      <c r="K43" s="9">
        <f t="shared" si="6"/>
        <v>6.3117835289342672E-2</v>
      </c>
      <c r="AC43" s="11"/>
      <c r="AD43" s="12"/>
    </row>
    <row r="44" spans="1:30" x14ac:dyDescent="0.3">
      <c r="A44" s="15">
        <v>42632</v>
      </c>
      <c r="B44" s="16">
        <v>1.2395079633263271E-3</v>
      </c>
      <c r="C44" s="8">
        <f t="shared" si="0"/>
        <v>-5.3760492036673671E-2</v>
      </c>
      <c r="D44" s="5">
        <f t="shared" si="1"/>
        <v>2.8901905040252533E-3</v>
      </c>
      <c r="E44" s="5">
        <f t="shared" si="3"/>
        <v>2.3493564931398167E-3</v>
      </c>
      <c r="F44" s="5">
        <f>IF(C43&gt;0,B$6+B$7*E44+B$8*(G43*100)^2,B$6+B$7*E44+B$8*(G43*100)^2+E44*$B$9)</f>
        <v>0.62909826014543169</v>
      </c>
      <c r="G44" s="8">
        <v>3.8266829471358048E-3</v>
      </c>
      <c r="H44" s="8">
        <f t="shared" si="4"/>
        <v>7.9315714719431964E-3</v>
      </c>
      <c r="I44" s="7">
        <f t="shared" si="2"/>
        <v>4.1048885248073912E-3</v>
      </c>
      <c r="J44" s="9">
        <f t="shared" si="5"/>
        <v>1.0727014967048205</v>
      </c>
      <c r="K44" s="9">
        <f t="shared" si="6"/>
        <v>0.21131496743810074</v>
      </c>
      <c r="AC44" s="11"/>
      <c r="AD44" s="12"/>
    </row>
    <row r="45" spans="1:30" x14ac:dyDescent="0.3">
      <c r="A45" s="15">
        <v>42633</v>
      </c>
      <c r="B45" s="16">
        <v>-3.894520718954012E-3</v>
      </c>
      <c r="C45" s="8">
        <f t="shared" si="0"/>
        <v>-5.8894520718954013E-2</v>
      </c>
      <c r="D45" s="5">
        <f t="shared" si="1"/>
        <v>3.4685645707153035E-3</v>
      </c>
      <c r="E45" s="5">
        <f t="shared" si="3"/>
        <v>2.8901905040252533E-3</v>
      </c>
      <c r="F45" s="5">
        <f>IF(C43&gt;0,B$6+B$7*E44+B$8*(H44*100)^2,B$6+B$7*E44+B$8*(H44*100)^2+E44*$B$9)</f>
        <v>0.59860149608932234</v>
      </c>
      <c r="G45" s="8">
        <v>4.439839654926803E-3</v>
      </c>
      <c r="H45" s="8">
        <f t="shared" si="4"/>
        <v>7.7369341220493949E-3</v>
      </c>
      <c r="I45" s="7">
        <f t="shared" si="2"/>
        <v>3.2970944671225919E-3</v>
      </c>
      <c r="J45" s="9">
        <f t="shared" si="5"/>
        <v>0.74261566258679423</v>
      </c>
      <c r="K45" s="9">
        <f t="shared" si="6"/>
        <v>0.12923723999268999</v>
      </c>
      <c r="AC45" s="11"/>
      <c r="AD45" s="12"/>
    </row>
    <row r="46" spans="1:30" x14ac:dyDescent="0.3">
      <c r="A46" s="15">
        <v>42634</v>
      </c>
      <c r="B46" s="16">
        <v>-5.533622996005121E-4</v>
      </c>
      <c r="C46" s="8">
        <f t="shared" si="0"/>
        <v>-5.5553362299600513E-2</v>
      </c>
      <c r="D46" s="5">
        <f t="shared" si="1"/>
        <v>3.0861760627906758E-3</v>
      </c>
      <c r="E46" s="5">
        <f t="shared" si="3"/>
        <v>3.4685645707153035E-3</v>
      </c>
      <c r="F46" s="5">
        <f>IF(C43&gt;0,B$6+B$7*E44+B$8*(H45*100)^2,B$6+B$7*E44+B$8*(H45*100)^2+E44*$B$9)</f>
        <v>0.57209370877175225</v>
      </c>
      <c r="G46" s="8">
        <v>5.6215766675762708E-3</v>
      </c>
      <c r="H46" s="8">
        <f t="shared" si="4"/>
        <v>7.5636876506883352E-3</v>
      </c>
      <c r="I46" s="7">
        <f t="shared" si="2"/>
        <v>1.9421109831120643E-3</v>
      </c>
      <c r="J46" s="9">
        <f t="shared" si="5"/>
        <v>0.34547442789736083</v>
      </c>
      <c r="K46" s="9">
        <f t="shared" si="6"/>
        <v>3.9978945488793327E-2</v>
      </c>
      <c r="AC46" s="11"/>
      <c r="AD46" s="12"/>
    </row>
    <row r="47" spans="1:30" x14ac:dyDescent="0.3">
      <c r="A47" s="15">
        <v>42635</v>
      </c>
      <c r="B47" s="16">
        <v>9.2775938697479757E-3</v>
      </c>
      <c r="C47" s="8">
        <f t="shared" si="0"/>
        <v>-4.5722406130252025E-2</v>
      </c>
      <c r="D47" s="5">
        <f t="shared" si="1"/>
        <v>2.0905384223397078E-3</v>
      </c>
      <c r="E47" s="5">
        <f t="shared" si="3"/>
        <v>3.0861760627906758E-3</v>
      </c>
      <c r="F47" s="5">
        <f>IF(C43&gt;0,B$6+B$7*E44+B$8*(H46*100)^2,B$6+B$7*E44+B$8*(H46*100)^2+E44*$B$9)</f>
        <v>0.54905314003532035</v>
      </c>
      <c r="G47" s="8">
        <v>9.9463573745535699E-3</v>
      </c>
      <c r="H47" s="8">
        <f t="shared" si="4"/>
        <v>7.4098120086498846E-3</v>
      </c>
      <c r="I47" s="7">
        <f t="shared" si="2"/>
        <v>2.5365453659036852E-3</v>
      </c>
      <c r="J47" s="9">
        <f t="shared" si="5"/>
        <v>0.25502254447372852</v>
      </c>
      <c r="K47" s="9">
        <f t="shared" si="6"/>
        <v>4.7921177168529727E-2</v>
      </c>
      <c r="AC47" s="11"/>
      <c r="AD47" s="12"/>
    </row>
    <row r="48" spans="1:30" x14ac:dyDescent="0.3">
      <c r="A48" s="15">
        <v>42636</v>
      </c>
      <c r="B48" s="16">
        <v>-3.6527787054370215E-3</v>
      </c>
      <c r="C48" s="8">
        <f t="shared" si="0"/>
        <v>-5.8652778705437024E-2</v>
      </c>
      <c r="D48" s="5">
        <f t="shared" si="1"/>
        <v>3.4401484498689668E-3</v>
      </c>
      <c r="E48" s="5">
        <f t="shared" si="3"/>
        <v>2.0905384223397078E-3</v>
      </c>
      <c r="F48" s="5">
        <f>IF(C43&gt;0,B$6+B$7*E44+B$8*(H47*100)^2,B$6+B$7*E44+B$8*(H47*100)^2+E44*$B$9)</f>
        <v>0.52902627768961363</v>
      </c>
      <c r="G48" s="8">
        <v>3.9206321658399202E-3</v>
      </c>
      <c r="H48" s="8">
        <f t="shared" si="4"/>
        <v>7.2734192625587982E-3</v>
      </c>
      <c r="I48" s="7">
        <f t="shared" si="2"/>
        <v>3.352787096718878E-3</v>
      </c>
      <c r="J48" s="9">
        <f t="shared" si="5"/>
        <v>0.85516492108884379</v>
      </c>
      <c r="K48" s="9">
        <f t="shared" si="6"/>
        <v>0.1570092326708723</v>
      </c>
      <c r="AC48" s="11"/>
      <c r="AD48" s="12"/>
    </row>
    <row r="49" spans="1:30" x14ac:dyDescent="0.3">
      <c r="A49" s="15">
        <v>42639</v>
      </c>
      <c r="B49" s="16">
        <v>-1.3129577461794746E-2</v>
      </c>
      <c r="C49" s="8">
        <f t="shared" si="0"/>
        <v>-6.8129577461794752E-2</v>
      </c>
      <c r="D49" s="5">
        <f t="shared" si="1"/>
        <v>4.6416393251226913E-3</v>
      </c>
      <c r="E49" s="5">
        <f t="shared" si="3"/>
        <v>3.4401484498689668E-3</v>
      </c>
      <c r="F49" s="5">
        <f>IF(C43&gt;0,B$6+B$7*E44+B$8*(H48*100)^2,B$6+B$7*E44+B$8*(H48*100)^2+E44*$B$9)</f>
        <v>0.5116189289387254</v>
      </c>
      <c r="G49" s="8">
        <v>5.5217895872713384E-3</v>
      </c>
      <c r="H49" s="8">
        <f t="shared" si="4"/>
        <v>7.1527542173537972E-3</v>
      </c>
      <c r="I49" s="7">
        <f t="shared" si="2"/>
        <v>1.6309646300824588E-3</v>
      </c>
      <c r="J49" s="9">
        <f t="shared" si="5"/>
        <v>0.29536884814338255</v>
      </c>
      <c r="K49" s="9">
        <f t="shared" si="6"/>
        <v>3.0776372298787269E-2</v>
      </c>
      <c r="AC49" s="11"/>
      <c r="AD49" s="12"/>
    </row>
    <row r="50" spans="1:30" x14ac:dyDescent="0.3">
      <c r="A50" s="15">
        <v>42640</v>
      </c>
      <c r="B50" s="16">
        <v>-2.4976163928395905E-3</v>
      </c>
      <c r="C50" s="8">
        <f t="shared" si="0"/>
        <v>-5.7497616392839589E-2</v>
      </c>
      <c r="D50" s="5">
        <f t="shared" si="1"/>
        <v>3.3059758908581356E-3</v>
      </c>
      <c r="E50" s="5">
        <f t="shared" si="3"/>
        <v>4.6416393251226913E-3</v>
      </c>
      <c r="F50" s="5">
        <f>IF(C43&gt;0,B$6+B$7*E44+B$8*(H49*100)^2,B$6+B$7*E44+B$8*(H49*100)^2+E44*$B$9)</f>
        <v>0.4964884614044533</v>
      </c>
      <c r="G50" s="8">
        <v>5.8513668611367203E-3</v>
      </c>
      <c r="H50" s="8">
        <f t="shared" si="4"/>
        <v>7.0461937342401627E-3</v>
      </c>
      <c r="I50" s="7">
        <f t="shared" si="2"/>
        <v>1.1948268731034424E-3</v>
      </c>
      <c r="J50" s="9">
        <f t="shared" si="5"/>
        <v>0.2041961991888043</v>
      </c>
      <c r="K50" s="9">
        <f t="shared" si="6"/>
        <v>1.6241750223926044E-2</v>
      </c>
      <c r="AC50" s="11"/>
      <c r="AD50" s="12"/>
    </row>
    <row r="51" spans="1:30" x14ac:dyDescent="0.3">
      <c r="A51" s="15">
        <v>42641</v>
      </c>
      <c r="B51" s="16">
        <v>2.4457052588906731E-3</v>
      </c>
      <c r="C51" s="8">
        <f t="shared" si="0"/>
        <v>-5.2554294741109328E-2</v>
      </c>
      <c r="D51" s="5">
        <f t="shared" si="1"/>
        <v>2.7619538957353914E-3</v>
      </c>
      <c r="E51" s="5">
        <f t="shared" si="3"/>
        <v>3.3059758908581356E-3</v>
      </c>
      <c r="F51" s="5">
        <f>IF(C43&gt;0,B$6+B$7*E44+B$8*(H50*100)^2,B$6+B$7*E44+B$8*(H50*100)^2+E44*$B$9)</f>
        <v>0.48333705902366408</v>
      </c>
      <c r="G51" s="8">
        <v>4.3438485678041283E-3</v>
      </c>
      <c r="H51" s="8">
        <f t="shared" si="4"/>
        <v>6.952244666463229E-3</v>
      </c>
      <c r="I51" s="7">
        <f t="shared" si="2"/>
        <v>2.6083960986591007E-3</v>
      </c>
      <c r="J51" s="9">
        <f t="shared" si="5"/>
        <v>0.60048043985513022</v>
      </c>
      <c r="K51" s="9">
        <f t="shared" si="6"/>
        <v>9.5116243599515649E-2</v>
      </c>
      <c r="AC51" s="11"/>
      <c r="AD51" s="12"/>
    </row>
    <row r="52" spans="1:30" x14ac:dyDescent="0.3">
      <c r="A52" s="15">
        <v>42642</v>
      </c>
      <c r="B52" s="16">
        <v>-1.6581934906769902E-2</v>
      </c>
      <c r="C52" s="8">
        <f t="shared" si="0"/>
        <v>-7.1581934906769895E-2</v>
      </c>
      <c r="D52" s="5">
        <f t="shared" si="1"/>
        <v>5.1239734049970424E-3</v>
      </c>
      <c r="E52" s="5">
        <f t="shared" si="3"/>
        <v>2.7619538957353914E-3</v>
      </c>
      <c r="F52" s="5">
        <f>IF(C43&gt;0,B$6+B$7*E44+B$8*(H51*100)^2,B$6+B$7*E44+B$8*(H51*100)^2+E44*$B$9)</f>
        <v>0.47190586007428209</v>
      </c>
      <c r="G52" s="8">
        <v>1.4334620072497877E-2</v>
      </c>
      <c r="H52" s="8">
        <f t="shared" si="4"/>
        <v>6.8695404509638205E-3</v>
      </c>
      <c r="I52" s="7">
        <f t="shared" si="2"/>
        <v>7.4650796215340563E-3</v>
      </c>
      <c r="J52" s="9">
        <f t="shared" si="5"/>
        <v>0.52077275740683304</v>
      </c>
      <c r="K52" s="9">
        <f t="shared" si="6"/>
        <v>0.35111233980969936</v>
      </c>
      <c r="AC52" s="11"/>
      <c r="AD52" s="12"/>
    </row>
    <row r="53" spans="1:30" x14ac:dyDescent="0.3">
      <c r="A53" s="15">
        <v>42643</v>
      </c>
      <c r="B53" s="16">
        <v>1.3801127048552078E-3</v>
      </c>
      <c r="C53" s="8">
        <f t="shared" si="0"/>
        <v>-5.3619887295144796E-2</v>
      </c>
      <c r="D53" s="5">
        <f t="shared" si="1"/>
        <v>2.8750923135440302E-3</v>
      </c>
      <c r="E53" s="5">
        <f t="shared" si="3"/>
        <v>5.1239734049970424E-3</v>
      </c>
      <c r="F53" s="5">
        <f>IF(C43&gt;0,B$6+B$7*E44+B$8*(H52*100)^2,B$6+B$7*E44+B$8*(H52*100)^2+E44*$B$9)</f>
        <v>0.46196986194747924</v>
      </c>
      <c r="G53" s="8">
        <v>5.5346345197517539E-3</v>
      </c>
      <c r="H53" s="8">
        <f t="shared" si="4"/>
        <v>6.7968364843320984E-3</v>
      </c>
      <c r="I53" s="7">
        <f t="shared" si="2"/>
        <v>1.2622019645803445E-3</v>
      </c>
      <c r="J53" s="9">
        <f t="shared" si="5"/>
        <v>0.22805516065710485</v>
      </c>
      <c r="K53" s="9">
        <f t="shared" si="6"/>
        <v>1.9727417944833903E-2</v>
      </c>
      <c r="AC53" s="11"/>
      <c r="AD53" s="12"/>
    </row>
    <row r="54" spans="1:30" x14ac:dyDescent="0.3">
      <c r="A54" s="15">
        <v>42646</v>
      </c>
      <c r="B54" s="16">
        <v>1.3449968169455758E-2</v>
      </c>
      <c r="C54" s="8">
        <f t="shared" si="0"/>
        <v>-4.1550031830544246E-2</v>
      </c>
      <c r="D54" s="5">
        <f t="shared" si="1"/>
        <v>1.7264051451192401E-3</v>
      </c>
      <c r="E54" s="5">
        <f t="shared" si="3"/>
        <v>2.8750923135440302E-3</v>
      </c>
      <c r="F54" s="5">
        <f>IF(C53&gt;0,B$6+B$7*E54+B$8*(G53*100)^2,B$6+B$7*E54+B$8*(G53*100)^2+E54*$B$9)</f>
        <v>0.31813130498709769</v>
      </c>
      <c r="G54" s="8">
        <v>8.3237649230595012E-3</v>
      </c>
      <c r="H54" s="8">
        <f t="shared" si="4"/>
        <v>5.6403129787902517E-3</v>
      </c>
      <c r="I54" s="7">
        <f t="shared" si="2"/>
        <v>2.6834519442692495E-3</v>
      </c>
      <c r="J54" s="9">
        <f t="shared" si="5"/>
        <v>0.32238439805468627</v>
      </c>
      <c r="K54" s="9">
        <f t="shared" si="6"/>
        <v>8.6587839846923309E-2</v>
      </c>
      <c r="AC54" s="11"/>
      <c r="AD54" s="12"/>
    </row>
    <row r="55" spans="1:30" x14ac:dyDescent="0.3">
      <c r="A55" s="15">
        <v>42647</v>
      </c>
      <c r="B55" s="16">
        <v>3.2260615870930631E-3</v>
      </c>
      <c r="C55" s="8">
        <f t="shared" si="0"/>
        <v>-5.1773938412906936E-2</v>
      </c>
      <c r="D55" s="5">
        <f t="shared" si="1"/>
        <v>2.6805406987834802E-3</v>
      </c>
      <c r="E55" s="5">
        <f t="shared" si="3"/>
        <v>1.7264051451192401E-3</v>
      </c>
      <c r="F55" s="5">
        <f>IF(C53&gt;0,B$6+B$7*E54+B$8*(H54*100)^2,B$6+B$7*E54+B$8*(H54*100)^2+E54*$B$9)</f>
        <v>0.32839613309113952</v>
      </c>
      <c r="G55" s="8">
        <v>6.1813957435056868E-3</v>
      </c>
      <c r="H55" s="8">
        <f t="shared" si="4"/>
        <v>5.7305857736460021E-3</v>
      </c>
      <c r="I55" s="7">
        <f t="shared" si="2"/>
        <v>4.5080996985968468E-4</v>
      </c>
      <c r="J55" s="9">
        <f t="shared" si="5"/>
        <v>7.2930125907779933E-2</v>
      </c>
      <c r="K55" s="9">
        <f t="shared" si="6"/>
        <v>2.9410056315677391E-3</v>
      </c>
      <c r="AC55" s="11"/>
      <c r="AD55" s="12"/>
    </row>
    <row r="56" spans="1:30" x14ac:dyDescent="0.3">
      <c r="A56" s="15">
        <v>42648</v>
      </c>
      <c r="B56" s="16">
        <v>-4.0162460735292766E-3</v>
      </c>
      <c r="C56" s="8">
        <f t="shared" si="0"/>
        <v>-5.9016246073529274E-2</v>
      </c>
      <c r="D56" s="5">
        <f t="shared" si="1"/>
        <v>3.4829173006113595E-3</v>
      </c>
      <c r="E56" s="5">
        <f t="shared" si="3"/>
        <v>2.6805406987834802E-3</v>
      </c>
      <c r="F56" s="5">
        <f>IF(C53&gt;0,B$6+B$7*E54+B$8*(H55*100)^2,B$6+B$7*E54+B$8*(H55*100)^2+E54*$B$9)</f>
        <v>0.33731832167917264</v>
      </c>
      <c r="G56" s="8">
        <v>6.3378163341443507E-3</v>
      </c>
      <c r="H56" s="8">
        <f t="shared" si="4"/>
        <v>5.8079111708011907E-3</v>
      </c>
      <c r="I56" s="7">
        <f t="shared" si="2"/>
        <v>5.2990516334315996E-4</v>
      </c>
      <c r="J56" s="9">
        <f t="shared" si="5"/>
        <v>8.3610053590279815E-2</v>
      </c>
      <c r="K56" s="9">
        <f t="shared" si="6"/>
        <v>3.9252111208312179E-3</v>
      </c>
      <c r="AC56" s="11"/>
      <c r="AD56" s="12"/>
    </row>
    <row r="57" spans="1:30" x14ac:dyDescent="0.3">
      <c r="A57" s="15">
        <v>42649</v>
      </c>
      <c r="B57" s="16">
        <v>-4.0751078550650003E-3</v>
      </c>
      <c r="C57" s="8">
        <f t="shared" si="0"/>
        <v>-5.9075107855065E-2</v>
      </c>
      <c r="D57" s="5">
        <f t="shared" si="1"/>
        <v>3.4898683680875623E-3</v>
      </c>
      <c r="E57" s="5">
        <f t="shared" si="3"/>
        <v>3.4829173006113595E-3</v>
      </c>
      <c r="F57" s="5">
        <f>IF(C53&gt;0,B$6+B$7*E54+B$8*(H56*100)^2,B$6+B$7*E54+B$8*(H56*100)^2+E54*$B$9)</f>
        <v>0.34507348799989107</v>
      </c>
      <c r="G57" s="8">
        <v>6.5637305658053612E-3</v>
      </c>
      <c r="H57" s="8">
        <f t="shared" si="4"/>
        <v>5.8742956003242728E-3</v>
      </c>
      <c r="I57" s="7">
        <f t="shared" si="2"/>
        <v>6.8943496548108836E-4</v>
      </c>
      <c r="J57" s="9">
        <f t="shared" si="5"/>
        <v>0.10503706064243294</v>
      </c>
      <c r="K57" s="9">
        <f t="shared" si="6"/>
        <v>6.3917340904855457E-3</v>
      </c>
      <c r="AC57" s="11"/>
      <c r="AD57" s="12"/>
    </row>
    <row r="58" spans="1:30" x14ac:dyDescent="0.3">
      <c r="A58" s="15">
        <v>42650</v>
      </c>
      <c r="B58" s="16">
        <v>-1.6048583712667277E-3</v>
      </c>
      <c r="C58" s="8">
        <f t="shared" si="0"/>
        <v>-5.6604858371266727E-2</v>
      </c>
      <c r="D58" s="5">
        <f t="shared" si="1"/>
        <v>3.204109991231165E-3</v>
      </c>
      <c r="E58" s="5">
        <f t="shared" si="3"/>
        <v>3.4898683680875623E-3</v>
      </c>
      <c r="F58" s="5">
        <f>IF(C53&gt;0,B$6+B$7*E54+B$8*(H57*100)^2,B$6+B$7*E54+B$8*(H57*100)^2+E54*$B$9)</f>
        <v>0.35181427856585962</v>
      </c>
      <c r="G58" s="8">
        <v>4.6290391451206947E-3</v>
      </c>
      <c r="H58" s="8">
        <f t="shared" si="4"/>
        <v>5.9313934161026585E-3</v>
      </c>
      <c r="I58" s="7">
        <f t="shared" si="2"/>
        <v>1.3023542709819638E-3</v>
      </c>
      <c r="J58" s="9">
        <f t="shared" si="5"/>
        <v>0.28134440650706727</v>
      </c>
      <c r="K58" s="9">
        <f t="shared" si="6"/>
        <v>2.834014465033019E-2</v>
      </c>
      <c r="AC58" s="11"/>
      <c r="AD58" s="12"/>
    </row>
    <row r="59" spans="1:30" x14ac:dyDescent="0.3">
      <c r="A59" s="15">
        <v>42653</v>
      </c>
      <c r="B59" s="16">
        <v>7.5518010570384047E-4</v>
      </c>
      <c r="C59" s="8">
        <f t="shared" si="0"/>
        <v>-5.4244819894296158E-2</v>
      </c>
      <c r="D59" s="5">
        <f t="shared" si="1"/>
        <v>2.9425004853646281E-3</v>
      </c>
      <c r="E59" s="5">
        <f t="shared" si="3"/>
        <v>3.204109991231165E-3</v>
      </c>
      <c r="F59" s="5">
        <f>IF(C53&gt;0,B$6+B$7*E54+B$8*(H58*100)^2,B$6+B$7*E54+B$8*(H58*100)^2+E54*$B$9)</f>
        <v>0.35767337372579944</v>
      </c>
      <c r="G59" s="8">
        <v>4.5915704016381816E-3</v>
      </c>
      <c r="H59" s="8">
        <f t="shared" si="4"/>
        <v>5.9805800197455716E-3</v>
      </c>
      <c r="I59" s="7">
        <f t="shared" si="2"/>
        <v>1.38900961810739E-3</v>
      </c>
      <c r="J59" s="9">
        <f t="shared" si="5"/>
        <v>0.30251297412576289</v>
      </c>
      <c r="K59" s="9">
        <f t="shared" si="6"/>
        <v>3.2042126675542848E-2</v>
      </c>
      <c r="AC59" s="11"/>
      <c r="AD59" s="12"/>
    </row>
    <row r="60" spans="1:30" x14ac:dyDescent="0.3">
      <c r="A60" s="15">
        <v>42656</v>
      </c>
      <c r="B60" s="16">
        <v>-1.5764415405023199E-2</v>
      </c>
      <c r="C60" s="8">
        <f t="shared" si="0"/>
        <v>-7.0764415405023207E-2</v>
      </c>
      <c r="D60" s="5">
        <f t="shared" si="1"/>
        <v>5.0076024876146855E-3</v>
      </c>
      <c r="E60" s="5">
        <f t="shared" si="3"/>
        <v>2.9425004853646281E-3</v>
      </c>
      <c r="F60" s="5">
        <f>IF(C53&gt;0,B$6+B$7*E54+B$8*(H59*100)^2,B$6+B$7*E54+B$8*(H59*100)^2+E54*$B$9)</f>
        <v>0.36276609923881908</v>
      </c>
      <c r="G60" s="8">
        <v>8.6123017287310782E-3</v>
      </c>
      <c r="H60" s="8">
        <f t="shared" si="4"/>
        <v>6.0230067179011101E-3</v>
      </c>
      <c r="I60" s="7">
        <f t="shared" si="2"/>
        <v>2.5892950108299681E-3</v>
      </c>
      <c r="J60" s="9">
        <f t="shared" si="5"/>
        <v>0.30065075428000249</v>
      </c>
      <c r="K60" s="9">
        <f t="shared" si="6"/>
        <v>7.2295709016565679E-2</v>
      </c>
      <c r="AC60" s="11"/>
      <c r="AD60" s="12"/>
    </row>
    <row r="61" spans="1:30" x14ac:dyDescent="0.3">
      <c r="A61" s="15">
        <v>42657</v>
      </c>
      <c r="B61" s="16">
        <v>1.1023879772532762E-3</v>
      </c>
      <c r="C61" s="8">
        <f t="shared" si="0"/>
        <v>-5.3897612022746726E-2</v>
      </c>
      <c r="D61" s="5">
        <f t="shared" si="1"/>
        <v>2.9049525817545323E-3</v>
      </c>
      <c r="E61" s="5">
        <f t="shared" si="3"/>
        <v>5.0076024876146855E-3</v>
      </c>
      <c r="F61" s="5">
        <f>IF(C53&gt;0,B$6+B$7*E54+B$8*(H60*100)^2,B$6+B$7*E54+B$8*(H60*100)^2+E54*$B$9)</f>
        <v>0.36719269625473577</v>
      </c>
      <c r="G61" s="8">
        <v>5.890806805136057E-3</v>
      </c>
      <c r="H61" s="8">
        <f t="shared" si="4"/>
        <v>6.059642697839005E-3</v>
      </c>
      <c r="I61" s="7">
        <f t="shared" si="2"/>
        <v>1.6883589270294801E-4</v>
      </c>
      <c r="J61" s="9">
        <f t="shared" si="5"/>
        <v>2.866091153350063E-2</v>
      </c>
      <c r="K61" s="9">
        <f t="shared" si="6"/>
        <v>3.9551935486792367E-4</v>
      </c>
      <c r="AC61" s="11"/>
      <c r="AD61" s="12"/>
    </row>
    <row r="62" spans="1:30" x14ac:dyDescent="0.3">
      <c r="A62" s="15">
        <v>42660</v>
      </c>
      <c r="B62" s="16">
        <v>-5.2036210531851848E-3</v>
      </c>
      <c r="C62" s="8">
        <f t="shared" si="0"/>
        <v>-6.0203621053185184E-2</v>
      </c>
      <c r="D62" s="5">
        <f t="shared" si="1"/>
        <v>3.6244759879155222E-3</v>
      </c>
      <c r="E62" s="5">
        <f t="shared" si="3"/>
        <v>2.9049525817545323E-3</v>
      </c>
      <c r="F62" s="5">
        <f>IF(C53&gt;0,B$6+B$7*E54+B$8*(H61*100)^2,B$6+B$7*E54+B$8*(H61*100)^2+E54*$B$9)</f>
        <v>0.37104029438097058</v>
      </c>
      <c r="G62" s="8">
        <v>6.8481896029858385E-3</v>
      </c>
      <c r="H62" s="8">
        <f t="shared" si="4"/>
        <v>6.0913076952405767E-3</v>
      </c>
      <c r="I62" s="7">
        <f t="shared" si="2"/>
        <v>7.5688190774526182E-4</v>
      </c>
      <c r="J62" s="9">
        <f t="shared" si="5"/>
        <v>0.11052291943191209</v>
      </c>
      <c r="K62" s="9">
        <f t="shared" si="6"/>
        <v>7.1345233267581243E-3</v>
      </c>
      <c r="AC62" s="11"/>
      <c r="AD62" s="12"/>
    </row>
    <row r="63" spans="1:30" x14ac:dyDescent="0.3">
      <c r="A63" s="15">
        <v>42661</v>
      </c>
      <c r="B63" s="16">
        <v>1.8744779687945846E-2</v>
      </c>
      <c r="C63" s="8">
        <f t="shared" si="0"/>
        <v>-3.6255220312054151E-2</v>
      </c>
      <c r="D63" s="5">
        <f t="shared" si="1"/>
        <v>1.3144409998755839E-3</v>
      </c>
      <c r="E63" s="5">
        <f t="shared" si="3"/>
        <v>3.6244759879155222E-3</v>
      </c>
      <c r="F63" s="5">
        <f>IF(C53&gt;0,B$6+B$7*E54+B$8*(H62*100)^2,B$6+B$7*E54+B$8*(H62*100)^2+E54*$B$9)</f>
        <v>0.37438462667229394</v>
      </c>
      <c r="G63" s="8">
        <v>7.6193474143727222E-3</v>
      </c>
      <c r="H63" s="8">
        <f t="shared" si="4"/>
        <v>6.1186977917878404E-3</v>
      </c>
      <c r="I63" s="7">
        <f t="shared" si="2"/>
        <v>1.5006496225848818E-3</v>
      </c>
      <c r="J63" s="9">
        <f t="shared" si="5"/>
        <v>0.19695251324990617</v>
      </c>
      <c r="K63" s="9">
        <f t="shared" si="6"/>
        <v>2.5914942023029131E-2</v>
      </c>
      <c r="AC63" s="11"/>
      <c r="AD63" s="12"/>
    </row>
    <row r="64" spans="1:30" x14ac:dyDescent="0.3">
      <c r="A64" s="15">
        <v>42662</v>
      </c>
      <c r="B64" s="16">
        <v>-2.3739253411266051E-3</v>
      </c>
      <c r="C64" s="8">
        <f t="shared" si="0"/>
        <v>-5.7373925341126605E-2</v>
      </c>
      <c r="D64" s="5">
        <f t="shared" si="1"/>
        <v>3.2917673090491696E-3</v>
      </c>
      <c r="E64" s="5">
        <f t="shared" si="3"/>
        <v>1.3144409998755839E-3</v>
      </c>
      <c r="F64" s="5">
        <f>IF(C63&gt;0,B$6+B$7*E64+B$8*(G63*100)^2,B$6+B$7*E64+B$8*(G63*100)^2+E64*$B$9)</f>
        <v>0.55622712591541434</v>
      </c>
      <c r="G64" s="8">
        <v>4.7555873683676995E-3</v>
      </c>
      <c r="H64" s="8">
        <f t="shared" si="4"/>
        <v>7.4580635953001529E-3</v>
      </c>
      <c r="I64" s="7">
        <f t="shared" si="2"/>
        <v>2.7024762269324534E-3</v>
      </c>
      <c r="J64" s="9">
        <f t="shared" si="5"/>
        <v>0.56827390973999647</v>
      </c>
      <c r="K64" s="9">
        <f t="shared" si="6"/>
        <v>8.7619307766643839E-2</v>
      </c>
      <c r="AC64" s="11"/>
      <c r="AD64" s="12"/>
    </row>
    <row r="65" spans="1:30" x14ac:dyDescent="0.3">
      <c r="A65" s="15">
        <v>42663</v>
      </c>
      <c r="B65" s="16">
        <v>5.1848197324955714E-3</v>
      </c>
      <c r="C65" s="8">
        <f t="shared" si="0"/>
        <v>-4.9815180267504429E-2</v>
      </c>
      <c r="D65" s="5">
        <f t="shared" si="1"/>
        <v>2.4815521850839626E-3</v>
      </c>
      <c r="E65" s="5">
        <f t="shared" si="3"/>
        <v>3.2917673090491696E-3</v>
      </c>
      <c r="F65" s="5">
        <f>IF(C63&gt;0,B$6+B$7*E64+B$8*(H64*100)^2,B$6+B$7*E64+B$8*(H64*100)^2+E64*$B$9)</f>
        <v>0.53509042071935764</v>
      </c>
      <c r="G65" s="8">
        <v>4.5558000964343532E-3</v>
      </c>
      <c r="H65" s="8">
        <f t="shared" si="4"/>
        <v>7.3149874963622293E-3</v>
      </c>
      <c r="I65" s="7">
        <f t="shared" si="2"/>
        <v>2.7591873999278762E-3</v>
      </c>
      <c r="J65" s="9">
        <f t="shared" si="5"/>
        <v>0.60564277218558915</v>
      </c>
      <c r="K65" s="9">
        <f t="shared" si="6"/>
        <v>9.632769597093982E-2</v>
      </c>
      <c r="AC65" s="11"/>
      <c r="AD65" s="12"/>
    </row>
    <row r="66" spans="1:30" x14ac:dyDescent="0.3">
      <c r="A66" s="15">
        <v>42664</v>
      </c>
      <c r="B66" s="16">
        <v>-1.8737934192953501E-3</v>
      </c>
      <c r="C66" s="8">
        <f t="shared" si="0"/>
        <v>-5.6873793419295347E-2</v>
      </c>
      <c r="D66" s="5">
        <f t="shared" si="1"/>
        <v>3.2346283779006828E-3</v>
      </c>
      <c r="E66" s="5">
        <f t="shared" si="3"/>
        <v>2.4815521850839626E-3</v>
      </c>
      <c r="F66" s="5">
        <f>IF(C63&gt;0,B$6+B$7*E64+B$8*(H65*100)^2,B$6+B$7*E64+B$8*(H65*100)^2+E64*$B$9)</f>
        <v>0.51671839656294505</v>
      </c>
      <c r="G66" s="8">
        <v>5.4252550554606573E-3</v>
      </c>
      <c r="H66" s="8">
        <f t="shared" si="4"/>
        <v>7.1883127127507817E-3</v>
      </c>
      <c r="I66" s="7">
        <f t="shared" si="2"/>
        <v>1.7630576572901244E-3</v>
      </c>
      <c r="J66" s="9">
        <f t="shared" si="5"/>
        <v>0.32497230807896527</v>
      </c>
      <c r="K66" s="9">
        <f t="shared" si="6"/>
        <v>3.6124314373606303E-2</v>
      </c>
      <c r="AC66" s="11"/>
      <c r="AD66" s="12"/>
    </row>
    <row r="67" spans="1:30" x14ac:dyDescent="0.3">
      <c r="A67" s="15">
        <v>42667</v>
      </c>
      <c r="B67" s="16">
        <v>3.6227258084978479E-3</v>
      </c>
      <c r="C67" s="8">
        <f t="shared" si="0"/>
        <v>-5.1377274191502155E-2</v>
      </c>
      <c r="D67" s="5">
        <f t="shared" si="1"/>
        <v>2.6396243033487933E-3</v>
      </c>
      <c r="E67" s="5">
        <f t="shared" si="3"/>
        <v>3.2346283779006828E-3</v>
      </c>
      <c r="F67" s="5">
        <f>IF(C63&gt;0,B$6+B$7*E64+B$8*(H66*100)^2,B$6+B$7*E64+B$8*(H66*100)^2+E64*$B$9)</f>
        <v>0.50074943316619125</v>
      </c>
      <c r="G67" s="8">
        <v>5.0392599320630057E-3</v>
      </c>
      <c r="H67" s="8">
        <f t="shared" si="4"/>
        <v>7.0763651203579877E-3</v>
      </c>
      <c r="I67" s="7">
        <f t="shared" si="2"/>
        <v>2.037105188294982E-3</v>
      </c>
      <c r="J67" s="9">
        <f t="shared" si="5"/>
        <v>0.40424689652018375</v>
      </c>
      <c r="K67" s="9">
        <f t="shared" si="6"/>
        <v>5.1626625767644541E-2</v>
      </c>
      <c r="AC67" s="11"/>
      <c r="AD67" s="12"/>
    </row>
    <row r="68" spans="1:30" x14ac:dyDescent="0.3">
      <c r="A68" s="15">
        <v>42668</v>
      </c>
      <c r="B68" s="16">
        <v>-3.1156725873339114E-3</v>
      </c>
      <c r="C68" s="8">
        <f t="shared" si="0"/>
        <v>-5.8115672587333911E-2</v>
      </c>
      <c r="D68" s="5">
        <f t="shared" si="1"/>
        <v>3.377431400278194E-3</v>
      </c>
      <c r="E68" s="5">
        <f t="shared" si="3"/>
        <v>2.6396243033487933E-3</v>
      </c>
      <c r="F68" s="5">
        <f>IF(C63&gt;0,B$6+B$7*E64+B$8*(H67*100)^2,B$6+B$7*E64+B$8*(H67*100)^2+E64*$B$9)</f>
        <v>0.48686921018173279</v>
      </c>
      <c r="G68" s="8">
        <v>4.5132322752538308E-3</v>
      </c>
      <c r="H68" s="8">
        <f t="shared" si="4"/>
        <v>6.977601379999668E-3</v>
      </c>
      <c r="I68" s="7">
        <f t="shared" si="2"/>
        <v>2.4643691047458371E-3</v>
      </c>
      <c r="J68" s="9">
        <f t="shared" si="5"/>
        <v>0.546031968763947</v>
      </c>
      <c r="K68" s="9">
        <f t="shared" si="6"/>
        <v>8.2508783598908453E-2</v>
      </c>
      <c r="AC68" s="11"/>
      <c r="AD68" s="12"/>
    </row>
    <row r="69" spans="1:30" x14ac:dyDescent="0.3">
      <c r="A69" s="15">
        <v>42669</v>
      </c>
      <c r="B69" s="16">
        <v>-9.1157288621496104E-3</v>
      </c>
      <c r="C69" s="8">
        <f t="shared" si="0"/>
        <v>-6.4115728862149612E-2</v>
      </c>
      <c r="D69" s="5">
        <f t="shared" si="1"/>
        <v>4.1108266875246845E-3</v>
      </c>
      <c r="E69" s="5">
        <f t="shared" si="3"/>
        <v>3.377431400278194E-3</v>
      </c>
      <c r="F69" s="5">
        <f>IF(C63&gt;0,B$6+B$7*E64+B$8*(H68*100)^2,B$6+B$7*E64+B$8*(H68*100)^2+E64*$B$9)</f>
        <v>0.47480452036364146</v>
      </c>
      <c r="G69" s="8">
        <v>5.9425440107409083E-3</v>
      </c>
      <c r="H69" s="8">
        <f t="shared" si="4"/>
        <v>6.8906060717736682E-3</v>
      </c>
      <c r="I69" s="7">
        <f t="shared" si="2"/>
        <v>9.4806206103275996E-4</v>
      </c>
      <c r="J69" s="9">
        <f t="shared" si="5"/>
        <v>0.15953807987272389</v>
      </c>
      <c r="K69" s="9">
        <f t="shared" si="6"/>
        <v>1.0434102977451287E-2</v>
      </c>
      <c r="AC69" s="11"/>
      <c r="AD69" s="12"/>
    </row>
    <row r="70" spans="1:30" x14ac:dyDescent="0.3">
      <c r="A70" s="15">
        <v>42670</v>
      </c>
      <c r="B70" s="16">
        <v>2.8479729733157447E-3</v>
      </c>
      <c r="C70" s="8">
        <f t="shared" si="0"/>
        <v>-5.2152027026684256E-2</v>
      </c>
      <c r="D70" s="5">
        <f t="shared" si="1"/>
        <v>2.7198339229920049E-3</v>
      </c>
      <c r="E70" s="5">
        <f t="shared" si="3"/>
        <v>4.1108266875246845E-3</v>
      </c>
      <c r="F70" s="5">
        <f>IF(C63&gt;0,B$6+B$7*E64+B$8*(H69*100)^2,B$6+B$7*E64+B$8*(H69*100)^2+E64*$B$9)</f>
        <v>0.46431789197375656</v>
      </c>
      <c r="G70" s="8">
        <v>7.0558571263996941E-3</v>
      </c>
      <c r="H70" s="8">
        <f t="shared" si="4"/>
        <v>6.8140875542786836E-3</v>
      </c>
      <c r="I70" s="7">
        <f t="shared" si="2"/>
        <v>2.4176957212101047E-4</v>
      </c>
      <c r="J70" s="9">
        <f t="shared" si="5"/>
        <v>3.426508895941538E-2</v>
      </c>
      <c r="K70" s="9">
        <f t="shared" si="6"/>
        <v>6.1494156619645857E-4</v>
      </c>
      <c r="AC70" s="11"/>
      <c r="AD70" s="12"/>
    </row>
    <row r="71" spans="1:30" x14ac:dyDescent="0.3">
      <c r="A71" s="15">
        <v>42671</v>
      </c>
      <c r="B71" s="16">
        <v>9.1695539491506669E-4</v>
      </c>
      <c r="C71" s="8">
        <f t="shared" si="0"/>
        <v>-5.408304460508493E-2</v>
      </c>
      <c r="D71" s="5">
        <f t="shared" si="1"/>
        <v>2.9249757137556061E-3</v>
      </c>
      <c r="E71" s="5">
        <f t="shared" si="3"/>
        <v>2.7198339229920049E-3</v>
      </c>
      <c r="F71" s="5">
        <f>IF(C63&gt;0,B$6+B$7*E64+B$8*(H70*100)^2,B$6+B$7*E64+B$8*(H70*100)^2+E64*$B$9)</f>
        <v>0.45520291457726858</v>
      </c>
      <c r="G71" s="8">
        <v>6.2807897826187955E-3</v>
      </c>
      <c r="H71" s="8">
        <f t="shared" si="4"/>
        <v>6.7468727168760838E-3</v>
      </c>
      <c r="I71" s="7">
        <f t="shared" si="2"/>
        <v>4.6608293425728833E-4</v>
      </c>
      <c r="J71" s="9">
        <f t="shared" si="5"/>
        <v>7.4207695272194507E-2</v>
      </c>
      <c r="K71" s="9">
        <f t="shared" si="6"/>
        <v>2.5020331308784893E-3</v>
      </c>
      <c r="AC71" s="11"/>
      <c r="AD71" s="12"/>
    </row>
    <row r="72" spans="1:30" x14ac:dyDescent="0.3">
      <c r="A72" s="15">
        <v>42675</v>
      </c>
      <c r="B72" s="16">
        <v>-2.3254248215627874E-3</v>
      </c>
      <c r="C72" s="8">
        <f t="shared" si="0"/>
        <v>-5.732542482156279E-2</v>
      </c>
      <c r="D72" s="5">
        <f t="shared" si="1"/>
        <v>3.2862043309726473E-3</v>
      </c>
      <c r="E72" s="5">
        <f t="shared" si="3"/>
        <v>2.9249757137556061E-3</v>
      </c>
      <c r="F72" s="5">
        <f>IF(C63&gt;0,B$6+B$7*E64+B$8*(H71*100)^2,B$6+B$7*E64+B$8*(H71*100)^2+E64*$B$9)</f>
        <v>0.44728017622424127</v>
      </c>
      <c r="G72" s="8">
        <v>4.1259889297201877E-3</v>
      </c>
      <c r="H72" s="8">
        <f t="shared" si="4"/>
        <v>6.6879008382618932E-3</v>
      </c>
      <c r="I72" s="7">
        <f t="shared" si="2"/>
        <v>2.5619119085417055E-3</v>
      </c>
      <c r="J72" s="9">
        <f t="shared" si="5"/>
        <v>0.62092069372455794</v>
      </c>
      <c r="K72" s="9">
        <f t="shared" si="6"/>
        <v>9.9927646497543154E-2</v>
      </c>
      <c r="AC72" s="11"/>
      <c r="AD72" s="12"/>
    </row>
    <row r="73" spans="1:30" x14ac:dyDescent="0.3">
      <c r="A73" s="15">
        <v>42676</v>
      </c>
      <c r="B73" s="16">
        <v>-1.2612604689425259E-2</v>
      </c>
      <c r="C73" s="8">
        <f t="shared" si="0"/>
        <v>-6.761260468942526E-2</v>
      </c>
      <c r="D73" s="5">
        <f t="shared" si="1"/>
        <v>4.5714643128884902E-3</v>
      </c>
      <c r="E73" s="5">
        <f t="shared" si="3"/>
        <v>3.2862043309726473E-3</v>
      </c>
      <c r="F73" s="5">
        <f>IF(C63&gt;0,B$6+B$7*E64+B$8*(H72*100)^2,B$6+B$7*E64+B$8*(H72*100)^2+E64*$B$9)</f>
        <v>0.44039373204778992</v>
      </c>
      <c r="G73" s="8">
        <v>7.7563723751796678E-3</v>
      </c>
      <c r="H73" s="8">
        <f t="shared" si="4"/>
        <v>6.6362167840403607E-3</v>
      </c>
      <c r="I73" s="7">
        <f t="shared" si="2"/>
        <v>1.1201555911393071E-3</v>
      </c>
      <c r="J73" s="9">
        <f t="shared" si="5"/>
        <v>0.14441745921376808</v>
      </c>
      <c r="K73" s="9">
        <f t="shared" si="6"/>
        <v>1.2821595885877057E-2</v>
      </c>
      <c r="AC73" s="11"/>
      <c r="AD73" s="12"/>
    </row>
    <row r="74" spans="1:30" x14ac:dyDescent="0.3">
      <c r="A74" s="15">
        <v>42677</v>
      </c>
      <c r="B74" s="16">
        <v>-3.5278717843205986E-3</v>
      </c>
      <c r="C74" s="8">
        <f t="shared" si="0"/>
        <v>-5.8527871784320597E-2</v>
      </c>
      <c r="D74" s="5">
        <f t="shared" si="1"/>
        <v>3.4255117756018709E-3</v>
      </c>
      <c r="E74" s="5">
        <f t="shared" si="3"/>
        <v>4.5714643128884902E-3</v>
      </c>
      <c r="F74" s="5">
        <f>IF(C73&gt;0,B$6+B$7*E74+B$8*(G73*100)^2,B$6+B$7*E74+B$8*(G73*100)^2+E74*$B$9)</f>
        <v>0.57507961921258344</v>
      </c>
      <c r="G74" s="8">
        <v>4.6545311297736154E-3</v>
      </c>
      <c r="H74" s="8">
        <f t="shared" si="4"/>
        <v>7.5834004194199282E-3</v>
      </c>
      <c r="I74" s="7">
        <f t="shared" si="2"/>
        <v>2.9288692896463128E-3</v>
      </c>
      <c r="J74" s="9">
        <f t="shared" si="5"/>
        <v>0.62925119802319718</v>
      </c>
      <c r="K74" s="9">
        <f t="shared" si="6"/>
        <v>0.10189941655191337</v>
      </c>
      <c r="AC74" s="11"/>
      <c r="AD74" s="12"/>
    </row>
    <row r="75" spans="1:30" x14ac:dyDescent="0.3">
      <c r="A75" s="15">
        <v>42678</v>
      </c>
      <c r="B75" s="16">
        <v>-5.708105579886962E-3</v>
      </c>
      <c r="C75" s="8">
        <f t="shared" si="0"/>
        <v>-6.0708105579886963E-2</v>
      </c>
      <c r="D75" s="5">
        <f t="shared" si="1"/>
        <v>3.6854740830987026E-3</v>
      </c>
      <c r="E75" s="5">
        <f t="shared" si="3"/>
        <v>3.4255117756018709E-3</v>
      </c>
      <c r="F75" s="5">
        <f>IF(C73&gt;0,B$6+B$7*E74+B$8*(H74*100)^2,B$6+B$7*E74+B$8*(H74*100)^2+E74*$B$9)</f>
        <v>0.55201669665622299</v>
      </c>
      <c r="G75" s="8">
        <v>6.5132492339929965E-3</v>
      </c>
      <c r="H75" s="8">
        <f t="shared" si="4"/>
        <v>7.4297826122721984E-3</v>
      </c>
      <c r="I75" s="7">
        <f t="shared" si="2"/>
        <v>9.1653337827920199E-4</v>
      </c>
      <c r="J75" s="9">
        <f t="shared" si="5"/>
        <v>0.14071830285501208</v>
      </c>
      <c r="K75" s="9">
        <f t="shared" si="6"/>
        <v>8.2987739785276293E-3</v>
      </c>
      <c r="AC75" s="11"/>
      <c r="AD75" s="12"/>
    </row>
    <row r="76" spans="1:30" x14ac:dyDescent="0.3">
      <c r="A76" s="15">
        <v>42681</v>
      </c>
      <c r="B76" s="16">
        <v>6.7542459407863341E-3</v>
      </c>
      <c r="C76" s="8">
        <f t="shared" si="0"/>
        <v>-4.8245754059213664E-2</v>
      </c>
      <c r="D76" s="5">
        <f t="shared" si="1"/>
        <v>2.3276527847421319E-3</v>
      </c>
      <c r="E76" s="5">
        <f t="shared" si="3"/>
        <v>3.6854740830987026E-3</v>
      </c>
      <c r="F76" s="5">
        <f>IF(C73&gt;0,B$6+B$7*E74+B$8*(H75*100)^2,B$6+B$7*E74+B$8*(H75*100)^2+E74*$B$9)</f>
        <v>0.53197040437023457</v>
      </c>
      <c r="G76" s="8">
        <v>1.2998650585779543E-2</v>
      </c>
      <c r="H76" s="8">
        <f t="shared" si="4"/>
        <v>7.2936301275169872E-3</v>
      </c>
      <c r="I76" s="7">
        <f t="shared" si="2"/>
        <v>5.7050204582625563E-3</v>
      </c>
      <c r="J76" s="9">
        <f t="shared" si="5"/>
        <v>0.43889328516175513</v>
      </c>
      <c r="K76" s="9">
        <f t="shared" si="6"/>
        <v>0.20434801217230847</v>
      </c>
      <c r="AC76" s="11"/>
      <c r="AD76" s="12"/>
    </row>
    <row r="77" spans="1:30" x14ac:dyDescent="0.3">
      <c r="A77" s="15">
        <v>42682</v>
      </c>
      <c r="B77" s="16">
        <v>4.8011019195481151E-3</v>
      </c>
      <c r="C77" s="8">
        <f t="shared" ref="C77:C140" si="7">B77-B$5</f>
        <v>-5.0198898080451887E-2</v>
      </c>
      <c r="D77" s="5">
        <f t="shared" ref="D77:D140" si="8">C77^2</f>
        <v>2.5199293684915964E-3</v>
      </c>
      <c r="E77" s="5">
        <f t="shared" si="3"/>
        <v>2.3276527847421319E-3</v>
      </c>
      <c r="F77" s="5">
        <f>IF(C73&gt;0,B$6+B$7*E74+B$8*(H76*100)^2,B$6+B$7*E74+B$8*(H76*100)^2+E74*$B$9)</f>
        <v>0.51454616711525347</v>
      </c>
      <c r="G77" s="8">
        <v>6.5367439164154984E-3</v>
      </c>
      <c r="H77" s="8">
        <f t="shared" si="4"/>
        <v>7.1731873467465882E-3</v>
      </c>
      <c r="I77" s="7">
        <f t="shared" si="2"/>
        <v>6.3644343033108976E-4</v>
      </c>
      <c r="J77" s="9">
        <f t="shared" si="5"/>
        <v>9.7363984036885926E-2</v>
      </c>
      <c r="K77" s="9">
        <f t="shared" si="6"/>
        <v>4.185593538386323E-3</v>
      </c>
      <c r="AC77" s="11"/>
      <c r="AD77" s="12"/>
    </row>
    <row r="78" spans="1:30" x14ac:dyDescent="0.3">
      <c r="A78" s="15">
        <v>42683</v>
      </c>
      <c r="B78" s="16">
        <v>-1.2348394310515532E-2</v>
      </c>
      <c r="C78" s="8">
        <f t="shared" si="7"/>
        <v>-6.7348394310515536E-2</v>
      </c>
      <c r="D78" s="5">
        <f t="shared" si="8"/>
        <v>4.5358062162046816E-3</v>
      </c>
      <c r="E78" s="5">
        <f t="shared" si="3"/>
        <v>2.5199293684915964E-3</v>
      </c>
      <c r="F78" s="5">
        <f>IF(C73&gt;0,B$6+B$7*E74+B$8*(H77*100)^2,B$6+B$7*E74+B$8*(H77*100)^2+E74*$B$9)</f>
        <v>0.49940102009322396</v>
      </c>
      <c r="G78" s="8">
        <v>5.8786421376371842E-2</v>
      </c>
      <c r="H78" s="8">
        <f t="shared" si="4"/>
        <v>7.066831115098364E-3</v>
      </c>
      <c r="I78" s="7">
        <f t="shared" ref="I78:I141" si="9">SQRT((G78-H78)^2)</f>
        <v>5.1719590261273478E-2</v>
      </c>
      <c r="J78" s="9">
        <f t="shared" si="5"/>
        <v>0.87978803693706809</v>
      </c>
      <c r="K78" s="9">
        <f t="shared" si="6"/>
        <v>5.2001408950178334</v>
      </c>
      <c r="AC78" s="11"/>
      <c r="AD78" s="12"/>
    </row>
    <row r="79" spans="1:30" x14ac:dyDescent="0.3">
      <c r="A79" s="15">
        <v>42684</v>
      </c>
      <c r="B79" s="16">
        <v>9.6823607937330698E-3</v>
      </c>
      <c r="C79" s="8">
        <f t="shared" si="7"/>
        <v>-4.5317639206266927E-2</v>
      </c>
      <c r="D79" s="5">
        <f t="shared" si="8"/>
        <v>2.0536884232293814E-3</v>
      </c>
      <c r="E79" s="5">
        <f t="shared" ref="E79:E142" si="10">D78</f>
        <v>4.5358062162046816E-3</v>
      </c>
      <c r="F79" s="5">
        <f>IF(C73&gt;0,B$6+B$7*E74+B$8*(H78*100)^2,B$6+B$7*E74+B$8*(H78*100)^2+E74*$B$9)</f>
        <v>0.48623685830167584</v>
      </c>
      <c r="G79" s="8">
        <v>1.7548543827096356E-2</v>
      </c>
      <c r="H79" s="8">
        <f t="shared" ref="H79:H142" si="11">SQRT(F79)/100</f>
        <v>6.9730686093116556E-3</v>
      </c>
      <c r="I79" s="7">
        <f t="shared" si="9"/>
        <v>1.0575475217784701E-2</v>
      </c>
      <c r="J79" s="9">
        <f t="shared" ref="J79:J142" si="12">ABS(G79-H79)/G79</f>
        <v>0.6026411833359826</v>
      </c>
      <c r="K79" s="9">
        <f t="shared" ref="K79:K142" si="13">G79/H79-LN(G79/H79)-1</f>
        <v>0.59370153180549612</v>
      </c>
      <c r="AC79" s="11"/>
      <c r="AD79" s="12"/>
    </row>
    <row r="80" spans="1:30" x14ac:dyDescent="0.3">
      <c r="A80" s="15">
        <v>42685</v>
      </c>
      <c r="B80" s="16">
        <v>-2.5724804308836453E-2</v>
      </c>
      <c r="C80" s="8">
        <f t="shared" si="7"/>
        <v>-8.0724804308836454E-2</v>
      </c>
      <c r="D80" s="5">
        <f t="shared" si="8"/>
        <v>6.5164940306999403E-3</v>
      </c>
      <c r="E80" s="5">
        <f t="shared" si="10"/>
        <v>2.0536884232293814E-3</v>
      </c>
      <c r="F80" s="5">
        <f>IF(C73&gt;0,B$6+B$7*E74+B$8*(H79*100)^2,B$6+B$7*E74+B$8*(H79*100)^2+E74*$B$9)</f>
        <v>0.47479456887246219</v>
      </c>
      <c r="G80" s="8">
        <v>1.1060974502099049E-2</v>
      </c>
      <c r="H80" s="8">
        <f t="shared" si="11"/>
        <v>6.8905338608301033E-3</v>
      </c>
      <c r="I80" s="7">
        <f t="shared" si="9"/>
        <v>4.170440641268946E-3</v>
      </c>
      <c r="J80" s="9">
        <f t="shared" si="12"/>
        <v>0.37704097776172601</v>
      </c>
      <c r="K80" s="9">
        <f t="shared" si="13"/>
        <v>0.13196748397163915</v>
      </c>
      <c r="AC80" s="11"/>
      <c r="AD80" s="12"/>
    </row>
    <row r="81" spans="1:30" x14ac:dyDescent="0.3">
      <c r="A81" s="15">
        <v>42689</v>
      </c>
      <c r="B81" s="16">
        <v>-1.93588895337631E-2</v>
      </c>
      <c r="C81" s="8">
        <f t="shared" si="7"/>
        <v>-7.4358889533763101E-2</v>
      </c>
      <c r="D81" s="5">
        <f t="shared" si="8"/>
        <v>5.5292444526943837E-3</v>
      </c>
      <c r="E81" s="5">
        <f t="shared" si="10"/>
        <v>6.5164940306999403E-3</v>
      </c>
      <c r="F81" s="5">
        <f>IF(C73&gt;0,B$6+B$7*E74+B$8*(H80*100)^2,B$6+B$7*E74+B$8*(H80*100)^2+E74*$B$9)</f>
        <v>0.46484893090058965</v>
      </c>
      <c r="G81" s="8">
        <v>9.3479711816236259E-3</v>
      </c>
      <c r="H81" s="8">
        <f t="shared" si="11"/>
        <v>6.8179830661317256E-3</v>
      </c>
      <c r="I81" s="7">
        <f t="shared" si="9"/>
        <v>2.5299881154919003E-3</v>
      </c>
      <c r="J81" s="9">
        <f t="shared" si="12"/>
        <v>0.27064569052859155</v>
      </c>
      <c r="K81" s="9">
        <f t="shared" si="13"/>
        <v>5.5480096754135566E-2</v>
      </c>
      <c r="AC81" s="11"/>
      <c r="AD81" s="12"/>
    </row>
    <row r="82" spans="1:30" x14ac:dyDescent="0.3">
      <c r="A82" s="15">
        <v>42690</v>
      </c>
      <c r="B82" s="16">
        <v>-2.2589472451433321E-4</v>
      </c>
      <c r="C82" s="8">
        <f t="shared" si="7"/>
        <v>-5.5225894724514335E-2</v>
      </c>
      <c r="D82" s="5">
        <f t="shared" si="8"/>
        <v>3.0498994481231402E-3</v>
      </c>
      <c r="E82" s="5">
        <f t="shared" si="10"/>
        <v>5.5292444526943837E-3</v>
      </c>
      <c r="F82" s="5">
        <f>IF(C73&gt;0,B$6+B$7*E74+B$8*(H81*100)^2,B$6+B$7*E74+B$8*(H81*100)^2+E74*$B$9)</f>
        <v>0.45620418237543814</v>
      </c>
      <c r="G82" s="8">
        <v>1.1532442264778944E-2</v>
      </c>
      <c r="H82" s="8">
        <f t="shared" si="11"/>
        <v>6.7542888772648612E-3</v>
      </c>
      <c r="I82" s="7">
        <f t="shared" si="9"/>
        <v>4.7781533875140827E-3</v>
      </c>
      <c r="J82" s="9">
        <f t="shared" si="12"/>
        <v>0.41432276683551827</v>
      </c>
      <c r="K82" s="9">
        <f t="shared" si="13"/>
        <v>0.17243864785453944</v>
      </c>
      <c r="AC82" s="11"/>
      <c r="AD82" s="12"/>
    </row>
    <row r="83" spans="1:30" x14ac:dyDescent="0.3">
      <c r="A83" s="15">
        <v>42691</v>
      </c>
      <c r="B83" s="16">
        <v>-2.7060860651657213E-3</v>
      </c>
      <c r="C83" s="8">
        <f t="shared" si="7"/>
        <v>-5.7706086065165724E-2</v>
      </c>
      <c r="D83" s="5">
        <f t="shared" si="8"/>
        <v>3.3299923689603136E-3</v>
      </c>
      <c r="E83" s="5">
        <f t="shared" si="10"/>
        <v>3.0498994481231402E-3</v>
      </c>
      <c r="F83" s="5">
        <f>IF(C73&gt;0,B$6+B$7*E74+B$8*(H82*100)^2,B$6+B$7*E74+B$8*(H82*100)^2+E74*$B$9)</f>
        <v>0.44869016695737651</v>
      </c>
      <c r="G83" s="8">
        <v>7.3748613837793979E-3</v>
      </c>
      <c r="H83" s="8">
        <f t="shared" si="11"/>
        <v>6.698433898736156E-3</v>
      </c>
      <c r="I83" s="7">
        <f t="shared" si="9"/>
        <v>6.7642748504324196E-4</v>
      </c>
      <c r="J83" s="9">
        <f t="shared" si="12"/>
        <v>9.1720704951961135E-2</v>
      </c>
      <c r="K83" s="9">
        <f t="shared" si="13"/>
        <v>4.7795765152791603E-3</v>
      </c>
      <c r="AC83" s="11"/>
      <c r="AD83" s="12"/>
    </row>
    <row r="84" spans="1:30" x14ac:dyDescent="0.3">
      <c r="A84" s="15">
        <v>42692</v>
      </c>
      <c r="B84" s="16">
        <v>-2.9546439455892764E-3</v>
      </c>
      <c r="C84" s="8">
        <f t="shared" si="7"/>
        <v>-5.7954643945589274E-2</v>
      </c>
      <c r="D84" s="5">
        <f t="shared" si="8"/>
        <v>3.3587407548600276E-3</v>
      </c>
      <c r="E84" s="5">
        <f t="shared" si="10"/>
        <v>3.3299923689603136E-3</v>
      </c>
      <c r="F84" s="5">
        <f>IF(C83&gt;0,B$6+B$7*E84+B$8*(G83*100)^2,B$6+B$7*E84+B$8*(G83*100)^2+E84*$B$9)</f>
        <v>0.52469732083275389</v>
      </c>
      <c r="G84" s="8">
        <v>5.8256454539398466E-3</v>
      </c>
      <c r="H84" s="8">
        <f t="shared" si="11"/>
        <v>7.2435993872711777E-3</v>
      </c>
      <c r="I84" s="7">
        <f t="shared" si="9"/>
        <v>1.4179539333313311E-3</v>
      </c>
      <c r="J84" s="9">
        <f t="shared" si="12"/>
        <v>0.24339859755323384</v>
      </c>
      <c r="K84" s="9">
        <f t="shared" si="13"/>
        <v>2.2095763163947346E-2</v>
      </c>
      <c r="AC84" s="11"/>
      <c r="AD84" s="12"/>
    </row>
    <row r="85" spans="1:30" x14ac:dyDescent="0.3">
      <c r="A85" s="15">
        <v>42695</v>
      </c>
      <c r="B85" s="16">
        <v>-1.4835937500784166E-2</v>
      </c>
      <c r="C85" s="8">
        <f t="shared" si="7"/>
        <v>-6.9835937500784165E-2</v>
      </c>
      <c r="D85" s="5">
        <f t="shared" si="8"/>
        <v>4.8770581666134323E-3</v>
      </c>
      <c r="E85" s="5">
        <f t="shared" si="10"/>
        <v>3.3587407548600276E-3</v>
      </c>
      <c r="F85" s="5">
        <f>IF(C83&gt;0,B$6+B$7*E84+B$8*(H84*100)^2,B$6+B$7*E84+B$8*(H84*100)^2+E84*$B$9)</f>
        <v>0.50801869100336638</v>
      </c>
      <c r="G85" s="8">
        <v>1.0495551792322817E-2</v>
      </c>
      <c r="H85" s="8">
        <f t="shared" si="11"/>
        <v>7.127542991826611E-3</v>
      </c>
      <c r="I85" s="7">
        <f t="shared" si="9"/>
        <v>3.3680088004962062E-3</v>
      </c>
      <c r="J85" s="9">
        <f t="shared" si="12"/>
        <v>0.32089868804799804</v>
      </c>
      <c r="K85" s="9">
        <f t="shared" si="13"/>
        <v>8.5549381811388159E-2</v>
      </c>
      <c r="AC85" s="11"/>
      <c r="AD85" s="12"/>
    </row>
    <row r="86" spans="1:30" x14ac:dyDescent="0.3">
      <c r="A86" s="15">
        <v>42696</v>
      </c>
      <c r="B86" s="16">
        <v>7.5644707744147626E-3</v>
      </c>
      <c r="C86" s="8">
        <f t="shared" si="7"/>
        <v>-4.7435529225585235E-2</v>
      </c>
      <c r="D86" s="5">
        <f t="shared" si="8"/>
        <v>2.2501294329113509E-3</v>
      </c>
      <c r="E86" s="5">
        <f t="shared" si="10"/>
        <v>4.8770581666134323E-3</v>
      </c>
      <c r="F86" s="5">
        <f>IF(C83&gt;0,B$6+B$7*E84+B$8*(H85*100)^2,B$6+B$7*E84+B$8*(H85*100)^2+E84*$B$9)</f>
        <v>0.49352162595566279</v>
      </c>
      <c r="G86" s="8">
        <v>9.5792172206016785E-3</v>
      </c>
      <c r="H86" s="8">
        <f t="shared" si="11"/>
        <v>7.0251094365544435E-3</v>
      </c>
      <c r="I86" s="7">
        <f t="shared" si="9"/>
        <v>2.554107784047235E-3</v>
      </c>
      <c r="J86" s="9">
        <f t="shared" si="12"/>
        <v>0.26663011446845647</v>
      </c>
      <c r="K86" s="9">
        <f t="shared" si="13"/>
        <v>5.3463312421063947E-2</v>
      </c>
      <c r="AC86" s="11"/>
      <c r="AD86" s="12"/>
    </row>
    <row r="87" spans="1:30" x14ac:dyDescent="0.3">
      <c r="A87" s="15">
        <v>42697</v>
      </c>
      <c r="B87" s="16">
        <v>3.5003580179411302E-3</v>
      </c>
      <c r="C87" s="8">
        <f t="shared" si="7"/>
        <v>-5.1499641982058871E-2</v>
      </c>
      <c r="D87" s="5">
        <f t="shared" si="8"/>
        <v>2.6522131242802407E-3</v>
      </c>
      <c r="E87" s="5">
        <f t="shared" si="10"/>
        <v>2.2501294329113509E-3</v>
      </c>
      <c r="F87" s="5">
        <f>IF(C83&gt;0,B$6+B$7*E84+B$8*(H86*100)^2,B$6+B$7*E84+B$8*(H86*100)^2+E84*$B$9)</f>
        <v>0.4809207770161989</v>
      </c>
      <c r="G87" s="8">
        <v>9.0636869290481922E-3</v>
      </c>
      <c r="H87" s="8">
        <f t="shared" si="11"/>
        <v>6.9348451822387426E-3</v>
      </c>
      <c r="I87" s="7">
        <f t="shared" si="9"/>
        <v>2.1288417468094496E-3</v>
      </c>
      <c r="J87" s="9">
        <f t="shared" si="12"/>
        <v>0.23487591346372841</v>
      </c>
      <c r="K87" s="9">
        <f t="shared" si="13"/>
        <v>3.9260290997536362E-2</v>
      </c>
      <c r="AC87" s="11"/>
      <c r="AD87" s="12"/>
    </row>
    <row r="88" spans="1:30" x14ac:dyDescent="0.3">
      <c r="A88" s="15">
        <v>42698</v>
      </c>
      <c r="B88" s="16">
        <v>-7.3833243829975409E-3</v>
      </c>
      <c r="C88" s="8">
        <f t="shared" si="7"/>
        <v>-6.238332438299754E-2</v>
      </c>
      <c r="D88" s="5">
        <f t="shared" si="8"/>
        <v>3.8916791610742953E-3</v>
      </c>
      <c r="E88" s="5">
        <f t="shared" si="10"/>
        <v>2.6522131242802407E-3</v>
      </c>
      <c r="F88" s="5">
        <f>IF(C83&gt;0,B$6+B$7*E84+B$8*(H87*100)^2,B$6+B$7*E84+B$8*(H87*100)^2+E84*$B$9)</f>
        <v>0.46996811911801689</v>
      </c>
      <c r="G88" s="8">
        <v>4.7601865146081118E-3</v>
      </c>
      <c r="H88" s="8">
        <f t="shared" si="11"/>
        <v>6.8554220812289653E-3</v>
      </c>
      <c r="I88" s="7">
        <f t="shared" si="9"/>
        <v>2.0952355666208535E-3</v>
      </c>
      <c r="J88" s="9">
        <f t="shared" si="12"/>
        <v>0.44015829215745478</v>
      </c>
      <c r="K88" s="9">
        <f t="shared" si="13"/>
        <v>5.9121148609304175E-2</v>
      </c>
      <c r="AC88" s="11"/>
      <c r="AD88" s="12"/>
    </row>
    <row r="89" spans="1:30" x14ac:dyDescent="0.3">
      <c r="A89" s="15">
        <v>42699</v>
      </c>
      <c r="B89" s="16">
        <v>1.7486088939264666E-2</v>
      </c>
      <c r="C89" s="8">
        <f t="shared" si="7"/>
        <v>-3.751391106073533E-2</v>
      </c>
      <c r="D89" s="5">
        <f t="shared" si="8"/>
        <v>1.4072935230727607E-3</v>
      </c>
      <c r="E89" s="5">
        <f t="shared" si="10"/>
        <v>3.8916791610742953E-3</v>
      </c>
      <c r="F89" s="5">
        <f>IF(C83&gt;0,B$6+B$7*E84+B$8*(H88*100)^2,B$6+B$7*E84+B$8*(H88*100)^2+E84*$B$9)</f>
        <v>0.46044806887291695</v>
      </c>
      <c r="G89" s="8">
        <v>9.9166266145113684E-3</v>
      </c>
      <c r="H89" s="8">
        <f t="shared" si="11"/>
        <v>6.7856323866896662E-3</v>
      </c>
      <c r="I89" s="7">
        <f t="shared" si="9"/>
        <v>3.1309942278217023E-3</v>
      </c>
      <c r="J89" s="9">
        <f t="shared" si="12"/>
        <v>0.31573178556909687</v>
      </c>
      <c r="K89" s="9">
        <f t="shared" si="13"/>
        <v>8.2009932791750284E-2</v>
      </c>
      <c r="AC89" s="11"/>
      <c r="AD89" s="12"/>
    </row>
    <row r="90" spans="1:30" x14ac:dyDescent="0.3">
      <c r="A90" s="15">
        <v>42702</v>
      </c>
      <c r="B90" s="16">
        <v>1.2846905150310968E-3</v>
      </c>
      <c r="C90" s="8">
        <f t="shared" si="7"/>
        <v>-5.3715309484968901E-2</v>
      </c>
      <c r="D90" s="5">
        <f t="shared" si="8"/>
        <v>2.8853344730659898E-3</v>
      </c>
      <c r="E90" s="5">
        <f t="shared" si="10"/>
        <v>1.4072935230727607E-3</v>
      </c>
      <c r="F90" s="5">
        <f>IF(C83&gt;0,B$6+B$7*E84+B$8*(H89*100)^2,B$6+B$7*E84+B$8*(H89*100)^2+E84*$B$9)</f>
        <v>0.45217324119987617</v>
      </c>
      <c r="G90" s="8">
        <v>5.8536114132483373E-3</v>
      </c>
      <c r="H90" s="8">
        <f t="shared" si="11"/>
        <v>6.7243828058779955E-3</v>
      </c>
      <c r="I90" s="7">
        <f t="shared" si="9"/>
        <v>8.7077139262965817E-4</v>
      </c>
      <c r="J90" s="9">
        <f t="shared" si="12"/>
        <v>0.14875797711116634</v>
      </c>
      <c r="K90" s="9">
        <f t="shared" si="13"/>
        <v>9.1867193582955142E-3</v>
      </c>
      <c r="AC90" s="11"/>
      <c r="AD90" s="12"/>
    </row>
    <row r="91" spans="1:30" x14ac:dyDescent="0.3">
      <c r="A91" s="15">
        <v>42703</v>
      </c>
      <c r="B91" s="16">
        <v>1.662357974110179E-3</v>
      </c>
      <c r="C91" s="8">
        <f t="shared" si="7"/>
        <v>-5.3337642025889823E-2</v>
      </c>
      <c r="D91" s="5">
        <f t="shared" si="8"/>
        <v>2.844904056881968E-3</v>
      </c>
      <c r="E91" s="5">
        <f t="shared" si="10"/>
        <v>2.8853344730659898E-3</v>
      </c>
      <c r="F91" s="5">
        <f>IF(C83&gt;0,B$6+B$7*E84+B$8*(H90*100)^2,B$6+B$7*E84+B$8*(H90*100)^2+E84*$B$9)</f>
        <v>0.44498076098646916</v>
      </c>
      <c r="G91" s="8">
        <v>7.0368253672159755E-3</v>
      </c>
      <c r="H91" s="8">
        <f t="shared" si="11"/>
        <v>6.6706878280014658E-3</v>
      </c>
      <c r="I91" s="7">
        <f t="shared" si="9"/>
        <v>3.6613753921450973E-4</v>
      </c>
      <c r="J91" s="9">
        <f t="shared" si="12"/>
        <v>5.2031636442239446E-2</v>
      </c>
      <c r="K91" s="9">
        <f t="shared" si="13"/>
        <v>1.4533750852194771E-3</v>
      </c>
      <c r="AC91" s="11"/>
      <c r="AD91" s="12"/>
    </row>
    <row r="92" spans="1:30" x14ac:dyDescent="0.3">
      <c r="A92" s="15">
        <v>42704</v>
      </c>
      <c r="B92" s="16">
        <v>9.7575248836927926E-3</v>
      </c>
      <c r="C92" s="8">
        <f t="shared" si="7"/>
        <v>-4.5242475116307204E-2</v>
      </c>
      <c r="D92" s="5">
        <f t="shared" si="8"/>
        <v>2.0468815546496764E-3</v>
      </c>
      <c r="E92" s="5">
        <f t="shared" si="10"/>
        <v>2.844904056881968E-3</v>
      </c>
      <c r="F92" s="5">
        <f>IF(C83&gt;0,B$6+B$7*E84+B$8*(H91*100)^2,B$6+B$7*E84+B$8*(H91*100)^2+E84*$B$9)</f>
        <v>0.43872905718497573</v>
      </c>
      <c r="G92" s="8">
        <v>5.8920138755034377E-3</v>
      </c>
      <c r="H92" s="8">
        <f t="shared" si="11"/>
        <v>6.6236625607361353E-3</v>
      </c>
      <c r="I92" s="7">
        <f t="shared" si="9"/>
        <v>7.3164868523269751E-4</v>
      </c>
      <c r="J92" s="9">
        <f t="shared" si="12"/>
        <v>0.12417633438960332</v>
      </c>
      <c r="K92" s="9">
        <f t="shared" si="13"/>
        <v>6.5907835333931519E-3</v>
      </c>
      <c r="AC92" s="11"/>
      <c r="AD92" s="12"/>
    </row>
    <row r="93" spans="1:30" x14ac:dyDescent="0.3">
      <c r="A93" s="15">
        <v>42705</v>
      </c>
      <c r="B93" s="16">
        <v>-3.4912968583476756E-3</v>
      </c>
      <c r="C93" s="8">
        <f t="shared" si="7"/>
        <v>-5.8491296858347676E-2</v>
      </c>
      <c r="D93" s="5">
        <f t="shared" si="8"/>
        <v>3.4212318081713526E-3</v>
      </c>
      <c r="E93" s="5">
        <f t="shared" si="10"/>
        <v>2.0468815546496764E-3</v>
      </c>
      <c r="F93" s="5">
        <f>IF(C83&gt;0,B$6+B$7*E84+B$8*(H92*100)^2,B$6+B$7*E84+B$8*(H92*100)^2+E84*$B$9)</f>
        <v>0.43329507624071767</v>
      </c>
      <c r="G93" s="8">
        <v>5.5845679244905305E-3</v>
      </c>
      <c r="H93" s="8">
        <f t="shared" si="11"/>
        <v>6.5825152961517504E-3</v>
      </c>
      <c r="I93" s="7">
        <f t="shared" si="9"/>
        <v>9.9794737166121993E-4</v>
      </c>
      <c r="J93" s="9">
        <f t="shared" si="12"/>
        <v>0.17869732898848406</v>
      </c>
      <c r="K93" s="9">
        <f t="shared" si="13"/>
        <v>1.2804089297122179E-2</v>
      </c>
      <c r="AC93" s="11"/>
      <c r="AD93" s="12"/>
    </row>
    <row r="94" spans="1:30" x14ac:dyDescent="0.3">
      <c r="A94" s="15">
        <v>42706</v>
      </c>
      <c r="B94" s="16">
        <v>-1.2474348066836472E-2</v>
      </c>
      <c r="C94" s="8">
        <f t="shared" si="7"/>
        <v>-6.747434806683647E-2</v>
      </c>
      <c r="D94" s="5">
        <f t="shared" si="8"/>
        <v>4.5527876470445984E-3</v>
      </c>
      <c r="E94" s="5">
        <f t="shared" si="10"/>
        <v>3.4212318081713526E-3</v>
      </c>
      <c r="F94" s="5">
        <f>IF(C93&gt;0,B$6+B$7*E94+B$8*(G93*100)^2,B$6+B$7*E94+B$8*(G93*100)^2+E94*$B$9)</f>
        <v>0.32304776937764962</v>
      </c>
      <c r="G94" s="8">
        <v>7.260521305633252E-3</v>
      </c>
      <c r="H94" s="8">
        <f t="shared" si="11"/>
        <v>5.6837291400773978E-3</v>
      </c>
      <c r="I94" s="7">
        <f t="shared" si="9"/>
        <v>1.5767921655558542E-3</v>
      </c>
      <c r="J94" s="9">
        <f t="shared" si="12"/>
        <v>0.2171734093435497</v>
      </c>
      <c r="K94" s="9">
        <f t="shared" si="13"/>
        <v>3.2578040740351533E-2</v>
      </c>
      <c r="AC94" s="11"/>
      <c r="AD94" s="12"/>
    </row>
    <row r="95" spans="1:30" x14ac:dyDescent="0.3">
      <c r="A95" s="15">
        <v>42709</v>
      </c>
      <c r="B95" s="16">
        <v>4.5051424341425545E-3</v>
      </c>
      <c r="C95" s="8">
        <f t="shared" si="7"/>
        <v>-5.0494857565857448E-2</v>
      </c>
      <c r="D95" s="5">
        <f t="shared" si="8"/>
        <v>2.5497306405962311E-3</v>
      </c>
      <c r="E95" s="5">
        <f t="shared" si="10"/>
        <v>4.5527876470445984E-3</v>
      </c>
      <c r="F95" s="5">
        <f>IF(C93&gt;0,B$6+B$7*E94+B$8*(H94*100)^2,B$6+B$7*E94+B$8*(H94*100)^2+E94*$B$9)</f>
        <v>0.33276001925366705</v>
      </c>
      <c r="G95" s="8">
        <v>6.7373829679691641E-3</v>
      </c>
      <c r="H95" s="8">
        <f t="shared" si="11"/>
        <v>5.7685355095870479E-3</v>
      </c>
      <c r="I95" s="7">
        <f t="shared" si="9"/>
        <v>9.6884745838211623E-4</v>
      </c>
      <c r="J95" s="9">
        <f t="shared" si="12"/>
        <v>0.14380174957965228</v>
      </c>
      <c r="K95" s="9">
        <f t="shared" si="13"/>
        <v>1.2700471148660908E-2</v>
      </c>
      <c r="AC95" s="11"/>
      <c r="AD95" s="12"/>
    </row>
    <row r="96" spans="1:30" x14ac:dyDescent="0.3">
      <c r="A96" s="15">
        <v>42710</v>
      </c>
      <c r="B96" s="16">
        <v>1.6556172550736348E-3</v>
      </c>
      <c r="C96" s="8">
        <f t="shared" si="7"/>
        <v>-5.3344382744926366E-2</v>
      </c>
      <c r="D96" s="5">
        <f t="shared" si="8"/>
        <v>2.845623170437198E-3</v>
      </c>
      <c r="E96" s="5">
        <f t="shared" si="10"/>
        <v>2.5497306405962311E-3</v>
      </c>
      <c r="F96" s="5">
        <f>IF(C93&gt;0,B$6+B$7*E94+B$8*(H95*100)^2,B$6+B$7*E94+B$8*(H95*100)^2+E94*$B$9)</f>
        <v>0.3412019068459014</v>
      </c>
      <c r="G96" s="8">
        <v>4.4368689907167873E-3</v>
      </c>
      <c r="H96" s="8">
        <f t="shared" si="11"/>
        <v>5.8412490688713268E-3</v>
      </c>
      <c r="I96" s="7">
        <f t="shared" si="9"/>
        <v>1.4043800781545395E-3</v>
      </c>
      <c r="J96" s="9">
        <f t="shared" si="12"/>
        <v>0.31652502724171228</v>
      </c>
      <c r="K96" s="9">
        <f t="shared" si="13"/>
        <v>3.4571091847239499E-2</v>
      </c>
      <c r="AC96" s="11"/>
      <c r="AD96" s="12"/>
    </row>
    <row r="97" spans="1:30" x14ac:dyDescent="0.3">
      <c r="A97" s="15">
        <v>42711</v>
      </c>
      <c r="B97" s="16">
        <v>-5.9240805664447687E-3</v>
      </c>
      <c r="C97" s="8">
        <f t="shared" si="7"/>
        <v>-6.0924080566444772E-2</v>
      </c>
      <c r="D97" s="5">
        <f t="shared" si="8"/>
        <v>3.7117435928666533E-3</v>
      </c>
      <c r="E97" s="5">
        <f t="shared" si="10"/>
        <v>2.845623170437198E-3</v>
      </c>
      <c r="F97" s="5">
        <f>IF(C93&gt;0,B$6+B$7*E94+B$8*(H96*100)^2,B$6+B$7*E94+B$8*(H96*100)^2+E94*$B$9)</f>
        <v>0.34853959554107156</v>
      </c>
      <c r="G97" s="8">
        <v>8.5618493299070477E-3</v>
      </c>
      <c r="H97" s="8">
        <f t="shared" si="11"/>
        <v>5.9037242105392388E-3</v>
      </c>
      <c r="I97" s="7">
        <f t="shared" si="9"/>
        <v>2.6581251193678089E-3</v>
      </c>
      <c r="J97" s="9">
        <f t="shared" si="12"/>
        <v>0.31046156232658989</v>
      </c>
      <c r="K97" s="9">
        <f t="shared" si="13"/>
        <v>7.8512640209261519E-2</v>
      </c>
      <c r="AC97" s="11"/>
      <c r="AD97" s="12"/>
    </row>
    <row r="98" spans="1:30" x14ac:dyDescent="0.3">
      <c r="A98" s="15">
        <v>42712</v>
      </c>
      <c r="B98" s="16">
        <v>1.728364323557853E-2</v>
      </c>
      <c r="C98" s="8">
        <f t="shared" si="7"/>
        <v>-3.771635676442147E-2</v>
      </c>
      <c r="D98" s="5">
        <f t="shared" si="8"/>
        <v>1.4225235675811212E-3</v>
      </c>
      <c r="E98" s="5">
        <f t="shared" si="10"/>
        <v>3.7117435928666533E-3</v>
      </c>
      <c r="F98" s="5">
        <f>IF(C93&gt;0,B$6+B$7*E94+B$8*(H97*100)^2,B$6+B$7*E94+B$8*(H97*100)^2+E94*$B$9)</f>
        <v>0.35491751455491338</v>
      </c>
      <c r="G98" s="8">
        <v>8.2319461779805213E-3</v>
      </c>
      <c r="H98" s="8">
        <f t="shared" si="11"/>
        <v>5.9574954012144507E-3</v>
      </c>
      <c r="I98" s="7">
        <f t="shared" si="9"/>
        <v>2.2744507767660706E-3</v>
      </c>
      <c r="J98" s="9">
        <f t="shared" si="12"/>
        <v>0.27629563259900269</v>
      </c>
      <c r="K98" s="9">
        <f t="shared" si="13"/>
        <v>5.8407392614694853E-2</v>
      </c>
      <c r="AC98" s="11"/>
      <c r="AD98" s="12"/>
    </row>
    <row r="99" spans="1:30" x14ac:dyDescent="0.3">
      <c r="A99" s="15">
        <v>42713</v>
      </c>
      <c r="B99" s="16">
        <v>1.9797516350999987E-3</v>
      </c>
      <c r="C99" s="8">
        <f t="shared" si="7"/>
        <v>-5.3020248364900005E-2</v>
      </c>
      <c r="D99" s="5">
        <f t="shared" si="8"/>
        <v>2.8111467366756819E-3</v>
      </c>
      <c r="E99" s="5">
        <f t="shared" si="10"/>
        <v>1.4225235675811212E-3</v>
      </c>
      <c r="F99" s="5">
        <f>IF(C93&gt;0,B$6+B$7*E94+B$8*(H98*100)^2,B$6+B$7*E94+B$8*(H98*100)^2+E94*$B$9)</f>
        <v>0.36046120176174468</v>
      </c>
      <c r="G99" s="8">
        <v>4.1518279968946166E-3</v>
      </c>
      <c r="H99" s="8">
        <f t="shared" si="11"/>
        <v>6.0038421178587355E-3</v>
      </c>
      <c r="I99" s="7">
        <f t="shared" si="9"/>
        <v>1.8520141209641188E-3</v>
      </c>
      <c r="J99" s="9">
        <f t="shared" si="12"/>
        <v>0.44607197657257075</v>
      </c>
      <c r="K99" s="9">
        <f t="shared" si="13"/>
        <v>6.0379409303133347E-2</v>
      </c>
      <c r="AC99" s="11"/>
      <c r="AD99" s="12"/>
    </row>
    <row r="100" spans="1:30" x14ac:dyDescent="0.3">
      <c r="A100" s="15">
        <v>42716</v>
      </c>
      <c r="B100" s="16">
        <v>-8.7093646729759742E-3</v>
      </c>
      <c r="C100" s="8">
        <f t="shared" si="7"/>
        <v>-6.3709364672975971E-2</v>
      </c>
      <c r="D100" s="5">
        <f t="shared" si="8"/>
        <v>4.0588831470342391E-3</v>
      </c>
      <c r="E100" s="5">
        <f t="shared" si="10"/>
        <v>2.8111467366756819E-3</v>
      </c>
      <c r="F100" s="5">
        <f>IF(C93&gt;0,B$6+B$7*E94+B$8*(H99*100)^2,B$6+B$7*E94+B$8*(H99*100)^2+E94*$B$9)</f>
        <v>0.36527977468192241</v>
      </c>
      <c r="G100" s="8">
        <v>4.9234551873183503E-3</v>
      </c>
      <c r="H100" s="8">
        <f t="shared" si="11"/>
        <v>6.043837975011593E-3</v>
      </c>
      <c r="I100" s="7">
        <f t="shared" si="9"/>
        <v>1.1203827876932427E-3</v>
      </c>
      <c r="J100" s="9">
        <f t="shared" si="12"/>
        <v>0.22756026917419342</v>
      </c>
      <c r="K100" s="9">
        <f t="shared" si="13"/>
        <v>1.9652632402780146E-2</v>
      </c>
      <c r="AC100" s="11"/>
      <c r="AD100" s="12"/>
    </row>
    <row r="101" spans="1:30" x14ac:dyDescent="0.3">
      <c r="A101" s="15">
        <v>42717</v>
      </c>
      <c r="B101" s="16">
        <v>6.8622549701506282E-3</v>
      </c>
      <c r="C101" s="8">
        <f t="shared" si="7"/>
        <v>-4.8137745029849369E-2</v>
      </c>
      <c r="D101" s="5">
        <f t="shared" si="8"/>
        <v>2.3172424965587878E-3</v>
      </c>
      <c r="E101" s="5">
        <f t="shared" si="10"/>
        <v>4.0588831470342391E-3</v>
      </c>
      <c r="F101" s="5">
        <f>IF(C93&gt;0,B$6+B$7*E94+B$8*(H100*100)^2,B$6+B$7*E94+B$8*(H100*100)^2+E94*$B$9)</f>
        <v>0.36946807826414091</v>
      </c>
      <c r="G101" s="8">
        <v>6.7483993273553264E-3</v>
      </c>
      <c r="H101" s="8">
        <f t="shared" si="11"/>
        <v>6.0783885879741265E-3</v>
      </c>
      <c r="I101" s="7">
        <f t="shared" si="9"/>
        <v>6.7001073938119989E-4</v>
      </c>
      <c r="J101" s="9">
        <f t="shared" si="12"/>
        <v>9.9284394251128991E-2</v>
      </c>
      <c r="K101" s="9">
        <f t="shared" si="13"/>
        <v>5.6626350255817304E-3</v>
      </c>
      <c r="AC101" s="11"/>
      <c r="AD101" s="12"/>
    </row>
    <row r="102" spans="1:30" x14ac:dyDescent="0.3">
      <c r="A102" s="15">
        <v>42718</v>
      </c>
      <c r="B102" s="16">
        <v>-3.5639547054979819E-3</v>
      </c>
      <c r="C102" s="8">
        <f t="shared" si="7"/>
        <v>-5.8563954705497981E-2</v>
      </c>
      <c r="D102" s="5">
        <f t="shared" si="8"/>
        <v>3.4297367907476189E-3</v>
      </c>
      <c r="E102" s="5">
        <f t="shared" si="10"/>
        <v>2.3172424965587878E-3</v>
      </c>
      <c r="F102" s="5">
        <f>IF(C93&gt;0,B$6+B$7*E94+B$8*(H101*100)^2,B$6+B$7*E94+B$8*(H101*100)^2+E94*$B$9)</f>
        <v>0.37310855173780527</v>
      </c>
      <c r="G102" s="8">
        <v>4.2180470836056874E-3</v>
      </c>
      <c r="H102" s="8">
        <f t="shared" si="11"/>
        <v>6.1082612234399838E-3</v>
      </c>
      <c r="I102" s="7">
        <f t="shared" si="9"/>
        <v>1.8902141398342964E-3</v>
      </c>
      <c r="J102" s="9">
        <f t="shared" si="12"/>
        <v>0.44812542448399989</v>
      </c>
      <c r="K102" s="9">
        <f t="shared" si="13"/>
        <v>6.0817829485397379E-2</v>
      </c>
      <c r="AC102" s="11"/>
      <c r="AD102" s="12"/>
    </row>
    <row r="103" spans="1:30" x14ac:dyDescent="0.3">
      <c r="A103" s="15">
        <v>42719</v>
      </c>
      <c r="B103" s="16">
        <v>-3.1538625188927728E-3</v>
      </c>
      <c r="C103" s="8">
        <f t="shared" si="7"/>
        <v>-5.8153862518892777E-2</v>
      </c>
      <c r="D103" s="5">
        <f t="shared" si="8"/>
        <v>3.3818717258662823E-3</v>
      </c>
      <c r="E103" s="5">
        <f t="shared" si="10"/>
        <v>3.4297367907476189E-3</v>
      </c>
      <c r="F103" s="5">
        <f>IF(C93&gt;0,B$6+B$7*E94+B$8*(H102*100)^2,B$6+B$7*E94+B$8*(H102*100)^2+E94*$B$9)</f>
        <v>0.37627285128111432</v>
      </c>
      <c r="G103" s="8">
        <v>9.5608303934314638E-3</v>
      </c>
      <c r="H103" s="8">
        <f t="shared" si="11"/>
        <v>6.134108340102206E-3</v>
      </c>
      <c r="I103" s="7">
        <f t="shared" si="9"/>
        <v>3.4267220533292578E-3</v>
      </c>
      <c r="J103" s="9">
        <f t="shared" si="12"/>
        <v>0.35841259726597641</v>
      </c>
      <c r="K103" s="9">
        <f t="shared" si="13"/>
        <v>0.11482423695076638</v>
      </c>
      <c r="AC103" s="11"/>
      <c r="AD103" s="12"/>
    </row>
    <row r="104" spans="1:30" x14ac:dyDescent="0.3">
      <c r="A104" s="15">
        <v>42720</v>
      </c>
      <c r="B104" s="16">
        <v>-1.1133948640085713E-3</v>
      </c>
      <c r="C104" s="8">
        <f t="shared" si="7"/>
        <v>-5.611339486400857E-2</v>
      </c>
      <c r="D104" s="5">
        <f t="shared" si="8"/>
        <v>3.1487130831641436E-3</v>
      </c>
      <c r="E104" s="5">
        <f t="shared" si="10"/>
        <v>3.3818717258662823E-3</v>
      </c>
      <c r="F104" s="5">
        <f>IF(C103&gt;0,B$6+B$7*E104+B$8*(G103*100)^2,B$6+B$7*E104+B$8*(G103*100)^2+E104*$B$9)</f>
        <v>0.84649155728655712</v>
      </c>
      <c r="G104" s="8">
        <v>3.4228116865628938E-3</v>
      </c>
      <c r="H104" s="8">
        <f t="shared" si="11"/>
        <v>9.2004975804929005E-3</v>
      </c>
      <c r="I104" s="7">
        <f t="shared" si="9"/>
        <v>5.7776858939300067E-3</v>
      </c>
      <c r="J104" s="9">
        <f t="shared" si="12"/>
        <v>1.6879940887813847</v>
      </c>
      <c r="K104" s="9">
        <f t="shared" si="13"/>
        <v>0.3608198511928189</v>
      </c>
      <c r="AC104" s="11"/>
      <c r="AD104" s="12"/>
    </row>
    <row r="105" spans="1:30" x14ac:dyDescent="0.3">
      <c r="A105" s="15">
        <v>42723</v>
      </c>
      <c r="B105" s="16">
        <v>-4.3455260466623907E-3</v>
      </c>
      <c r="C105" s="8">
        <f t="shared" si="7"/>
        <v>-5.9345526046662392E-2</v>
      </c>
      <c r="D105" s="5">
        <f t="shared" si="8"/>
        <v>3.5218914617550843E-3</v>
      </c>
      <c r="E105" s="5">
        <f t="shared" si="10"/>
        <v>3.1487130831641436E-3</v>
      </c>
      <c r="F105" s="5">
        <f>IF(C103&gt;0,B$6+B$7*E104+B$8*(H104*100)^2,B$6+B$7*E104+B$8*(H104*100)^2+E104*$B$9)</f>
        <v>0.78773083773845154</v>
      </c>
      <c r="G105" s="8">
        <v>3.300491205046606E-3</v>
      </c>
      <c r="H105" s="8">
        <f t="shared" si="11"/>
        <v>8.8754202026633741E-3</v>
      </c>
      <c r="I105" s="7">
        <f t="shared" si="9"/>
        <v>5.5749289976167685E-3</v>
      </c>
      <c r="J105" s="9">
        <f t="shared" si="12"/>
        <v>1.6891209978358495</v>
      </c>
      <c r="K105" s="9">
        <f t="shared" si="13"/>
        <v>0.36108309978674757</v>
      </c>
      <c r="AC105" s="11"/>
      <c r="AD105" s="12"/>
    </row>
    <row r="106" spans="1:30" x14ac:dyDescent="0.3">
      <c r="A106" s="15">
        <v>42724</v>
      </c>
      <c r="B106" s="16">
        <v>-2.5328546711916432E-3</v>
      </c>
      <c r="C106" s="8">
        <f t="shared" si="7"/>
        <v>-5.7532854671191645E-2</v>
      </c>
      <c r="D106" s="5">
        <f t="shared" si="8"/>
        <v>3.3100293666164585E-3</v>
      </c>
      <c r="E106" s="5">
        <f t="shared" si="10"/>
        <v>3.5218914617550843E-3</v>
      </c>
      <c r="F106" s="5">
        <f>IF(C103&gt;0,B$6+B$7*E104+B$8*(H105*100)^2,B$6+B$7*E104+B$8*(H105*100)^2+E104*$B$9)</f>
        <v>0.73665602030723831</v>
      </c>
      <c r="G106" s="8">
        <v>4.629908233179136E-3</v>
      </c>
      <c r="H106" s="8">
        <f t="shared" si="11"/>
        <v>8.5828667722809161E-3</v>
      </c>
      <c r="I106" s="7">
        <f t="shared" si="9"/>
        <v>3.95295853910178E-3</v>
      </c>
      <c r="J106" s="9">
        <f t="shared" si="12"/>
        <v>0.85378766489880797</v>
      </c>
      <c r="K106" s="9">
        <f t="shared" si="13"/>
        <v>0.15666703885830469</v>
      </c>
      <c r="AC106" s="11"/>
      <c r="AD106" s="12"/>
    </row>
    <row r="107" spans="1:30" x14ac:dyDescent="0.3">
      <c r="A107" s="15">
        <v>42725</v>
      </c>
      <c r="B107" s="16">
        <v>-2.4966391016819555E-3</v>
      </c>
      <c r="C107" s="8">
        <f t="shared" si="7"/>
        <v>-5.7496639101681957E-2</v>
      </c>
      <c r="D107" s="5">
        <f t="shared" si="8"/>
        <v>3.3058635079890627E-3</v>
      </c>
      <c r="E107" s="5">
        <f t="shared" si="10"/>
        <v>3.3100293666164585E-3</v>
      </c>
      <c r="F107" s="5">
        <f>IF(C103&gt;0,B$6+B$7*E104+B$8*(H106*100)^2,B$6+B$7*E104+B$8*(H106*100)^2+E104*$B$9)</f>
        <v>0.69226178899602764</v>
      </c>
      <c r="G107" s="8">
        <v>4.4037961424591493E-3</v>
      </c>
      <c r="H107" s="8">
        <f t="shared" si="11"/>
        <v>8.3202270942326299E-3</v>
      </c>
      <c r="I107" s="7">
        <f t="shared" si="9"/>
        <v>3.9164309517734806E-3</v>
      </c>
      <c r="J107" s="9">
        <f t="shared" si="12"/>
        <v>0.88933066497180857</v>
      </c>
      <c r="K107" s="9">
        <f t="shared" si="13"/>
        <v>0.16551059489369924</v>
      </c>
      <c r="AC107" s="11"/>
      <c r="AD107" s="12"/>
    </row>
    <row r="108" spans="1:30" x14ac:dyDescent="0.3">
      <c r="A108" s="15">
        <v>42726</v>
      </c>
      <c r="B108" s="16">
        <v>-1.0064094300618101E-2</v>
      </c>
      <c r="C108" s="8">
        <f t="shared" si="7"/>
        <v>-6.5064094300618103E-2</v>
      </c>
      <c r="D108" s="5">
        <f t="shared" si="8"/>
        <v>4.2333363671597252E-3</v>
      </c>
      <c r="E108" s="5">
        <f t="shared" si="10"/>
        <v>3.3058635079890627E-3</v>
      </c>
      <c r="F108" s="5">
        <f>IF(C103&gt;0,B$6+B$7*E104+B$8*(H107*100)^2,B$6+B$7*E104+B$8*(H107*100)^2+E104*$B$9)</f>
        <v>0.65367432314032303</v>
      </c>
      <c r="G108" s="8">
        <v>5.9620812216680148E-3</v>
      </c>
      <c r="H108" s="8">
        <f t="shared" si="11"/>
        <v>8.0850128208947384E-3</v>
      </c>
      <c r="I108" s="7">
        <f t="shared" si="9"/>
        <v>2.1229315992267236E-3</v>
      </c>
      <c r="J108" s="9">
        <f t="shared" si="12"/>
        <v>0.35607223724348891</v>
      </c>
      <c r="K108" s="9">
        <f t="shared" si="13"/>
        <v>4.2016302979682063E-2</v>
      </c>
      <c r="AC108" s="11"/>
      <c r="AD108" s="12"/>
    </row>
    <row r="109" spans="1:30" x14ac:dyDescent="0.3">
      <c r="A109" s="15">
        <v>42727</v>
      </c>
      <c r="B109" s="16">
        <v>2.3490690691012348E-3</v>
      </c>
      <c r="C109" s="8">
        <f t="shared" si="7"/>
        <v>-5.2650930930898766E-2</v>
      </c>
      <c r="D109" s="5">
        <f t="shared" si="8"/>
        <v>2.7721205278902726E-3</v>
      </c>
      <c r="E109" s="5">
        <f t="shared" si="10"/>
        <v>4.2333363671597252E-3</v>
      </c>
      <c r="F109" s="5">
        <f>IF(C103&gt;0,B$6+B$7*E104+B$8*(H108*100)^2,B$6+B$7*E104+B$8*(H108*100)^2+E104*$B$9)</f>
        <v>0.62013409781854467</v>
      </c>
      <c r="G109" s="8">
        <v>6.6572923584568419E-3</v>
      </c>
      <c r="H109" s="8">
        <f t="shared" si="11"/>
        <v>7.8748593499728282E-3</v>
      </c>
      <c r="I109" s="7">
        <f t="shared" si="9"/>
        <v>1.2175669915159863E-3</v>
      </c>
      <c r="J109" s="9">
        <f t="shared" si="12"/>
        <v>0.18289222193603916</v>
      </c>
      <c r="K109" s="9">
        <f t="shared" si="13"/>
        <v>1.334803220232228E-2</v>
      </c>
      <c r="AC109" s="11"/>
      <c r="AD109" s="12"/>
    </row>
    <row r="110" spans="1:30" x14ac:dyDescent="0.3">
      <c r="A110" s="15">
        <v>42730</v>
      </c>
      <c r="B110" s="16">
        <v>-9.0110359675626278E-3</v>
      </c>
      <c r="C110" s="8">
        <f t="shared" si="7"/>
        <v>-6.4011035967562635E-2</v>
      </c>
      <c r="D110" s="5">
        <f t="shared" si="8"/>
        <v>4.097412725640597E-3</v>
      </c>
      <c r="E110" s="5">
        <f t="shared" si="10"/>
        <v>2.7721205278902726E-3</v>
      </c>
      <c r="F110" s="5">
        <f>IF(C103&gt;0,B$6+B$7*E104+B$8*(H109*100)^2,B$6+B$7*E104+B$8*(H109*100)^2+E104*$B$9)</f>
        <v>0.5909809339688552</v>
      </c>
      <c r="G110" s="8">
        <v>5.5973702431349505E-3</v>
      </c>
      <c r="H110" s="8">
        <f t="shared" si="11"/>
        <v>7.6875284322651793E-3</v>
      </c>
      <c r="I110" s="7">
        <f t="shared" si="9"/>
        <v>2.0901581891302288E-3</v>
      </c>
      <c r="J110" s="9">
        <f t="shared" si="12"/>
        <v>0.37341789060563951</v>
      </c>
      <c r="K110" s="9">
        <f t="shared" si="13"/>
        <v>4.5412953065170125E-2</v>
      </c>
      <c r="AC110" s="11"/>
      <c r="AD110" s="12"/>
    </row>
    <row r="111" spans="1:30" x14ac:dyDescent="0.3">
      <c r="A111" s="15">
        <v>42731</v>
      </c>
      <c r="B111" s="16">
        <v>1.5622602745309282E-2</v>
      </c>
      <c r="C111" s="8">
        <f t="shared" si="7"/>
        <v>-3.9377397254690721E-2</v>
      </c>
      <c r="D111" s="5">
        <f t="shared" si="8"/>
        <v>1.5505794145537243E-3</v>
      </c>
      <c r="E111" s="5">
        <f t="shared" si="10"/>
        <v>4.097412725640597E-3</v>
      </c>
      <c r="F111" s="5">
        <f>IF(C103&gt;0,B$6+B$7*E104+B$8*(H110*100)^2,B$6+B$7*E104+B$8*(H110*100)^2+E104*$B$9)</f>
        <v>0.56564100395070505</v>
      </c>
      <c r="G111" s="8">
        <v>7.7334447325851843E-3</v>
      </c>
      <c r="H111" s="8">
        <f t="shared" si="11"/>
        <v>7.5209108753574857E-3</v>
      </c>
      <c r="I111" s="7">
        <f t="shared" si="9"/>
        <v>2.1253385722769854E-4</v>
      </c>
      <c r="J111" s="9">
        <f t="shared" si="12"/>
        <v>2.7482430479160016E-2</v>
      </c>
      <c r="K111" s="9">
        <f t="shared" si="13"/>
        <v>3.9192077080740795E-4</v>
      </c>
      <c r="AC111" s="11"/>
      <c r="AD111" s="12"/>
    </row>
    <row r="112" spans="1:30" x14ac:dyDescent="0.3">
      <c r="A112" s="15">
        <v>42732</v>
      </c>
      <c r="B112" s="16">
        <v>-1.0528610390747326E-4</v>
      </c>
      <c r="C112" s="8">
        <f t="shared" si="7"/>
        <v>-5.5105286103907476E-2</v>
      </c>
      <c r="D112" s="5">
        <f t="shared" si="8"/>
        <v>3.0365925565934986E-3</v>
      </c>
      <c r="E112" s="5">
        <f t="shared" si="10"/>
        <v>1.5505794145537243E-3</v>
      </c>
      <c r="F112" s="5">
        <f>IF(C103&gt;0,B$6+B$7*E104+B$8*(H111*100)^2,B$6+B$7*E104+B$8*(H111*100)^2+E104*$B$9)</f>
        <v>0.54361553677892893</v>
      </c>
      <c r="G112" s="8">
        <v>6.7868373906622686E-3</v>
      </c>
      <c r="H112" s="8">
        <f t="shared" si="11"/>
        <v>7.3730287994753481E-3</v>
      </c>
      <c r="I112" s="7">
        <f t="shared" si="9"/>
        <v>5.8619140881307954E-4</v>
      </c>
      <c r="J112" s="9">
        <f t="shared" si="12"/>
        <v>8.6371806936113765E-2</v>
      </c>
      <c r="K112" s="9">
        <f t="shared" si="13"/>
        <v>3.3386955592198397E-3</v>
      </c>
      <c r="AC112" s="11"/>
      <c r="AD112" s="12"/>
    </row>
    <row r="113" spans="1:30" x14ac:dyDescent="0.3">
      <c r="A113" s="15">
        <v>42733</v>
      </c>
      <c r="B113" s="16">
        <v>5.9140559078869996E-3</v>
      </c>
      <c r="C113" s="8">
        <f t="shared" si="7"/>
        <v>-4.9085944092113004E-2</v>
      </c>
      <c r="D113" s="5">
        <f t="shared" si="8"/>
        <v>2.4094299074140435E-3</v>
      </c>
      <c r="E113" s="5">
        <f t="shared" si="10"/>
        <v>3.0365925565934986E-3</v>
      </c>
      <c r="F113" s="5">
        <f>IF(C103&gt;0,B$6+B$7*E104+B$8*(H112*100)^2,B$6+B$7*E104+B$8*(H112*100)^2+E104*$B$9)</f>
        <v>0.52447100071322117</v>
      </c>
      <c r="G113" s="8">
        <v>1.1609228316834202E-2</v>
      </c>
      <c r="H113" s="8">
        <f t="shared" si="11"/>
        <v>7.2420370111814618E-3</v>
      </c>
      <c r="I113" s="7">
        <f t="shared" si="9"/>
        <v>4.3671913056527404E-3</v>
      </c>
      <c r="J113" s="9">
        <f t="shared" si="12"/>
        <v>0.37618273897843874</v>
      </c>
      <c r="K113" s="9">
        <f t="shared" si="13"/>
        <v>0.13113574799701788</v>
      </c>
      <c r="AC113" s="11"/>
      <c r="AD113" s="12"/>
    </row>
    <row r="114" spans="1:30" x14ac:dyDescent="0.3">
      <c r="A114" s="15">
        <v>42734</v>
      </c>
      <c r="B114" s="16">
        <v>9.8244881361517367E-3</v>
      </c>
      <c r="C114" s="8">
        <f t="shared" si="7"/>
        <v>-4.5175511863848265E-2</v>
      </c>
      <c r="D114" s="5">
        <f t="shared" si="8"/>
        <v>2.0408268721606952E-3</v>
      </c>
      <c r="E114" s="5">
        <f t="shared" si="10"/>
        <v>2.4094299074140435E-3</v>
      </c>
      <c r="F114" s="5">
        <f>IF(C113&gt;0,B$6+B$7*E114+B$8*(G113*100)^2,B$6+B$7*E114+B$8*(G113*100)^2+E114*$B$9)</f>
        <v>1.2232564334565095</v>
      </c>
      <c r="G114" s="8">
        <v>6.2859647763419627E-3</v>
      </c>
      <c r="H114" s="8">
        <f t="shared" si="11"/>
        <v>1.106009237509574E-2</v>
      </c>
      <c r="I114" s="7">
        <f t="shared" si="9"/>
        <v>4.774127598753777E-3</v>
      </c>
      <c r="J114" s="9">
        <f t="shared" si="12"/>
        <v>0.75949003353022604</v>
      </c>
      <c r="K114" s="9">
        <f t="shared" si="13"/>
        <v>0.13337051205639927</v>
      </c>
      <c r="AC114" s="11"/>
      <c r="AD114" s="12"/>
    </row>
    <row r="115" spans="1:30" x14ac:dyDescent="0.3">
      <c r="A115" s="15">
        <v>42737</v>
      </c>
      <c r="B115" s="16">
        <v>-1.1653742666769542E-3</v>
      </c>
      <c r="C115" s="8">
        <f t="shared" si="7"/>
        <v>-5.6165374266676955E-2</v>
      </c>
      <c r="D115" s="5">
        <f t="shared" si="8"/>
        <v>3.1545492665158979E-3</v>
      </c>
      <c r="E115" s="5">
        <f t="shared" si="10"/>
        <v>2.0408268721606952E-3</v>
      </c>
      <c r="F115" s="5">
        <f>IF(C113&gt;0,B$6+B$7*E114+B$8*(H114*100)^2,B$6+B$7*E114+B$8*(H114*100)^2+E114*$B$9)</f>
        <v>1.1150537344960565</v>
      </c>
      <c r="G115" s="8">
        <v>7.8627495384709038E-3</v>
      </c>
      <c r="H115" s="8">
        <f t="shared" si="11"/>
        <v>1.0559610478119241E-2</v>
      </c>
      <c r="I115" s="7">
        <f t="shared" si="9"/>
        <v>2.6968609396483371E-3</v>
      </c>
      <c r="J115" s="9">
        <f t="shared" si="12"/>
        <v>0.34299209538000941</v>
      </c>
      <c r="K115" s="9">
        <f t="shared" si="13"/>
        <v>3.9506052451289131E-2</v>
      </c>
      <c r="AC115" s="11"/>
      <c r="AD115" s="12"/>
    </row>
    <row r="116" spans="1:30" x14ac:dyDescent="0.3">
      <c r="A116" s="15">
        <v>42738</v>
      </c>
      <c r="B116" s="16">
        <v>1.795349545712005E-3</v>
      </c>
      <c r="C116" s="8">
        <f t="shared" si="7"/>
        <v>-5.3204650454287995E-2</v>
      </c>
      <c r="D116" s="5">
        <f t="shared" si="8"/>
        <v>2.8307348299629678E-3</v>
      </c>
      <c r="E116" s="5">
        <f t="shared" si="10"/>
        <v>3.1545492665158979E-3</v>
      </c>
      <c r="F116" s="5">
        <f>IF(C113&gt;0,B$6+B$7*E114+B$8*(H115*100)^2,B$6+B$7*E114+B$8*(H115*100)^2+E114*$B$9)</f>
        <v>1.0210039485596312</v>
      </c>
      <c r="G116" s="8">
        <v>5.9494757764760918E-3</v>
      </c>
      <c r="H116" s="8">
        <f t="shared" si="11"/>
        <v>1.0104474001944046E-2</v>
      </c>
      <c r="I116" s="7">
        <f t="shared" si="9"/>
        <v>4.1549982254679542E-3</v>
      </c>
      <c r="J116" s="9">
        <f t="shared" si="12"/>
        <v>0.69838056016575345</v>
      </c>
      <c r="K116" s="9">
        <f t="shared" si="13"/>
        <v>0.1184713736082772</v>
      </c>
      <c r="AC116" s="11"/>
      <c r="AD116" s="12"/>
    </row>
    <row r="117" spans="1:30" x14ac:dyDescent="0.3">
      <c r="A117" s="15">
        <v>42739</v>
      </c>
      <c r="B117" s="16">
        <v>-3.795068963516871E-4</v>
      </c>
      <c r="C117" s="8">
        <f t="shared" si="7"/>
        <v>-5.5379506896351689E-2</v>
      </c>
      <c r="D117" s="5">
        <f t="shared" si="8"/>
        <v>3.0668897840830643E-3</v>
      </c>
      <c r="E117" s="5">
        <f t="shared" si="10"/>
        <v>2.8307348299629678E-3</v>
      </c>
      <c r="F117" s="5">
        <f>IF(C113&gt;0,B$6+B$7*E114+B$8*(H116*100)^2,B$6+B$7*E114+B$8*(H116*100)^2+E114*$B$9)</f>
        <v>0.93925587462368987</v>
      </c>
      <c r="G117" s="8">
        <v>3.0563038568818452E-3</v>
      </c>
      <c r="H117" s="8">
        <f t="shared" si="11"/>
        <v>9.6915214214471496E-3</v>
      </c>
      <c r="I117" s="7">
        <f t="shared" si="9"/>
        <v>6.6352175645653048E-3</v>
      </c>
      <c r="J117" s="9">
        <f t="shared" si="12"/>
        <v>2.170994074959157</v>
      </c>
      <c r="K117" s="9">
        <f t="shared" si="13"/>
        <v>0.46940364754792752</v>
      </c>
      <c r="AC117" s="11"/>
      <c r="AD117" s="12"/>
    </row>
    <row r="118" spans="1:30" x14ac:dyDescent="0.3">
      <c r="A118" s="15">
        <v>42740</v>
      </c>
      <c r="B118" s="16">
        <v>9.1610842417532319E-3</v>
      </c>
      <c r="C118" s="8">
        <f t="shared" si="7"/>
        <v>-4.5838915758246765E-2</v>
      </c>
      <c r="D118" s="5">
        <f t="shared" si="8"/>
        <v>2.1012061978916436E-3</v>
      </c>
      <c r="E118" s="5">
        <f t="shared" si="10"/>
        <v>3.0668897840830643E-3</v>
      </c>
      <c r="F118" s="5">
        <f>IF(C113&gt;0,B$6+B$7*E114+B$8*(H117*100)^2,B$6+B$7*E114+B$8*(H117*100)^2+E114*$B$9)</f>
        <v>0.8682004487585695</v>
      </c>
      <c r="G118" s="8">
        <v>5.2697797084282939E-3</v>
      </c>
      <c r="H118" s="8">
        <f t="shared" si="11"/>
        <v>9.3177274523274685E-3</v>
      </c>
      <c r="I118" s="7">
        <f t="shared" si="9"/>
        <v>4.0479477438991746E-3</v>
      </c>
      <c r="J118" s="9">
        <f t="shared" si="12"/>
        <v>0.76814363557266618</v>
      </c>
      <c r="K118" s="9">
        <f t="shared" si="13"/>
        <v>0.13549511494980138</v>
      </c>
      <c r="AC118" s="11"/>
      <c r="AD118" s="12"/>
    </row>
    <row r="119" spans="1:30" x14ac:dyDescent="0.3">
      <c r="A119" s="15">
        <v>42741</v>
      </c>
      <c r="B119" s="16">
        <v>-4.4375679673173598E-3</v>
      </c>
      <c r="C119" s="8">
        <f t="shared" si="7"/>
        <v>-5.9437567967317362E-2</v>
      </c>
      <c r="D119" s="5">
        <f t="shared" si="8"/>
        <v>3.5328244858694709E-3</v>
      </c>
      <c r="E119" s="5">
        <f t="shared" si="10"/>
        <v>2.1012061978916436E-3</v>
      </c>
      <c r="F119" s="5">
        <f>IF(C113&gt;0,B$6+B$7*E114+B$8*(H118*100)^2,B$6+B$7*E114+B$8*(H118*100)^2+E114*$B$9)</f>
        <v>0.80643907259660708</v>
      </c>
      <c r="G119" s="8">
        <v>6.2578247975472812E-3</v>
      </c>
      <c r="H119" s="8">
        <f t="shared" si="11"/>
        <v>8.9801952795950206E-3</v>
      </c>
      <c r="I119" s="7">
        <f t="shared" si="9"/>
        <v>2.7223704820477394E-3</v>
      </c>
      <c r="J119" s="9">
        <f t="shared" si="12"/>
        <v>0.43503462786538177</v>
      </c>
      <c r="K119" s="9">
        <f t="shared" si="13"/>
        <v>5.8036275771327972E-2</v>
      </c>
      <c r="AC119" s="11"/>
      <c r="AD119" s="12"/>
    </row>
    <row r="120" spans="1:30" x14ac:dyDescent="0.3">
      <c r="A120" s="15">
        <v>42744</v>
      </c>
      <c r="B120" s="16">
        <v>-1.2219954837676388E-3</v>
      </c>
      <c r="C120" s="8">
        <f t="shared" si="7"/>
        <v>-5.6221995483767641E-2</v>
      </c>
      <c r="D120" s="5">
        <f t="shared" si="8"/>
        <v>3.1609127761767892E-3</v>
      </c>
      <c r="E120" s="5">
        <f t="shared" si="10"/>
        <v>3.5328244858694709E-3</v>
      </c>
      <c r="F120" s="5">
        <f>IF(C113&gt;0,B$6+B$7*E114+B$8*(H119*100)^2,B$6+B$7*E114+B$8*(H119*100)^2+E114*$B$9)</f>
        <v>0.75275608443662911</v>
      </c>
      <c r="G120" s="8">
        <v>4.7803516035238641E-3</v>
      </c>
      <c r="H120" s="8">
        <f t="shared" si="11"/>
        <v>8.6761517070451759E-3</v>
      </c>
      <c r="I120" s="7">
        <f t="shared" si="9"/>
        <v>3.8958001035213118E-3</v>
      </c>
      <c r="J120" s="9">
        <f t="shared" si="12"/>
        <v>0.81496099589191306</v>
      </c>
      <c r="K120" s="9">
        <f t="shared" si="13"/>
        <v>0.14704000534841155</v>
      </c>
      <c r="AC120" s="11"/>
      <c r="AD120" s="12"/>
    </row>
    <row r="121" spans="1:30" x14ac:dyDescent="0.3">
      <c r="A121" s="15">
        <v>42745</v>
      </c>
      <c r="B121" s="16">
        <v>6.4524673373456175E-3</v>
      </c>
      <c r="C121" s="8">
        <f t="shared" si="7"/>
        <v>-4.854753266265438E-2</v>
      </c>
      <c r="D121" s="5">
        <f t="shared" si="8"/>
        <v>2.3568629276314937E-3</v>
      </c>
      <c r="E121" s="5">
        <f t="shared" si="10"/>
        <v>3.1609127761767892E-3</v>
      </c>
      <c r="F121" s="5">
        <f>IF(C113&gt;0,B$6+B$7*E114+B$8*(H120*100)^2,B$6+B$7*E114+B$8*(H120*100)^2+E114*$B$9)</f>
        <v>0.70609483112797644</v>
      </c>
      <c r="G121" s="8">
        <v>3.7925633577650269E-3</v>
      </c>
      <c r="H121" s="8">
        <f t="shared" si="11"/>
        <v>8.4029449071618724E-3</v>
      </c>
      <c r="I121" s="7">
        <f t="shared" si="9"/>
        <v>4.6103815493968459E-3</v>
      </c>
      <c r="J121" s="9">
        <f t="shared" si="12"/>
        <v>1.2156373182157627</v>
      </c>
      <c r="K121" s="9">
        <f t="shared" si="13"/>
        <v>0.24687749649743918</v>
      </c>
      <c r="AC121" s="11"/>
      <c r="AD121" s="12"/>
    </row>
    <row r="122" spans="1:30" x14ac:dyDescent="0.3">
      <c r="A122" s="15">
        <v>42746</v>
      </c>
      <c r="B122" s="16">
        <v>8.9138169761138527E-3</v>
      </c>
      <c r="C122" s="8">
        <f t="shared" si="7"/>
        <v>-4.6086183023886146E-2</v>
      </c>
      <c r="D122" s="5">
        <f t="shared" si="8"/>
        <v>2.1239362657111314E-3</v>
      </c>
      <c r="E122" s="5">
        <f t="shared" si="10"/>
        <v>2.3568629276314937E-3</v>
      </c>
      <c r="F122" s="5">
        <f>IF(C113&gt;0,B$6+B$7*E114+B$8*(H121*100)^2,B$6+B$7*E114+B$8*(H121*100)^2+E114*$B$9)</f>
        <v>0.66553686975209558</v>
      </c>
      <c r="G122" s="8">
        <v>4.6523541780671496E-3</v>
      </c>
      <c r="H122" s="8">
        <f t="shared" si="11"/>
        <v>8.1580443106917203E-3</v>
      </c>
      <c r="I122" s="7">
        <f t="shared" si="9"/>
        <v>3.5056901326245707E-3</v>
      </c>
      <c r="J122" s="9">
        <f t="shared" si="12"/>
        <v>0.7535303630045278</v>
      </c>
      <c r="K122" s="9">
        <f t="shared" si="13"/>
        <v>0.13190922680253969</v>
      </c>
      <c r="AC122" s="11"/>
      <c r="AD122" s="12"/>
    </row>
    <row r="123" spans="1:30" x14ac:dyDescent="0.3">
      <c r="A123" s="15">
        <v>42747</v>
      </c>
      <c r="B123" s="16">
        <v>3.9255343259420638E-3</v>
      </c>
      <c r="C123" s="8">
        <f t="shared" si="7"/>
        <v>-5.1074465674057934E-2</v>
      </c>
      <c r="D123" s="5">
        <f t="shared" si="8"/>
        <v>2.6086010438905222E-3</v>
      </c>
      <c r="E123" s="5">
        <f t="shared" si="10"/>
        <v>2.1239362657111314E-3</v>
      </c>
      <c r="F123" s="5">
        <f>IF(C113&gt;0,B$6+B$7*E114+B$8*(H122*100)^2,B$6+B$7*E114+B$8*(H122*100)^2+E114*$B$9)</f>
        <v>0.6302838897241797</v>
      </c>
      <c r="G123" s="8">
        <v>2.6133198529663549E-3</v>
      </c>
      <c r="H123" s="8">
        <f t="shared" si="11"/>
        <v>7.9390420689411881E-3</v>
      </c>
      <c r="I123" s="7">
        <f t="shared" si="9"/>
        <v>5.3257222159748333E-3</v>
      </c>
      <c r="J123" s="9">
        <f t="shared" si="12"/>
        <v>2.0379144213555245</v>
      </c>
      <c r="K123" s="9">
        <f t="shared" si="13"/>
        <v>0.44034443062061346</v>
      </c>
      <c r="AC123" s="11"/>
      <c r="AD123" s="12"/>
    </row>
    <row r="124" spans="1:30" x14ac:dyDescent="0.3">
      <c r="A124" s="15">
        <v>42748</v>
      </c>
      <c r="B124" s="16">
        <v>-3.3402120215991597E-4</v>
      </c>
      <c r="C124" s="8">
        <f t="shared" si="7"/>
        <v>-5.5334021202159918E-2</v>
      </c>
      <c r="D124" s="5">
        <f t="shared" si="8"/>
        <v>3.0618539024010833E-3</v>
      </c>
      <c r="E124" s="5">
        <f t="shared" si="10"/>
        <v>2.6086010438905222E-3</v>
      </c>
      <c r="F124" s="5">
        <f>IF(C123&gt;0,B$6+B$7*E124+B$8*(G123*100)^2,B$6+B$7*E124+B$8*(G123*100)^2+E124*$B$9)</f>
        <v>0.11119374335674179</v>
      </c>
      <c r="G124" s="8">
        <v>8.5532832985258118E-3</v>
      </c>
      <c r="H124" s="8">
        <f t="shared" si="11"/>
        <v>3.3345725866554738E-3</v>
      </c>
      <c r="I124" s="7">
        <f t="shared" si="9"/>
        <v>5.2187107118703384E-3</v>
      </c>
      <c r="J124" s="9">
        <f t="shared" si="12"/>
        <v>0.61014122059651654</v>
      </c>
      <c r="K124" s="9">
        <f t="shared" si="13"/>
        <v>0.62306066293523288</v>
      </c>
      <c r="AC124" s="11"/>
      <c r="AD124" s="12"/>
    </row>
    <row r="125" spans="1:30" x14ac:dyDescent="0.3">
      <c r="A125" s="15">
        <v>42751</v>
      </c>
      <c r="B125" s="16">
        <v>1.8379920517484615E-3</v>
      </c>
      <c r="C125" s="8">
        <f t="shared" si="7"/>
        <v>-5.3162007948251537E-2</v>
      </c>
      <c r="D125" s="5">
        <f t="shared" si="8"/>
        <v>2.8261990890899595E-3</v>
      </c>
      <c r="E125" s="5">
        <f t="shared" si="10"/>
        <v>3.0618539024010833E-3</v>
      </c>
      <c r="F125" s="5">
        <f>IF(C123&gt;0,B$6+B$7*E124+B$8*(H124*100)^2,B$6+B$7*E124+B$8*(H124*100)^2+E124*$B$9)</f>
        <v>0.1484818469186526</v>
      </c>
      <c r="G125" s="8">
        <v>3.8001115802277566E-3</v>
      </c>
      <c r="H125" s="8">
        <f t="shared" si="11"/>
        <v>3.8533342304899092E-3</v>
      </c>
      <c r="I125" s="7">
        <f t="shared" si="9"/>
        <v>5.3222650262152622E-5</v>
      </c>
      <c r="J125" s="9">
        <f t="shared" si="12"/>
        <v>1.4005549347306998E-2</v>
      </c>
      <c r="K125" s="9">
        <f t="shared" si="13"/>
        <v>9.6274629517001387E-5</v>
      </c>
      <c r="AC125" s="11"/>
      <c r="AD125" s="12"/>
    </row>
    <row r="126" spans="1:30" x14ac:dyDescent="0.3">
      <c r="A126" s="15">
        <v>42752</v>
      </c>
      <c r="B126" s="16">
        <v>-1.9261222765824476E-3</v>
      </c>
      <c r="C126" s="8">
        <f t="shared" si="7"/>
        <v>-5.6926122276582447E-2</v>
      </c>
      <c r="D126" s="5">
        <f t="shared" si="8"/>
        <v>3.2405833974484162E-3</v>
      </c>
      <c r="E126" s="5">
        <f t="shared" si="10"/>
        <v>2.8261990890899595E-3</v>
      </c>
      <c r="F126" s="5">
        <f>IF(C123&gt;0,B$6+B$7*E124+B$8*(H125*100)^2,B$6+B$7*E124+B$8*(H125*100)^2+E124*$B$9)</f>
        <v>0.18089266653466551</v>
      </c>
      <c r="G126" s="8">
        <v>4.7505967613699369E-3</v>
      </c>
      <c r="H126" s="8">
        <f t="shared" si="11"/>
        <v>4.2531478522932339E-3</v>
      </c>
      <c r="I126" s="7">
        <f t="shared" si="9"/>
        <v>4.9744890907670297E-4</v>
      </c>
      <c r="J126" s="9">
        <f t="shared" si="12"/>
        <v>0.10471293061995286</v>
      </c>
      <c r="K126" s="9">
        <f t="shared" si="13"/>
        <v>6.3493088871369174E-3</v>
      </c>
      <c r="AC126" s="11"/>
      <c r="AD126" s="12"/>
    </row>
    <row r="127" spans="1:30" x14ac:dyDescent="0.3">
      <c r="A127" s="15">
        <v>42753</v>
      </c>
      <c r="B127" s="16">
        <v>8.0672191359121878E-4</v>
      </c>
      <c r="C127" s="8">
        <f t="shared" si="7"/>
        <v>-5.419327808640878E-2</v>
      </c>
      <c r="D127" s="5">
        <f t="shared" si="8"/>
        <v>2.936911389750834E-3</v>
      </c>
      <c r="E127" s="5">
        <f t="shared" si="10"/>
        <v>3.2405833974484162E-3</v>
      </c>
      <c r="F127" s="5">
        <f>IF(C123&gt;0,B$6+B$7*E124+B$8*(H126*100)^2,B$6+B$7*E124+B$8*(H126*100)^2+E124*$B$9)</f>
        <v>0.20906415094490388</v>
      </c>
      <c r="G127" s="8">
        <v>5.7721956784802832E-3</v>
      </c>
      <c r="H127" s="8">
        <f t="shared" si="11"/>
        <v>4.5723533431363756E-3</v>
      </c>
      <c r="I127" s="7">
        <f t="shared" si="9"/>
        <v>1.1998423353439076E-3</v>
      </c>
      <c r="J127" s="9">
        <f t="shared" si="12"/>
        <v>0.20786584554247212</v>
      </c>
      <c r="K127" s="9">
        <f t="shared" si="13"/>
        <v>2.9387911875922379E-2</v>
      </c>
      <c r="AC127" s="11"/>
      <c r="AD127" s="12"/>
    </row>
    <row r="128" spans="1:30" x14ac:dyDescent="0.3">
      <c r="A128" s="15">
        <v>42754</v>
      </c>
      <c r="B128" s="16">
        <v>1.8677848783726992E-3</v>
      </c>
      <c r="C128" s="8">
        <f t="shared" si="7"/>
        <v>-5.3132215121627302E-2</v>
      </c>
      <c r="D128" s="5">
        <f t="shared" si="8"/>
        <v>2.8230322837308809E-3</v>
      </c>
      <c r="E128" s="5">
        <f t="shared" si="10"/>
        <v>2.936911389750834E-3</v>
      </c>
      <c r="F128" s="5">
        <f>IF(C123&gt;0,B$6+B$7*E124+B$8*(H127*100)^2,B$6+B$7*E124+B$8*(H127*100)^2+E124*$B$9)</f>
        <v>0.23355080519428312</v>
      </c>
      <c r="G128" s="8">
        <v>2.8876522704345932E-3</v>
      </c>
      <c r="H128" s="8">
        <f t="shared" si="11"/>
        <v>4.8327094387546525E-3</v>
      </c>
      <c r="I128" s="7">
        <f t="shared" si="9"/>
        <v>1.9450571683200593E-3</v>
      </c>
      <c r="J128" s="9">
        <f t="shared" si="12"/>
        <v>0.67357735148191067</v>
      </c>
      <c r="K128" s="9">
        <f t="shared" si="13"/>
        <v>0.11248588848678498</v>
      </c>
      <c r="AC128" s="11"/>
      <c r="AD128" s="12"/>
    </row>
    <row r="129" spans="1:30" x14ac:dyDescent="0.3">
      <c r="A129" s="15">
        <v>42755</v>
      </c>
      <c r="B129" s="16">
        <v>-1.0087828475146341E-2</v>
      </c>
      <c r="C129" s="8">
        <f t="shared" si="7"/>
        <v>-6.5087828475146339E-2</v>
      </c>
      <c r="D129" s="5">
        <f t="shared" si="8"/>
        <v>4.2364254156100709E-3</v>
      </c>
      <c r="E129" s="5">
        <f t="shared" si="10"/>
        <v>2.8230322837308809E-3</v>
      </c>
      <c r="F129" s="5">
        <f>IF(C123&gt;0,B$6+B$7*E124+B$8*(H128*100)^2,B$6+B$7*E124+B$8*(H128*100)^2+E124*$B$9)</f>
        <v>0.2548346050678435</v>
      </c>
      <c r="G129" s="8">
        <v>5.508190015303195E-3</v>
      </c>
      <c r="H129" s="8">
        <f t="shared" si="11"/>
        <v>5.0481145496892553E-3</v>
      </c>
      <c r="I129" s="7">
        <f t="shared" si="9"/>
        <v>4.6007546561393966E-4</v>
      </c>
      <c r="J129" s="9">
        <f t="shared" si="12"/>
        <v>8.3525707053629134E-2</v>
      </c>
      <c r="K129" s="9">
        <f t="shared" si="13"/>
        <v>3.9168183368614162E-3</v>
      </c>
      <c r="AC129" s="11"/>
      <c r="AD129" s="12"/>
    </row>
    <row r="130" spans="1:30" x14ac:dyDescent="0.3">
      <c r="A130" s="15">
        <v>42758</v>
      </c>
      <c r="B130" s="16">
        <v>3.0595417850839976E-3</v>
      </c>
      <c r="C130" s="8">
        <f t="shared" si="7"/>
        <v>-5.1940458214916004E-2</v>
      </c>
      <c r="D130" s="5">
        <f t="shared" si="8"/>
        <v>2.6978111995754352E-3</v>
      </c>
      <c r="E130" s="5">
        <f t="shared" si="10"/>
        <v>4.2364254156100709E-3</v>
      </c>
      <c r="F130" s="5">
        <f>IF(C123&gt;0,B$6+B$7*E124+B$8*(H129*100)^2,B$6+B$7*E124+B$8*(H129*100)^2+E124*$B$9)</f>
        <v>0.27333448391794224</v>
      </c>
      <c r="G130" s="8">
        <v>4.5908728353603167E-3</v>
      </c>
      <c r="H130" s="8">
        <f t="shared" si="11"/>
        <v>5.2281400508970895E-3</v>
      </c>
      <c r="I130" s="7">
        <f t="shared" si="9"/>
        <v>6.3726721553677285E-4</v>
      </c>
      <c r="J130" s="9">
        <f t="shared" si="12"/>
        <v>0.13881177684303178</v>
      </c>
      <c r="K130" s="9">
        <f t="shared" si="13"/>
        <v>8.0936533793167786E-3</v>
      </c>
      <c r="AC130" s="11"/>
      <c r="AD130" s="12"/>
    </row>
    <row r="131" spans="1:30" x14ac:dyDescent="0.3">
      <c r="A131" s="15">
        <v>42759</v>
      </c>
      <c r="B131" s="16">
        <v>9.4780080767352393E-3</v>
      </c>
      <c r="C131" s="8">
        <f t="shared" si="7"/>
        <v>-4.5521991923264761E-2</v>
      </c>
      <c r="D131" s="5">
        <f t="shared" si="8"/>
        <v>2.0722517486617821E-3</v>
      </c>
      <c r="E131" s="5">
        <f t="shared" si="10"/>
        <v>2.6978111995754352E-3</v>
      </c>
      <c r="F131" s="5">
        <f>IF(C123&gt;0,B$6+B$7*E124+B$8*(H130*100)^2,B$6+B$7*E124+B$8*(H130*100)^2+E124*$B$9)</f>
        <v>0.28941457861444803</v>
      </c>
      <c r="G131" s="8">
        <v>4.9733008320099262E-3</v>
      </c>
      <c r="H131" s="8">
        <f t="shared" si="11"/>
        <v>5.3797265600999469E-3</v>
      </c>
      <c r="I131" s="7">
        <f t="shared" si="9"/>
        <v>4.0642572809002075E-4</v>
      </c>
      <c r="J131" s="9">
        <f t="shared" si="12"/>
        <v>8.1721524962680883E-2</v>
      </c>
      <c r="K131" s="9">
        <f t="shared" si="13"/>
        <v>3.0061212949501481E-3</v>
      </c>
      <c r="AC131" s="11"/>
      <c r="AD131" s="12"/>
    </row>
    <row r="132" spans="1:30" x14ac:dyDescent="0.3">
      <c r="A132" s="15">
        <v>42760</v>
      </c>
      <c r="B132" s="16">
        <v>1.207487741585337E-2</v>
      </c>
      <c r="C132" s="8">
        <f t="shared" si="7"/>
        <v>-4.292512258414663E-2</v>
      </c>
      <c r="D132" s="5">
        <f t="shared" si="8"/>
        <v>1.842566148864015E-3</v>
      </c>
      <c r="E132" s="5">
        <f t="shared" si="10"/>
        <v>2.0722517486617821E-3</v>
      </c>
      <c r="F132" s="5">
        <f>IF(C123&gt;0,B$6+B$7*E124+B$8*(H131*100)^2,B$6+B$7*E124+B$8*(H131*100)^2+E124*$B$9)</f>
        <v>0.30339139692465084</v>
      </c>
      <c r="G132" s="8">
        <v>6.1162946320668333E-3</v>
      </c>
      <c r="H132" s="8">
        <f t="shared" si="11"/>
        <v>5.5080976473248075E-3</v>
      </c>
      <c r="I132" s="7">
        <f t="shared" si="9"/>
        <v>6.0819698474202585E-4</v>
      </c>
      <c r="J132" s="9">
        <f t="shared" si="12"/>
        <v>9.94387977245796E-2</v>
      </c>
      <c r="K132" s="9">
        <f t="shared" si="13"/>
        <v>5.6815486483901001E-3</v>
      </c>
      <c r="AC132" s="11"/>
      <c r="AD132" s="12"/>
    </row>
    <row r="133" spans="1:30" x14ac:dyDescent="0.3">
      <c r="A133" s="15">
        <v>42762</v>
      </c>
      <c r="B133" s="16">
        <v>6.2715955207190864E-3</v>
      </c>
      <c r="C133" s="8">
        <f t="shared" si="7"/>
        <v>-4.8728404479280917E-2</v>
      </c>
      <c r="D133" s="5">
        <f t="shared" si="8"/>
        <v>2.3744574030964043E-3</v>
      </c>
      <c r="E133" s="5">
        <f t="shared" si="10"/>
        <v>1.842566148864015E-3</v>
      </c>
      <c r="F133" s="5">
        <f>IF(C123&gt;0,B$6+B$7*E124+B$8*(H132*100)^2,B$6+B$7*E124+B$8*(H132*100)^2+E124*$B$9)</f>
        <v>0.31554004739987912</v>
      </c>
      <c r="G133" s="8">
        <v>5.4956238885224126E-3</v>
      </c>
      <c r="H133" s="8">
        <f t="shared" si="11"/>
        <v>5.6172951444612481E-3</v>
      </c>
      <c r="I133" s="7">
        <f t="shared" si="9"/>
        <v>1.2167125593883551E-4</v>
      </c>
      <c r="J133" s="9">
        <f t="shared" si="12"/>
        <v>2.2139662103322865E-2</v>
      </c>
      <c r="K133" s="9">
        <f t="shared" si="13"/>
        <v>2.3802363592273501E-4</v>
      </c>
      <c r="AC133" s="11"/>
      <c r="AD133" s="12"/>
    </row>
    <row r="134" spans="1:30" x14ac:dyDescent="0.3">
      <c r="A134" s="15">
        <v>42765</v>
      </c>
      <c r="B134" s="16">
        <v>-1.180663954780939E-3</v>
      </c>
      <c r="C134" s="8">
        <f t="shared" si="7"/>
        <v>-5.6180663954780941E-2</v>
      </c>
      <c r="D134" s="5">
        <f t="shared" si="8"/>
        <v>3.1562670024000224E-3</v>
      </c>
      <c r="E134" s="5">
        <f t="shared" si="10"/>
        <v>2.3744574030964043E-3</v>
      </c>
      <c r="F134" s="5">
        <f>IF(C133&gt;0,B$6+B$7*E134+B$8*(G133*100)^2,B$6+B$7*E134+B$8*(G133*100)^2+E134*$B$9)</f>
        <v>0.31430820527595466</v>
      </c>
      <c r="G134" s="8">
        <v>3.3408569828498663E-3</v>
      </c>
      <c r="H134" s="8">
        <f t="shared" si="11"/>
        <v>5.6063196954504353E-3</v>
      </c>
      <c r="I134" s="7">
        <f t="shared" si="9"/>
        <v>2.265462712600569E-3</v>
      </c>
      <c r="J134" s="9">
        <f t="shared" si="12"/>
        <v>0.67810825911741102</v>
      </c>
      <c r="K134" s="9">
        <f t="shared" si="13"/>
        <v>0.11357623321243904</v>
      </c>
      <c r="AC134" s="11"/>
      <c r="AD134" s="12"/>
    </row>
    <row r="135" spans="1:30" x14ac:dyDescent="0.3">
      <c r="A135" s="15">
        <v>42766</v>
      </c>
      <c r="B135" s="16">
        <v>-6.9758967862637716E-3</v>
      </c>
      <c r="C135" s="8">
        <f t="shared" si="7"/>
        <v>-6.1975896786263772E-2</v>
      </c>
      <c r="D135" s="5">
        <f t="shared" si="8"/>
        <v>3.8410117824616203E-3</v>
      </c>
      <c r="E135" s="5">
        <f t="shared" si="10"/>
        <v>3.1562670024000224E-3</v>
      </c>
      <c r="F135" s="5">
        <f>IF(C133&gt;0,B$6+B$7*E134+B$8*(H134*100)^2,B$6+B$7*E134+B$8*(H134*100)^2+E134*$B$9)</f>
        <v>0.32499013961755285</v>
      </c>
      <c r="G135" s="8">
        <v>4.1739955132335258E-3</v>
      </c>
      <c r="H135" s="8">
        <f t="shared" si="11"/>
        <v>5.7007906435647404E-3</v>
      </c>
      <c r="I135" s="7">
        <f t="shared" si="9"/>
        <v>1.5267951303312146E-3</v>
      </c>
      <c r="J135" s="9">
        <f t="shared" si="12"/>
        <v>0.36578743927504404</v>
      </c>
      <c r="K135" s="9">
        <f t="shared" si="13"/>
        <v>4.3909495480286331E-2</v>
      </c>
      <c r="AC135" s="11"/>
      <c r="AD135" s="12"/>
    </row>
    <row r="136" spans="1:30" x14ac:dyDescent="0.3">
      <c r="A136" s="15">
        <v>42767</v>
      </c>
      <c r="B136" s="16">
        <v>1.7409062049359859E-2</v>
      </c>
      <c r="C136" s="8">
        <f t="shared" si="7"/>
        <v>-3.7590937950640141E-2</v>
      </c>
      <c r="D136" s="5">
        <f t="shared" si="8"/>
        <v>1.4130786160088773E-3</v>
      </c>
      <c r="E136" s="5">
        <f t="shared" si="10"/>
        <v>3.8410117824616203E-3</v>
      </c>
      <c r="F136" s="5">
        <f>IF(C133&gt;0,B$6+B$7*E134+B$8*(H135*100)^2,B$6+B$7*E134+B$8*(H135*100)^2+E134*$B$9)</f>
        <v>0.33427487694726998</v>
      </c>
      <c r="G136" s="8">
        <v>9.989036400998649E-3</v>
      </c>
      <c r="H136" s="8">
        <f t="shared" si="11"/>
        <v>5.7816509488836324E-3</v>
      </c>
      <c r="I136" s="7">
        <f t="shared" si="9"/>
        <v>4.2073854521150165E-3</v>
      </c>
      <c r="J136" s="9">
        <f t="shared" si="12"/>
        <v>0.42120033236583115</v>
      </c>
      <c r="K136" s="9">
        <f t="shared" si="13"/>
        <v>0.18091464229040799</v>
      </c>
      <c r="AC136" s="11"/>
      <c r="AD136" s="12"/>
    </row>
    <row r="137" spans="1:30" x14ac:dyDescent="0.3">
      <c r="A137" s="15">
        <v>42768</v>
      </c>
      <c r="B137" s="16">
        <v>3.0147756709082347E-3</v>
      </c>
      <c r="C137" s="8">
        <f t="shared" si="7"/>
        <v>-5.1985224329091764E-2</v>
      </c>
      <c r="D137" s="5">
        <f t="shared" si="8"/>
        <v>2.7024635485459942E-3</v>
      </c>
      <c r="E137" s="5">
        <f t="shared" si="10"/>
        <v>1.4130786160088773E-3</v>
      </c>
      <c r="F137" s="5">
        <f>IF(C133&gt;0,B$6+B$7*E134+B$8*(H136*100)^2,B$6+B$7*E134+B$8*(H136*100)^2+E134*$B$9)</f>
        <v>0.34234517063426018</v>
      </c>
      <c r="G137" s="8">
        <v>5.309736382081578E-3</v>
      </c>
      <c r="H137" s="8">
        <f t="shared" si="11"/>
        <v>5.851027009288713E-3</v>
      </c>
      <c r="I137" s="7">
        <f t="shared" si="9"/>
        <v>5.4129062720713501E-4</v>
      </c>
      <c r="J137" s="9">
        <f t="shared" si="12"/>
        <v>0.10194303224427362</v>
      </c>
      <c r="K137" s="9">
        <f t="shared" si="13"/>
        <v>4.5629433281868526E-3</v>
      </c>
      <c r="AC137" s="11"/>
      <c r="AD137" s="12"/>
    </row>
    <row r="138" spans="1:30" x14ac:dyDescent="0.3">
      <c r="A138" s="15">
        <v>42769</v>
      </c>
      <c r="B138" s="16">
        <v>4.9268155830874995E-4</v>
      </c>
      <c r="C138" s="8">
        <f t="shared" si="7"/>
        <v>-5.4507318441691252E-2</v>
      </c>
      <c r="D138" s="5">
        <f t="shared" si="8"/>
        <v>2.9710477637039353E-3</v>
      </c>
      <c r="E138" s="5">
        <f t="shared" si="10"/>
        <v>2.7024635485459942E-3</v>
      </c>
      <c r="F138" s="5">
        <f>IF(C133&gt;0,B$6+B$7*E134+B$8*(H137*100)^2,B$6+B$7*E134+B$8*(H137*100)^2+E134*$B$9)</f>
        <v>0.34935986990699203</v>
      </c>
      <c r="G138" s="8">
        <v>4.5293203978953199E-3</v>
      </c>
      <c r="H138" s="8">
        <f t="shared" si="11"/>
        <v>5.910667220432834E-3</v>
      </c>
      <c r="I138" s="7">
        <f t="shared" si="9"/>
        <v>1.3813468225375141E-3</v>
      </c>
      <c r="J138" s="9">
        <f t="shared" si="12"/>
        <v>0.30497882710602608</v>
      </c>
      <c r="K138" s="9">
        <f t="shared" si="13"/>
        <v>3.2482773830080802E-2</v>
      </c>
      <c r="AC138" s="11"/>
      <c r="AD138" s="12"/>
    </row>
    <row r="139" spans="1:30" x14ac:dyDescent="0.3">
      <c r="A139" s="15">
        <v>42772</v>
      </c>
      <c r="B139" s="16">
        <v>7.0134539803931896E-3</v>
      </c>
      <c r="C139" s="8">
        <f t="shared" si="7"/>
        <v>-4.7986546019606807E-2</v>
      </c>
      <c r="D139" s="5">
        <f t="shared" si="8"/>
        <v>2.302708598891842E-3</v>
      </c>
      <c r="E139" s="5">
        <f t="shared" si="10"/>
        <v>2.9710477637039353E-3</v>
      </c>
      <c r="F139" s="5">
        <f>IF(C133&gt;0,B$6+B$7*E134+B$8*(H138*100)^2,B$6+B$7*E134+B$8*(H138*100)^2+E134*$B$9)</f>
        <v>0.35545704651485049</v>
      </c>
      <c r="G139" s="8">
        <v>4.6557718876196778E-3</v>
      </c>
      <c r="H139" s="8">
        <f t="shared" si="11"/>
        <v>5.9620218593598806E-3</v>
      </c>
      <c r="I139" s="7">
        <f t="shared" si="9"/>
        <v>1.3062499717402028E-3</v>
      </c>
      <c r="J139" s="9">
        <f t="shared" si="12"/>
        <v>0.28056571569017308</v>
      </c>
      <c r="K139" s="9">
        <f t="shared" si="13"/>
        <v>2.8206812757915589E-2</v>
      </c>
      <c r="AC139" s="11"/>
      <c r="AD139" s="12"/>
    </row>
    <row r="140" spans="1:30" x14ac:dyDescent="0.3">
      <c r="A140" s="15">
        <v>42773</v>
      </c>
      <c r="B140" s="16">
        <v>-3.6678215884962378E-3</v>
      </c>
      <c r="C140" s="8">
        <f t="shared" si="7"/>
        <v>-5.866782158849624E-2</v>
      </c>
      <c r="D140" s="5">
        <f t="shared" si="8"/>
        <v>3.4419132899396253E-3</v>
      </c>
      <c r="E140" s="5">
        <f t="shared" si="10"/>
        <v>2.302708598891842E-3</v>
      </c>
      <c r="F140" s="5">
        <f>IF(C133&gt;0,B$6+B$7*E134+B$8*(H139*100)^2,B$6+B$7*E134+B$8*(H139*100)^2+E134*$B$9)</f>
        <v>0.36075671242240109</v>
      </c>
      <c r="G140" s="8">
        <v>5.41498391751435E-3</v>
      </c>
      <c r="H140" s="8">
        <f t="shared" si="11"/>
        <v>6.0063026265948427E-3</v>
      </c>
      <c r="I140" s="7">
        <f t="shared" si="9"/>
        <v>5.9131870908049264E-4</v>
      </c>
      <c r="J140" s="9">
        <f t="shared" si="12"/>
        <v>0.10920045527151385</v>
      </c>
      <c r="K140" s="9">
        <f t="shared" si="13"/>
        <v>5.1897423156090916E-3</v>
      </c>
      <c r="AC140" s="11"/>
      <c r="AD140" s="12"/>
    </row>
    <row r="141" spans="1:30" x14ac:dyDescent="0.3">
      <c r="A141" s="15">
        <v>42774</v>
      </c>
      <c r="B141" s="16">
        <v>-1.5978871531257721E-3</v>
      </c>
      <c r="C141" s="8">
        <f t="shared" ref="C141:C204" si="14">B141-B$5</f>
        <v>-5.6597887153125775E-2</v>
      </c>
      <c r="D141" s="5">
        <f t="shared" ref="D141:D204" si="15">C141^2</f>
        <v>3.2033208301979598E-3</v>
      </c>
      <c r="E141" s="5">
        <f t="shared" si="10"/>
        <v>3.4419132899396253E-3</v>
      </c>
      <c r="F141" s="5">
        <f>IF(C133&gt;0,B$6+B$7*E134+B$8*(H140*100)^2,B$6+B$7*E134+B$8*(H140*100)^2+E134*$B$9)</f>
        <v>0.36536318202924406</v>
      </c>
      <c r="G141" s="8">
        <v>6.4238031687697183E-3</v>
      </c>
      <c r="H141" s="8">
        <f t="shared" si="11"/>
        <v>6.0445279553431146E-3</v>
      </c>
      <c r="I141" s="7">
        <f t="shared" si="9"/>
        <v>3.7927521342660375E-4</v>
      </c>
      <c r="J141" s="9">
        <f t="shared" si="12"/>
        <v>5.9042159833057627E-2</v>
      </c>
      <c r="K141" s="9">
        <f t="shared" si="13"/>
        <v>1.8899269721190937E-3</v>
      </c>
      <c r="AC141" s="11"/>
      <c r="AD141" s="12"/>
    </row>
    <row r="142" spans="1:30" x14ac:dyDescent="0.3">
      <c r="A142" s="15">
        <v>42775</v>
      </c>
      <c r="B142" s="16">
        <v>1.4051420346470425E-3</v>
      </c>
      <c r="C142" s="8">
        <f t="shared" si="14"/>
        <v>-5.359485796535296E-2</v>
      </c>
      <c r="D142" s="5">
        <f t="shared" si="15"/>
        <v>2.8724088003263576E-3</v>
      </c>
      <c r="E142" s="5">
        <f t="shared" si="10"/>
        <v>3.2033208301979598E-3</v>
      </c>
      <c r="F142" s="5">
        <f>IF(C133&gt;0,B$6+B$7*E134+B$8*(H141*100)^2,B$6+B$7*E134+B$8*(H141*100)^2+E134*$B$9)</f>
        <v>0.36936712541151201</v>
      </c>
      <c r="G142" s="8">
        <v>7.7291874369486866E-3</v>
      </c>
      <c r="H142" s="8">
        <f t="shared" si="11"/>
        <v>6.0775581067688033E-3</v>
      </c>
      <c r="I142" s="7">
        <f t="shared" ref="I142:I205" si="16">SQRT((G142-H142)^2)</f>
        <v>1.6516293301798834E-3</v>
      </c>
      <c r="J142" s="9">
        <f t="shared" si="12"/>
        <v>0.21368731754186962</v>
      </c>
      <c r="K142" s="9">
        <f t="shared" si="13"/>
        <v>3.1357955738726462E-2</v>
      </c>
      <c r="AC142" s="11"/>
      <c r="AD142" s="12"/>
    </row>
    <row r="143" spans="1:30" x14ac:dyDescent="0.3">
      <c r="A143" s="15">
        <v>42776</v>
      </c>
      <c r="B143" s="16">
        <v>1.6062351186341833E-4</v>
      </c>
      <c r="C143" s="8">
        <f t="shared" si="14"/>
        <v>-5.4839376488136582E-2</v>
      </c>
      <c r="D143" s="5">
        <f t="shared" si="15"/>
        <v>3.0073572136075873E-3</v>
      </c>
      <c r="E143" s="5">
        <f t="shared" ref="E143:E206" si="17">D142</f>
        <v>2.8724088003263576E-3</v>
      </c>
      <c r="F143" s="5">
        <f>IF(C133&gt;0,B$6+B$7*E134+B$8*(H142*100)^2,B$6+B$7*E134+B$8*(H142*100)^2+E134*$B$9)</f>
        <v>0.37284735299937932</v>
      </c>
      <c r="G143" s="8">
        <v>4.1841296100934731E-3</v>
      </c>
      <c r="H143" s="8">
        <f t="shared" ref="H143:H206" si="18">SQRT(F143)/100</f>
        <v>6.1061227714432611E-3</v>
      </c>
      <c r="I143" s="7">
        <f t="shared" si="16"/>
        <v>1.921993161349788E-3</v>
      </c>
      <c r="J143" s="9">
        <f t="shared" ref="J143:J206" si="19">ABS(G143-H143)/G143</f>
        <v>0.45935316074179899</v>
      </c>
      <c r="K143" s="9">
        <f t="shared" ref="K143:K206" si="20">G143/H143-LN(G143/H143)-1</f>
        <v>6.3228390769020981E-2</v>
      </c>
      <c r="AC143" s="11"/>
      <c r="AD143" s="12"/>
    </row>
    <row r="144" spans="1:30" x14ac:dyDescent="0.3">
      <c r="A144" s="15">
        <v>42779</v>
      </c>
      <c r="B144" s="16">
        <v>6.1282084695548906E-4</v>
      </c>
      <c r="C144" s="8">
        <f t="shared" si="14"/>
        <v>-5.4387179153044508E-2</v>
      </c>
      <c r="D144" s="5">
        <f t="shared" si="15"/>
        <v>2.957965256225359E-3</v>
      </c>
      <c r="E144" s="5">
        <f t="shared" si="17"/>
        <v>3.0073572136075873E-3</v>
      </c>
      <c r="F144" s="5">
        <f>IF(C143&gt;0,B$6+B$7*E144+B$8*(G143*100)^2,B$6+B$7*E144+B$8*(G143*100)^2+E144*$B$9)</f>
        <v>0.20406864673387262</v>
      </c>
      <c r="G144" s="8">
        <v>7.8170676863404832E-3</v>
      </c>
      <c r="H144" s="8">
        <f t="shared" si="18"/>
        <v>4.5173957844522831E-3</v>
      </c>
      <c r="I144" s="7">
        <f t="shared" si="16"/>
        <v>3.2996719018882001E-3</v>
      </c>
      <c r="J144" s="9">
        <f t="shared" si="19"/>
        <v>0.42211121027569393</v>
      </c>
      <c r="K144" s="9">
        <f t="shared" si="20"/>
        <v>0.18206291732416924</v>
      </c>
      <c r="AC144" s="11"/>
      <c r="AD144" s="12"/>
    </row>
    <row r="145" spans="1:30" x14ac:dyDescent="0.3">
      <c r="A145" s="15">
        <v>42780</v>
      </c>
      <c r="B145" s="16">
        <v>-4.342350358782189E-4</v>
      </c>
      <c r="C145" s="8">
        <f t="shared" si="14"/>
        <v>-5.5434235035878222E-2</v>
      </c>
      <c r="D145" s="5">
        <f t="shared" si="15"/>
        <v>3.0729544140129885E-3</v>
      </c>
      <c r="E145" s="5">
        <f t="shared" si="17"/>
        <v>2.957965256225359E-3</v>
      </c>
      <c r="F145" s="5">
        <f>IF(C143&gt;0,B$6+B$7*E144+B$8*(H144*100)^2,B$6+B$7*E144+B$8*(H144*100)^2+E144*$B$9)</f>
        <v>0.22927478683137684</v>
      </c>
      <c r="G145" s="8">
        <v>3.4952677991207512E-3</v>
      </c>
      <c r="H145" s="8">
        <f t="shared" si="18"/>
        <v>4.7882646839056096E-3</v>
      </c>
      <c r="I145" s="7">
        <f t="shared" si="16"/>
        <v>1.2929968847848585E-3</v>
      </c>
      <c r="J145" s="9">
        <f t="shared" si="19"/>
        <v>0.36992784504526866</v>
      </c>
      <c r="K145" s="9">
        <f t="shared" si="20"/>
        <v>4.4723523613242389E-2</v>
      </c>
      <c r="AC145" s="11"/>
      <c r="AD145" s="12"/>
    </row>
    <row r="146" spans="1:30" x14ac:dyDescent="0.3">
      <c r="A146" s="15">
        <v>42781</v>
      </c>
      <c r="B146" s="16">
        <v>-6.505038223772683E-3</v>
      </c>
      <c r="C146" s="8">
        <f t="shared" si="14"/>
        <v>-6.1505038223772686E-2</v>
      </c>
      <c r="D146" s="5">
        <f t="shared" si="15"/>
        <v>3.7828697269077392E-3</v>
      </c>
      <c r="E146" s="5">
        <f t="shared" si="17"/>
        <v>3.0729544140129885E-3</v>
      </c>
      <c r="F146" s="5">
        <f>IF(C143&gt;0,B$6+B$7*E144+B$8*(H145*100)^2,B$6+B$7*E144+B$8*(H145*100)^2+E144*$B$9)</f>
        <v>0.25118396380412755</v>
      </c>
      <c r="G146" s="8">
        <v>6.7220647589843474E-3</v>
      </c>
      <c r="H146" s="8">
        <f t="shared" si="18"/>
        <v>5.0118256534333631E-3</v>
      </c>
      <c r="I146" s="7">
        <f t="shared" si="16"/>
        <v>1.7102391055509843E-3</v>
      </c>
      <c r="J146" s="9">
        <f t="shared" si="19"/>
        <v>0.25442169435591516</v>
      </c>
      <c r="K146" s="9">
        <f t="shared" si="20"/>
        <v>4.7645629617908636E-2</v>
      </c>
      <c r="AC146" s="11"/>
      <c r="AD146" s="12"/>
    </row>
    <row r="147" spans="1:30" x14ac:dyDescent="0.3">
      <c r="A147" s="15">
        <v>42782</v>
      </c>
      <c r="B147" s="16">
        <v>5.1617955771643418E-3</v>
      </c>
      <c r="C147" s="8">
        <f t="shared" si="14"/>
        <v>-4.9838204422835659E-2</v>
      </c>
      <c r="D147" s="5">
        <f t="shared" si="15"/>
        <v>2.483846620092356E-3</v>
      </c>
      <c r="E147" s="5">
        <f t="shared" si="17"/>
        <v>3.7828697269077392E-3</v>
      </c>
      <c r="F147" s="5">
        <f>IF(C143&gt;0,B$6+B$7*E144+B$8*(H146*100)^2,B$6+B$7*E144+B$8*(H146*100)^2+E144*$B$9)</f>
        <v>0.2702274204288424</v>
      </c>
      <c r="G147" s="8">
        <v>4.7801263800759646E-3</v>
      </c>
      <c r="H147" s="8">
        <f t="shared" si="18"/>
        <v>5.1983403161859499E-3</v>
      </c>
      <c r="I147" s="7">
        <f t="shared" si="16"/>
        <v>4.1821393610998528E-4</v>
      </c>
      <c r="J147" s="9">
        <f t="shared" si="19"/>
        <v>8.7490142070959037E-2</v>
      </c>
      <c r="K147" s="9">
        <f t="shared" si="20"/>
        <v>3.4209845515398296E-3</v>
      </c>
      <c r="AC147" s="11"/>
      <c r="AD147" s="12"/>
    </row>
    <row r="148" spans="1:30" x14ac:dyDescent="0.3">
      <c r="A148" s="15">
        <v>42783</v>
      </c>
      <c r="B148" s="16">
        <v>5.900331055724746E-3</v>
      </c>
      <c r="C148" s="8">
        <f t="shared" si="14"/>
        <v>-4.9099668944275254E-2</v>
      </c>
      <c r="D148" s="5">
        <f t="shared" si="15"/>
        <v>2.4107774904374279E-3</v>
      </c>
      <c r="E148" s="5">
        <f t="shared" si="17"/>
        <v>2.483846620092356E-3</v>
      </c>
      <c r="F148" s="5">
        <f>IF(C143&gt;0,B$6+B$7*E144+B$8*(H147*100)^2,B$6+B$7*E144+B$8*(H147*100)^2+E144*$B$9)</f>
        <v>0.28677999292704459</v>
      </c>
      <c r="G148" s="8">
        <v>1.4351628701113497E-2</v>
      </c>
      <c r="H148" s="8">
        <f t="shared" si="18"/>
        <v>5.3551843378827268E-3</v>
      </c>
      <c r="I148" s="7">
        <f t="shared" si="16"/>
        <v>8.9964443632307711E-3</v>
      </c>
      <c r="J148" s="9">
        <f t="shared" si="19"/>
        <v>0.62685877335530327</v>
      </c>
      <c r="K148" s="9">
        <f t="shared" si="20"/>
        <v>0.69415214737722675</v>
      </c>
      <c r="AC148" s="11"/>
      <c r="AD148" s="12"/>
    </row>
    <row r="149" spans="1:30" x14ac:dyDescent="0.3">
      <c r="A149" s="15">
        <v>42786</v>
      </c>
      <c r="B149" s="16">
        <v>6.7505582458061092E-3</v>
      </c>
      <c r="C149" s="8">
        <f t="shared" si="14"/>
        <v>-4.8249441754193892E-2</v>
      </c>
      <c r="D149" s="5">
        <f t="shared" si="15"/>
        <v>2.328008629591349E-3</v>
      </c>
      <c r="E149" s="5">
        <f t="shared" si="17"/>
        <v>2.4107774904374279E-3</v>
      </c>
      <c r="F149" s="5">
        <f>IF(C143&gt;0,B$6+B$7*E144+B$8*(H148*100)^2,B$6+B$7*E144+B$8*(H148*100)^2+E144*$B$9)</f>
        <v>0.30116748894248191</v>
      </c>
      <c r="G149" s="8">
        <v>5.4547362880497064E-3</v>
      </c>
      <c r="H149" s="8">
        <f t="shared" si="18"/>
        <v>5.4878728934121815E-3</v>
      </c>
      <c r="I149" s="7">
        <f t="shared" si="16"/>
        <v>3.3136605362475008E-5</v>
      </c>
      <c r="J149" s="9">
        <f t="shared" si="19"/>
        <v>6.0748317815237061E-3</v>
      </c>
      <c r="K149" s="9">
        <f t="shared" si="20"/>
        <v>1.8303350050485889E-5</v>
      </c>
      <c r="AC149" s="11"/>
      <c r="AD149" s="12"/>
    </row>
    <row r="150" spans="1:30" x14ac:dyDescent="0.3">
      <c r="A150" s="15">
        <v>42787</v>
      </c>
      <c r="B150" s="16">
        <v>3.4832583042694472E-3</v>
      </c>
      <c r="C150" s="8">
        <f t="shared" si="14"/>
        <v>-5.1516741695730554E-2</v>
      </c>
      <c r="D150" s="5">
        <f t="shared" si="15"/>
        <v>2.6539746749446231E-3</v>
      </c>
      <c r="E150" s="5">
        <f t="shared" si="17"/>
        <v>2.328008629591349E-3</v>
      </c>
      <c r="F150" s="5">
        <f>IF(C143&gt;0,B$6+B$7*E144+B$8*(H149*100)^2,B$6+B$7*E144+B$8*(H149*100)^2+E144*$B$9)</f>
        <v>0.31367310047909996</v>
      </c>
      <c r="G150" s="8">
        <v>5.2791857489614029E-3</v>
      </c>
      <c r="H150" s="8">
        <f t="shared" si="18"/>
        <v>5.6006526448182806E-3</v>
      </c>
      <c r="I150" s="7">
        <f t="shared" si="16"/>
        <v>3.2146689585687768E-4</v>
      </c>
      <c r="J150" s="9">
        <f t="shared" si="19"/>
        <v>6.0893272399085645E-2</v>
      </c>
      <c r="K150" s="9">
        <f t="shared" si="20"/>
        <v>1.713149611817455E-3</v>
      </c>
      <c r="AC150" s="11"/>
      <c r="AD150" s="12"/>
    </row>
    <row r="151" spans="1:30" x14ac:dyDescent="0.3">
      <c r="A151" s="15">
        <v>42788</v>
      </c>
      <c r="B151" s="16">
        <v>3.5789631617828771E-3</v>
      </c>
      <c r="C151" s="8">
        <f t="shared" si="14"/>
        <v>-5.1421036838217124E-2</v>
      </c>
      <c r="D151" s="5">
        <f t="shared" si="15"/>
        <v>2.6441230295172827E-3</v>
      </c>
      <c r="E151" s="5">
        <f t="shared" si="17"/>
        <v>2.6539746749446231E-3</v>
      </c>
      <c r="F151" s="5">
        <f>IF(C143&gt;0,B$6+B$7*E144+B$8*(H150*100)^2,B$6+B$7*E144+B$8*(H150*100)^2+E144*$B$9)</f>
        <v>0.32454297802672843</v>
      </c>
      <c r="G151" s="8">
        <v>4.6486636258083538E-3</v>
      </c>
      <c r="H151" s="8">
        <f t="shared" si="18"/>
        <v>5.6968673674812585E-3</v>
      </c>
      <c r="I151" s="7">
        <f t="shared" si="16"/>
        <v>1.0482037416729047E-3</v>
      </c>
      <c r="J151" s="9">
        <f t="shared" si="19"/>
        <v>0.22548496214127195</v>
      </c>
      <c r="K151" s="9">
        <f t="shared" si="20"/>
        <v>1.9340138179533284E-2</v>
      </c>
      <c r="AC151" s="11"/>
      <c r="AD151" s="12"/>
    </row>
    <row r="152" spans="1:30" x14ac:dyDescent="0.3">
      <c r="A152" s="15">
        <v>42789</v>
      </c>
      <c r="B152" s="16">
        <v>9.785630959335029E-4</v>
      </c>
      <c r="C152" s="8">
        <f t="shared" si="14"/>
        <v>-5.4021436904066494E-2</v>
      </c>
      <c r="D152" s="5">
        <f t="shared" si="15"/>
        <v>2.9183156451800373E-3</v>
      </c>
      <c r="E152" s="5">
        <f t="shared" si="17"/>
        <v>2.6441230295172827E-3</v>
      </c>
      <c r="F152" s="5">
        <f>IF(C143&gt;0,B$6+B$7*E144+B$8*(H151*100)^2,B$6+B$7*E144+B$8*(H151*100)^2+E144*$B$9)</f>
        <v>0.33399107559112706</v>
      </c>
      <c r="G152" s="8">
        <v>5.596908101375417E-3</v>
      </c>
      <c r="H152" s="8">
        <f t="shared" si="18"/>
        <v>5.7791960997281185E-3</v>
      </c>
      <c r="I152" s="7">
        <f t="shared" si="16"/>
        <v>1.8228799835270145E-4</v>
      </c>
      <c r="J152" s="9">
        <f t="shared" si="19"/>
        <v>3.2569410655126696E-2</v>
      </c>
      <c r="K152" s="9">
        <f t="shared" si="20"/>
        <v>5.081664584167811E-4</v>
      </c>
      <c r="AC152" s="11"/>
      <c r="AD152" s="12"/>
    </row>
    <row r="153" spans="1:30" x14ac:dyDescent="0.3">
      <c r="A153" s="15">
        <v>42793</v>
      </c>
      <c r="B153" s="16">
        <v>-2.7757980518828369E-3</v>
      </c>
      <c r="C153" s="8">
        <f t="shared" si="14"/>
        <v>-5.7775798051882835E-2</v>
      </c>
      <c r="D153" s="5">
        <f t="shared" si="15"/>
        <v>3.3380428405319481E-3</v>
      </c>
      <c r="E153" s="5">
        <f t="shared" si="17"/>
        <v>2.9183156451800373E-3</v>
      </c>
      <c r="F153" s="5">
        <f>IF(C143&gt;0,B$6+B$7*E144+B$8*(H152*100)^2,B$6+B$7*E144+B$8*(H152*100)^2+E144*$B$9)</f>
        <v>0.34220336199410234</v>
      </c>
      <c r="G153" s="8">
        <v>3.5369156199893106E-3</v>
      </c>
      <c r="H153" s="8">
        <f t="shared" si="18"/>
        <v>5.8498150568552362E-3</v>
      </c>
      <c r="I153" s="7">
        <f t="shared" si="16"/>
        <v>2.3128994368659256E-3</v>
      </c>
      <c r="J153" s="9">
        <f t="shared" si="19"/>
        <v>0.65393118902647607</v>
      </c>
      <c r="K153" s="9">
        <f t="shared" si="20"/>
        <v>0.10777506824059535</v>
      </c>
      <c r="AC153" s="11"/>
      <c r="AD153" s="12"/>
    </row>
    <row r="154" spans="1:30" x14ac:dyDescent="0.3">
      <c r="A154" s="15">
        <v>42794</v>
      </c>
      <c r="B154" s="16">
        <v>-2.417135923715103E-3</v>
      </c>
      <c r="C154" s="8">
        <f t="shared" si="14"/>
        <v>-5.7417135923715105E-2</v>
      </c>
      <c r="D154" s="5">
        <f t="shared" si="15"/>
        <v>3.2967274976823755E-3</v>
      </c>
      <c r="E154" s="5">
        <f t="shared" si="17"/>
        <v>3.3380428405319481E-3</v>
      </c>
      <c r="F154" s="5">
        <f>IF(C153&gt;0,B$6+B$7*E154+B$8*(G153*100)^2,B$6+B$7*E154+B$8*(G153*100)^2+E154*$B$9)</f>
        <v>0.16068805281729473</v>
      </c>
      <c r="G154" s="8">
        <v>3.2834510368753367E-3</v>
      </c>
      <c r="H154" s="8">
        <f t="shared" si="18"/>
        <v>4.0085914336247183E-3</v>
      </c>
      <c r="I154" s="7">
        <f t="shared" si="16"/>
        <v>7.251403967493816E-4</v>
      </c>
      <c r="J154" s="9">
        <f t="shared" si="19"/>
        <v>0.22084702607274273</v>
      </c>
      <c r="K154" s="9">
        <f t="shared" si="20"/>
        <v>1.8648342515475758E-2</v>
      </c>
      <c r="AC154" s="11"/>
      <c r="AD154" s="12"/>
    </row>
    <row r="155" spans="1:30" x14ac:dyDescent="0.3">
      <c r="A155" s="15">
        <v>42795</v>
      </c>
      <c r="B155" s="16">
        <v>8.3554641227745301E-3</v>
      </c>
      <c r="C155" s="8">
        <f t="shared" si="14"/>
        <v>-4.6644535877225474E-2</v>
      </c>
      <c r="D155" s="5">
        <f t="shared" si="15"/>
        <v>2.1757127272017743E-3</v>
      </c>
      <c r="E155" s="5">
        <f t="shared" si="17"/>
        <v>3.2967274976823755E-3</v>
      </c>
      <c r="F155" s="5">
        <f>IF(C153&gt;0,B$6+B$7*E154+B$8*(H154*100)^2,B$6+B$7*E154+B$8*(H154*100)^2+E154*$B$9)</f>
        <v>0.19162316920746875</v>
      </c>
      <c r="G155" s="8">
        <v>5.3803998391211295E-3</v>
      </c>
      <c r="H155" s="8">
        <f t="shared" si="18"/>
        <v>4.3774783746749531E-3</v>
      </c>
      <c r="I155" s="7">
        <f t="shared" si="16"/>
        <v>1.0029214644461763E-3</v>
      </c>
      <c r="J155" s="9">
        <f t="shared" si="19"/>
        <v>0.1864027757108104</v>
      </c>
      <c r="K155" s="9">
        <f t="shared" si="20"/>
        <v>2.281955879144193E-2</v>
      </c>
      <c r="AC155" s="11"/>
      <c r="AD155" s="12"/>
    </row>
    <row r="156" spans="1:30" x14ac:dyDescent="0.3">
      <c r="A156" s="15">
        <v>42796</v>
      </c>
      <c r="B156" s="16">
        <v>-5.004869085532734E-3</v>
      </c>
      <c r="C156" s="8">
        <f t="shared" si="14"/>
        <v>-6.0004869085532736E-2</v>
      </c>
      <c r="D156" s="5">
        <f t="shared" si="15"/>
        <v>3.6005843139719222E-3</v>
      </c>
      <c r="E156" s="5">
        <f t="shared" si="17"/>
        <v>2.1757127272017743E-3</v>
      </c>
      <c r="F156" s="5">
        <f>IF(C153&gt;0,B$6+B$7*E154+B$8*(H155*100)^2,B$6+B$7*E154+B$8*(H155*100)^2+E154*$B$9)</f>
        <v>0.2185119723738079</v>
      </c>
      <c r="G156" s="8">
        <v>7.8693032876449749E-3</v>
      </c>
      <c r="H156" s="8">
        <f t="shared" si="18"/>
        <v>4.6745264185135147E-3</v>
      </c>
      <c r="I156" s="7">
        <f t="shared" si="16"/>
        <v>3.1947768691314602E-3</v>
      </c>
      <c r="J156" s="9">
        <f t="shared" si="19"/>
        <v>0.4059796340734953</v>
      </c>
      <c r="K156" s="9">
        <f t="shared" si="20"/>
        <v>0.16260229068575471</v>
      </c>
      <c r="AC156" s="11"/>
      <c r="AD156" s="12"/>
    </row>
    <row r="157" spans="1:30" x14ac:dyDescent="0.3">
      <c r="A157" s="15">
        <v>42797</v>
      </c>
      <c r="B157" s="16">
        <v>-2.5453646358703213E-4</v>
      </c>
      <c r="C157" s="8">
        <f t="shared" si="14"/>
        <v>-5.525453646358703E-2</v>
      </c>
      <c r="D157" s="5">
        <f t="shared" si="15"/>
        <v>3.0530637998058686E-3</v>
      </c>
      <c r="E157" s="5">
        <f t="shared" si="17"/>
        <v>3.6005843139719222E-3</v>
      </c>
      <c r="F157" s="5">
        <f>IF(C153&gt;0,B$6+B$7*E154+B$8*(H156*100)^2,B$6+B$7*E154+B$8*(H156*100)^2+E154*$B$9)</f>
        <v>0.24188372008598996</v>
      </c>
      <c r="G157" s="8">
        <v>3.8040056329046016E-3</v>
      </c>
      <c r="H157" s="8">
        <f t="shared" si="18"/>
        <v>4.918167545803924E-3</v>
      </c>
      <c r="I157" s="7">
        <f t="shared" si="16"/>
        <v>1.1141619128993223E-3</v>
      </c>
      <c r="J157" s="9">
        <f t="shared" si="19"/>
        <v>0.29289176211040163</v>
      </c>
      <c r="K157" s="9">
        <f t="shared" si="20"/>
        <v>3.0341337417475467E-2</v>
      </c>
      <c r="AC157" s="11"/>
      <c r="AD157" s="12"/>
    </row>
    <row r="158" spans="1:30" x14ac:dyDescent="0.3">
      <c r="A158" s="15">
        <v>42800</v>
      </c>
      <c r="B158" s="16">
        <v>7.4546942959123836E-3</v>
      </c>
      <c r="C158" s="8">
        <f t="shared" si="14"/>
        <v>-4.7545305704087618E-2</v>
      </c>
      <c r="D158" s="5">
        <f t="shared" si="15"/>
        <v>2.2605560944951465E-3</v>
      </c>
      <c r="E158" s="5">
        <f t="shared" si="17"/>
        <v>3.0530637998058686E-3</v>
      </c>
      <c r="F158" s="5">
        <f>IF(C153&gt;0,B$6+B$7*E154+B$8*(H157*100)^2,B$6+B$7*E154+B$8*(H157*100)^2+E154*$B$9)</f>
        <v>0.26219844319741864</v>
      </c>
      <c r="G158" s="8">
        <v>3.5171178863106249E-3</v>
      </c>
      <c r="H158" s="8">
        <f t="shared" si="18"/>
        <v>5.1205316442476815E-3</v>
      </c>
      <c r="I158" s="7">
        <f t="shared" si="16"/>
        <v>1.6034137579370566E-3</v>
      </c>
      <c r="J158" s="9">
        <f t="shared" si="19"/>
        <v>0.45588854561227132</v>
      </c>
      <c r="K158" s="9">
        <f t="shared" si="20"/>
        <v>6.2482163750831488E-2</v>
      </c>
      <c r="AC158" s="11"/>
      <c r="AD158" s="12"/>
    </row>
    <row r="159" spans="1:30" x14ac:dyDescent="0.3">
      <c r="A159" s="15">
        <v>42801</v>
      </c>
      <c r="B159" s="16">
        <v>-1.6754798463697463E-3</v>
      </c>
      <c r="C159" s="8">
        <f t="shared" si="14"/>
        <v>-5.6675479846369746E-2</v>
      </c>
      <c r="D159" s="5">
        <f t="shared" si="15"/>
        <v>3.2121100158162635E-3</v>
      </c>
      <c r="E159" s="5">
        <f t="shared" si="17"/>
        <v>2.2605560944951465E-3</v>
      </c>
      <c r="F159" s="5">
        <f>IF(C153&gt;0,B$6+B$7*E154+B$8*(H158*100)^2,B$6+B$7*E154+B$8*(H158*100)^2+E154*$B$9)</f>
        <v>0.27985600052587239</v>
      </c>
      <c r="G159" s="8">
        <v>3.175987085612752E-3</v>
      </c>
      <c r="H159" s="8">
        <f t="shared" si="18"/>
        <v>5.2901417800080971E-3</v>
      </c>
      <c r="I159" s="7">
        <f t="shared" si="16"/>
        <v>2.1141546943953451E-3</v>
      </c>
      <c r="J159" s="9">
        <f t="shared" si="19"/>
        <v>0.66566854253673868</v>
      </c>
      <c r="K159" s="9">
        <f t="shared" si="20"/>
        <v>0.11058610989719364</v>
      </c>
      <c r="AC159" s="11"/>
      <c r="AD159" s="12"/>
    </row>
    <row r="160" spans="1:30" x14ac:dyDescent="0.3">
      <c r="A160" s="15">
        <v>42802</v>
      </c>
      <c r="B160" s="16">
        <v>-3.3719743442806793E-3</v>
      </c>
      <c r="C160" s="8">
        <f t="shared" si="14"/>
        <v>-5.837197434428068E-2</v>
      </c>
      <c r="D160" s="5">
        <f t="shared" si="15"/>
        <v>3.4072873888493622E-3</v>
      </c>
      <c r="E160" s="5">
        <f t="shared" si="17"/>
        <v>3.2121100158162635E-3</v>
      </c>
      <c r="F160" s="5">
        <f>IF(C153&gt;0,B$6+B$7*E154+B$8*(H159*100)^2,B$6+B$7*E154+B$8*(H159*100)^2+E154*$B$9)</f>
        <v>0.29520394935576444</v>
      </c>
      <c r="G160" s="8">
        <v>4.6222992946814943E-3</v>
      </c>
      <c r="H160" s="8">
        <f t="shared" si="18"/>
        <v>5.4332674272095649E-3</v>
      </c>
      <c r="I160" s="7">
        <f t="shared" si="16"/>
        <v>8.1096813252807057E-4</v>
      </c>
      <c r="J160" s="9">
        <f t="shared" si="19"/>
        <v>0.17544691090453315</v>
      </c>
      <c r="K160" s="9">
        <f t="shared" si="20"/>
        <v>1.2388675970397056E-2</v>
      </c>
      <c r="AC160" s="11"/>
      <c r="AD160" s="12"/>
    </row>
    <row r="161" spans="1:30" x14ac:dyDescent="0.3">
      <c r="A161" s="15">
        <v>42803</v>
      </c>
      <c r="B161" s="16">
        <v>9.4037368172000444E-4</v>
      </c>
      <c r="C161" s="8">
        <f t="shared" si="14"/>
        <v>-5.4059626318279999E-2</v>
      </c>
      <c r="D161" s="5">
        <f t="shared" si="15"/>
        <v>2.9224431976720717E-3</v>
      </c>
      <c r="E161" s="5">
        <f t="shared" si="17"/>
        <v>3.4072873888493622E-3</v>
      </c>
      <c r="F161" s="5">
        <f>IF(C153&gt;0,B$6+B$7*E154+B$8*(H160*100)^2,B$6+B$7*E154+B$8*(H160*100)^2+E154*$B$9)</f>
        <v>0.30854438647870663</v>
      </c>
      <c r="G161" s="8">
        <v>3.9677794883863152E-3</v>
      </c>
      <c r="H161" s="8">
        <f t="shared" si="18"/>
        <v>5.5546771866482637E-3</v>
      </c>
      <c r="I161" s="7">
        <f t="shared" si="16"/>
        <v>1.5868976982619486E-3</v>
      </c>
      <c r="J161" s="9">
        <f t="shared" si="19"/>
        <v>0.3999460410808604</v>
      </c>
      <c r="K161" s="9">
        <f t="shared" si="20"/>
        <v>5.0746939200954522E-2</v>
      </c>
      <c r="AC161" s="11"/>
      <c r="AD161" s="12"/>
    </row>
    <row r="162" spans="1:30" x14ac:dyDescent="0.3">
      <c r="A162" s="15">
        <v>42804</v>
      </c>
      <c r="B162" s="16">
        <v>5.9091155476752354E-4</v>
      </c>
      <c r="C162" s="8">
        <f t="shared" si="14"/>
        <v>-5.4409088445232477E-2</v>
      </c>
      <c r="D162" s="5">
        <f t="shared" si="15"/>
        <v>2.9603489054411303E-3</v>
      </c>
      <c r="E162" s="5">
        <f t="shared" si="17"/>
        <v>2.9224431976720717E-3</v>
      </c>
      <c r="F162" s="5">
        <f>IF(C153&gt;0,B$6+B$7*E154+B$8*(H161*100)^2,B$6+B$7*E154+B$8*(H161*100)^2+E154*$B$9)</f>
        <v>0.32013989442596802</v>
      </c>
      <c r="G162" s="8">
        <v>5.6645206610663546E-3</v>
      </c>
      <c r="H162" s="8">
        <f t="shared" si="18"/>
        <v>5.6580906180969566E-3</v>
      </c>
      <c r="I162" s="7">
        <f t="shared" si="16"/>
        <v>6.4300429693979824E-6</v>
      </c>
      <c r="J162" s="9">
        <f t="shared" si="19"/>
        <v>1.1351433517743613E-3</v>
      </c>
      <c r="K162" s="9">
        <f t="shared" si="20"/>
        <v>6.4525158771644442E-7</v>
      </c>
      <c r="AC162" s="11"/>
      <c r="AD162" s="12"/>
    </row>
    <row r="163" spans="1:30" x14ac:dyDescent="0.3">
      <c r="A163" s="15">
        <v>42808</v>
      </c>
      <c r="B163" s="16">
        <v>1.7003666090029408E-2</v>
      </c>
      <c r="C163" s="8">
        <f t="shared" si="14"/>
        <v>-3.7996333909970592E-2</v>
      </c>
      <c r="D163" s="5">
        <f t="shared" si="15"/>
        <v>1.4437213905979811E-3</v>
      </c>
      <c r="E163" s="5">
        <f t="shared" si="17"/>
        <v>2.9603489054411303E-3</v>
      </c>
      <c r="F163" s="5">
        <f>IF(C153&gt;0,B$6+B$7*E154+B$8*(H162*100)^2,B$6+B$7*E154+B$8*(H162*100)^2+E154*$B$9)</f>
        <v>0.33021870993372759</v>
      </c>
      <c r="G163" s="8">
        <v>1.7449590504336011E-2</v>
      </c>
      <c r="H163" s="8">
        <f t="shared" si="18"/>
        <v>5.7464659568619006E-3</v>
      </c>
      <c r="I163" s="7">
        <f t="shared" si="16"/>
        <v>1.170312454747411E-2</v>
      </c>
      <c r="J163" s="9">
        <f t="shared" si="19"/>
        <v>0.67068190193724175</v>
      </c>
      <c r="K163" s="9">
        <f t="shared" si="20"/>
        <v>0.92584658999710712</v>
      </c>
      <c r="AC163" s="11"/>
      <c r="AD163" s="12"/>
    </row>
    <row r="164" spans="1:30" x14ac:dyDescent="0.3">
      <c r="A164" s="15">
        <v>42809</v>
      </c>
      <c r="B164" s="16">
        <v>-1.5132879937946322E-3</v>
      </c>
      <c r="C164" s="8">
        <f t="shared" si="14"/>
        <v>-5.6513287993794632E-2</v>
      </c>
      <c r="D164" s="5">
        <f t="shared" si="15"/>
        <v>3.1937517198695727E-3</v>
      </c>
      <c r="E164" s="5">
        <f t="shared" si="17"/>
        <v>1.4437213905979811E-3</v>
      </c>
      <c r="F164" s="5">
        <f>IF(C163&gt;0,B$6+B$7*E164+B$8*(G163*100)^2,B$6+B$7*E164+B$8*(G163*100)^2+E164*$B$9)</f>
        <v>2.6982507352546876</v>
      </c>
      <c r="G164" s="8">
        <v>3.0014779845295588E-3</v>
      </c>
      <c r="H164" s="8">
        <f t="shared" si="18"/>
        <v>1.6426353019628817E-2</v>
      </c>
      <c r="I164" s="7">
        <f t="shared" si="16"/>
        <v>1.3424875035099258E-2</v>
      </c>
      <c r="J164" s="9">
        <f t="shared" si="19"/>
        <v>4.472754790904597</v>
      </c>
      <c r="K164" s="9">
        <f t="shared" si="20"/>
        <v>0.88250544145735921</v>
      </c>
      <c r="AC164" s="11"/>
      <c r="AD164" s="12"/>
    </row>
    <row r="165" spans="1:30" x14ac:dyDescent="0.3">
      <c r="A165" s="15">
        <v>42810</v>
      </c>
      <c r="B165" s="16">
        <v>6.3658279845005177E-3</v>
      </c>
      <c r="C165" s="8">
        <f t="shared" si="14"/>
        <v>-4.863417201549948E-2</v>
      </c>
      <c r="D165" s="5">
        <f t="shared" si="15"/>
        <v>2.3652826876331928E-3</v>
      </c>
      <c r="E165" s="5">
        <f t="shared" si="17"/>
        <v>3.1937517198695727E-3</v>
      </c>
      <c r="F165" s="5">
        <f>IF(C163&gt;0,B$6+B$7*E164+B$8*(H164*100)^2,B$6+B$7*E164+B$8*(H164*100)^2+E164*$B$9)</f>
        <v>2.3969587637177963</v>
      </c>
      <c r="G165" s="8">
        <v>3.7121346653805577E-3</v>
      </c>
      <c r="H165" s="8">
        <f t="shared" si="18"/>
        <v>1.5482114725443022E-2</v>
      </c>
      <c r="I165" s="7">
        <f t="shared" si="16"/>
        <v>1.1769980060062465E-2</v>
      </c>
      <c r="J165" s="9">
        <f t="shared" si="19"/>
        <v>3.1706770149880432</v>
      </c>
      <c r="K165" s="9">
        <f t="shared" si="20"/>
        <v>0.6678476023997586</v>
      </c>
      <c r="AC165" s="11"/>
      <c r="AD165" s="12"/>
    </row>
    <row r="166" spans="1:30" x14ac:dyDescent="0.3">
      <c r="A166" s="15">
        <v>42811</v>
      </c>
      <c r="B166" s="16">
        <v>2.131875399021902E-3</v>
      </c>
      <c r="C166" s="8">
        <f t="shared" si="14"/>
        <v>-5.2868124600978096E-2</v>
      </c>
      <c r="D166" s="5">
        <f t="shared" si="15"/>
        <v>2.7950385988245452E-3</v>
      </c>
      <c r="E166" s="5">
        <f t="shared" si="17"/>
        <v>2.3652826876331928E-3</v>
      </c>
      <c r="F166" s="5">
        <f>IF(C163&gt;0,B$6+B$7*E164+B$8*(H165*100)^2,B$6+B$7*E164+B$8*(H165*100)^2+E164*$B$9)</f>
        <v>2.1350757820579305</v>
      </c>
      <c r="G166" s="8">
        <v>7.306500333475744E-3</v>
      </c>
      <c r="H166" s="8">
        <f t="shared" si="18"/>
        <v>1.461189851476505E-2</v>
      </c>
      <c r="I166" s="7">
        <f t="shared" si="16"/>
        <v>7.3053981812893059E-3</v>
      </c>
      <c r="J166" s="9">
        <f t="shared" si="19"/>
        <v>0.99984915456974821</v>
      </c>
      <c r="K166" s="9">
        <f t="shared" si="20"/>
        <v>0.19310946920245398</v>
      </c>
      <c r="AC166" s="11"/>
      <c r="AD166" s="12"/>
    </row>
    <row r="167" spans="1:30" x14ac:dyDescent="0.3">
      <c r="A167" s="15">
        <v>42814</v>
      </c>
      <c r="B167" s="16">
        <v>-4.4027448532153587E-3</v>
      </c>
      <c r="C167" s="8">
        <f t="shared" si="14"/>
        <v>-5.940274485321536E-2</v>
      </c>
      <c r="D167" s="5">
        <f t="shared" si="15"/>
        <v>3.528686096096204E-3</v>
      </c>
      <c r="E167" s="5">
        <f t="shared" si="17"/>
        <v>2.7950385988245452E-3</v>
      </c>
      <c r="F167" s="5">
        <f>IF(C163&gt;0,B$6+B$7*E164+B$8*(H166*100)^2,B$6+B$7*E164+B$8*(H166*100)^2+E164*$B$9)</f>
        <v>1.9074470943991753</v>
      </c>
      <c r="G167" s="8">
        <v>4.148489088459429E-3</v>
      </c>
      <c r="H167" s="8">
        <f t="shared" si="18"/>
        <v>1.381103578447024E-2</v>
      </c>
      <c r="I167" s="7">
        <f t="shared" si="16"/>
        <v>9.6625466960108108E-3</v>
      </c>
      <c r="J167" s="9">
        <f t="shared" si="19"/>
        <v>2.3291724987033935</v>
      </c>
      <c r="K167" s="9">
        <f t="shared" si="20"/>
        <v>0.5030987173631325</v>
      </c>
      <c r="AC167" s="11"/>
      <c r="AD167" s="12"/>
    </row>
    <row r="168" spans="1:30" x14ac:dyDescent="0.3">
      <c r="A168" s="15">
        <v>42815</v>
      </c>
      <c r="B168" s="16">
        <v>-1.1284289968612013E-3</v>
      </c>
      <c r="C168" s="8">
        <f t="shared" si="14"/>
        <v>-5.6128428996861199E-2</v>
      </c>
      <c r="D168" s="5">
        <f t="shared" si="15"/>
        <v>3.1504005416556889E-3</v>
      </c>
      <c r="E168" s="5">
        <f t="shared" si="17"/>
        <v>3.528686096096204E-3</v>
      </c>
      <c r="F168" s="5">
        <f>IF(C163&gt;0,B$6+B$7*E164+B$8*(H167*100)^2,B$6+B$7*E164+B$8*(H167*100)^2+E164*$B$9)</f>
        <v>1.7095922390861851</v>
      </c>
      <c r="G168" s="8">
        <v>4.6082504658688205E-3</v>
      </c>
      <c r="H168" s="8">
        <f t="shared" si="18"/>
        <v>1.3075137624844279E-2</v>
      </c>
      <c r="I168" s="7">
        <f t="shared" si="16"/>
        <v>8.4668871589754589E-3</v>
      </c>
      <c r="J168" s="9">
        <f t="shared" si="19"/>
        <v>1.8373322417446221</v>
      </c>
      <c r="K168" s="9">
        <f t="shared" si="20"/>
        <v>0.39530800382357478</v>
      </c>
      <c r="AC168" s="11"/>
      <c r="AD168" s="12"/>
    </row>
    <row r="169" spans="1:30" x14ac:dyDescent="0.3">
      <c r="A169" s="15">
        <v>42816</v>
      </c>
      <c r="B169" s="16">
        <v>-1.0835658602341317E-2</v>
      </c>
      <c r="C169" s="8">
        <f t="shared" si="14"/>
        <v>-6.5835658602341321E-2</v>
      </c>
      <c r="D169" s="5">
        <f t="shared" si="15"/>
        <v>4.3343339436040388E-3</v>
      </c>
      <c r="E169" s="5">
        <f t="shared" si="17"/>
        <v>3.1504005416556889E-3</v>
      </c>
      <c r="F169" s="5">
        <f>IF(C163&gt;0,B$6+B$7*E164+B$8*(H168*100)^2,B$6+B$7*E164+B$8*(H168*100)^2+E164*$B$9)</f>
        <v>1.5376167988481342</v>
      </c>
      <c r="G169" s="8">
        <v>5.9395134443658596E-3</v>
      </c>
      <c r="H169" s="8">
        <f t="shared" si="18"/>
        <v>1.2400067737105851E-2</v>
      </c>
      <c r="I169" s="7">
        <f t="shared" si="16"/>
        <v>6.4605542927399914E-3</v>
      </c>
      <c r="J169" s="9">
        <f t="shared" si="19"/>
        <v>1.0877245002060538</v>
      </c>
      <c r="K169" s="9">
        <f t="shared" si="20"/>
        <v>0.21506512010971335</v>
      </c>
      <c r="AC169" s="11"/>
      <c r="AD169" s="12"/>
    </row>
    <row r="170" spans="1:30" x14ac:dyDescent="0.3">
      <c r="A170" s="15">
        <v>42817</v>
      </c>
      <c r="B170" s="16">
        <v>5.6232941018237457E-3</v>
      </c>
      <c r="C170" s="8">
        <f t="shared" si="14"/>
        <v>-4.9376705898176255E-2</v>
      </c>
      <c r="D170" s="5">
        <f t="shared" si="15"/>
        <v>2.4380590853549937E-3</v>
      </c>
      <c r="E170" s="5">
        <f t="shared" si="17"/>
        <v>4.3343339436040388E-3</v>
      </c>
      <c r="F170" s="5">
        <f>IF(C163&gt;0,B$6+B$7*E164+B$8*(H169*100)^2,B$6+B$7*E164+B$8*(H169*100)^2+E164*$B$9)</f>
        <v>1.3881357461932204</v>
      </c>
      <c r="G170" s="8">
        <v>3.4300051962007803E-3</v>
      </c>
      <c r="H170" s="8">
        <f t="shared" si="18"/>
        <v>1.1781917272639544E-2</v>
      </c>
      <c r="I170" s="7">
        <f t="shared" si="16"/>
        <v>8.3519120764387646E-3</v>
      </c>
      <c r="J170" s="9">
        <f t="shared" si="19"/>
        <v>2.4349561002676317</v>
      </c>
      <c r="K170" s="9">
        <f t="shared" si="20"/>
        <v>0.52512868121326828</v>
      </c>
      <c r="AC170" s="11"/>
      <c r="AD170" s="12"/>
    </row>
    <row r="171" spans="1:30" x14ac:dyDescent="0.3">
      <c r="A171" s="15">
        <v>42818</v>
      </c>
      <c r="B171" s="16">
        <v>3.0377836567197429E-3</v>
      </c>
      <c r="C171" s="8">
        <f t="shared" si="14"/>
        <v>-5.1962216343280257E-2</v>
      </c>
      <c r="D171" s="5">
        <f t="shared" si="15"/>
        <v>2.7000719273058619E-3</v>
      </c>
      <c r="E171" s="5">
        <f t="shared" si="17"/>
        <v>2.4380590853549937E-3</v>
      </c>
      <c r="F171" s="5">
        <f>IF(C163&gt;0,B$6+B$7*E164+B$8*(H170*100)^2,B$6+B$7*E164+B$8*(H170*100)^2+E164*$B$9)</f>
        <v>1.2582068152255692</v>
      </c>
      <c r="G171" s="8">
        <v>4.8313816317796686E-3</v>
      </c>
      <c r="H171" s="8">
        <f t="shared" si="18"/>
        <v>1.1216981836597441E-2</v>
      </c>
      <c r="I171" s="7">
        <f t="shared" si="16"/>
        <v>6.3856002048177729E-3</v>
      </c>
      <c r="J171" s="9">
        <f t="shared" si="19"/>
        <v>1.321692362866727</v>
      </c>
      <c r="K171" s="9">
        <f t="shared" si="20"/>
        <v>0.2730166731292889</v>
      </c>
      <c r="AC171" s="11"/>
      <c r="AD171" s="12"/>
    </row>
    <row r="172" spans="1:30" x14ac:dyDescent="0.3">
      <c r="A172" s="15">
        <v>42821</v>
      </c>
      <c r="B172" s="16">
        <v>-6.2821397222440839E-3</v>
      </c>
      <c r="C172" s="8">
        <f t="shared" si="14"/>
        <v>-6.1282139722244083E-2</v>
      </c>
      <c r="D172" s="5">
        <f t="shared" si="15"/>
        <v>3.7555006489366463E-3</v>
      </c>
      <c r="E172" s="5">
        <f t="shared" si="17"/>
        <v>2.7000719273058619E-3</v>
      </c>
      <c r="F172" s="5">
        <f>IF(C163&gt;0,B$6+B$7*E164+B$8*(H171*100)^2,B$6+B$7*E164+B$8*(H171*100)^2+E164*$B$9)</f>
        <v>1.1452725884284869</v>
      </c>
      <c r="G172" s="8">
        <v>5.1620581480424426E-3</v>
      </c>
      <c r="H172" s="8">
        <f t="shared" si="18"/>
        <v>1.0701740925795612E-2</v>
      </c>
      <c r="I172" s="7">
        <f t="shared" si="16"/>
        <v>5.5396827777531689E-3</v>
      </c>
      <c r="J172" s="9">
        <f t="shared" si="19"/>
        <v>1.0731538891815717</v>
      </c>
      <c r="K172" s="9">
        <f t="shared" si="20"/>
        <v>0.2114279255749556</v>
      </c>
      <c r="AC172" s="11"/>
      <c r="AD172" s="12"/>
    </row>
    <row r="173" spans="1:30" x14ac:dyDescent="0.3">
      <c r="A173" s="15">
        <v>42822</v>
      </c>
      <c r="B173" s="16">
        <v>5.8782412432710407E-3</v>
      </c>
      <c r="C173" s="8">
        <f t="shared" si="14"/>
        <v>-4.9121758756728959E-2</v>
      </c>
      <c r="D173" s="5">
        <f t="shared" si="15"/>
        <v>2.4129471833542783E-3</v>
      </c>
      <c r="E173" s="5">
        <f t="shared" si="17"/>
        <v>3.7555006489366463E-3</v>
      </c>
      <c r="F173" s="5">
        <f>IF(C163&gt;0,B$6+B$7*E164+B$8*(H172*100)^2,B$6+B$7*E164+B$8*(H172*100)^2+E164*$B$9)</f>
        <v>1.0471101584964628</v>
      </c>
      <c r="G173" s="8">
        <v>3.3646985142389094E-3</v>
      </c>
      <c r="H173" s="8">
        <f t="shared" si="18"/>
        <v>1.0232840067627671E-2</v>
      </c>
      <c r="I173" s="7">
        <f t="shared" si="16"/>
        <v>6.8681415533887614E-3</v>
      </c>
      <c r="J173" s="9">
        <f t="shared" si="19"/>
        <v>2.0412353511982713</v>
      </c>
      <c r="K173" s="9">
        <f t="shared" si="20"/>
        <v>0.44107754824849099</v>
      </c>
      <c r="AC173" s="11"/>
      <c r="AD173" s="12"/>
    </row>
    <row r="174" spans="1:30" x14ac:dyDescent="0.3">
      <c r="A174" s="15">
        <v>42823</v>
      </c>
      <c r="B174" s="16">
        <v>4.1366938168497965E-3</v>
      </c>
      <c r="C174" s="8">
        <f t="shared" si="14"/>
        <v>-5.08633061831502E-2</v>
      </c>
      <c r="D174" s="5">
        <f t="shared" si="15"/>
        <v>2.5870759158808853E-3</v>
      </c>
      <c r="E174" s="5">
        <f t="shared" si="17"/>
        <v>2.4129471833542783E-3</v>
      </c>
      <c r="F174" s="5">
        <f>IF(C173&gt;0,B$6+B$7*E174+B$8*(G173*100)^2,B$6+B$7*E174+B$8*(G173*100)^2+E174*$B$9)</f>
        <v>0.15020366177752531</v>
      </c>
      <c r="G174" s="8">
        <v>2.8770050718522093E-3</v>
      </c>
      <c r="H174" s="8">
        <f t="shared" si="18"/>
        <v>3.8756117165877867E-3</v>
      </c>
      <c r="I174" s="7">
        <f t="shared" si="16"/>
        <v>9.986066447355774E-4</v>
      </c>
      <c r="J174" s="9">
        <f t="shared" si="19"/>
        <v>0.34709936889081561</v>
      </c>
      <c r="K174" s="9">
        <f t="shared" si="20"/>
        <v>4.0289400135842257E-2</v>
      </c>
      <c r="AC174" s="11"/>
      <c r="AD174" s="12"/>
    </row>
    <row r="175" spans="1:30" x14ac:dyDescent="0.3">
      <c r="A175" s="15">
        <v>42824</v>
      </c>
      <c r="B175" s="16">
        <v>3.9199945139026327E-3</v>
      </c>
      <c r="C175" s="8">
        <f t="shared" si="14"/>
        <v>-5.1080005486097368E-2</v>
      </c>
      <c r="D175" s="5">
        <f t="shared" si="15"/>
        <v>2.6091669604597374E-3</v>
      </c>
      <c r="E175" s="5">
        <f t="shared" si="17"/>
        <v>2.5870759158808853E-3</v>
      </c>
      <c r="F175" s="5">
        <f>IF(C173&gt;0,B$6+B$7*E174+B$8*(H174*100)^2,B$6+B$7*E174+B$8*(H174*100)^2+E174*$B$9)</f>
        <v>0.18235684816530681</v>
      </c>
      <c r="G175" s="8">
        <v>3.056389151778003E-3</v>
      </c>
      <c r="H175" s="8">
        <f t="shared" si="18"/>
        <v>4.2703260784781628E-3</v>
      </c>
      <c r="I175" s="7">
        <f t="shared" si="16"/>
        <v>1.2139369267001598E-3</v>
      </c>
      <c r="J175" s="9">
        <f t="shared" si="19"/>
        <v>0.39718009272280413</v>
      </c>
      <c r="K175" s="9">
        <f t="shared" si="20"/>
        <v>5.0183332120924851E-2</v>
      </c>
      <c r="AC175" s="11"/>
      <c r="AD175" s="12"/>
    </row>
    <row r="176" spans="1:30" x14ac:dyDescent="0.3">
      <c r="A176" s="15">
        <v>42825</v>
      </c>
      <c r="B176" s="16">
        <v>-9.0841466215510426E-4</v>
      </c>
      <c r="C176" s="8">
        <f t="shared" si="14"/>
        <v>-5.5908414662155105E-2</v>
      </c>
      <c r="D176" s="5">
        <f t="shared" si="15"/>
        <v>3.1257508300354801E-3</v>
      </c>
      <c r="E176" s="5">
        <f t="shared" si="17"/>
        <v>2.6091669604597374E-3</v>
      </c>
      <c r="F176" s="5">
        <f>IF(C173&gt;0,B$6+B$7*E174+B$8*(H175*100)^2,B$6+B$7*E174+B$8*(H175*100)^2+E174*$B$9)</f>
        <v>0.21030439777356652</v>
      </c>
      <c r="G176" s="8">
        <v>3.0219361904345265E-3</v>
      </c>
      <c r="H176" s="8">
        <f t="shared" si="18"/>
        <v>4.5858957442746831E-3</v>
      </c>
      <c r="I176" s="7">
        <f t="shared" si="16"/>
        <v>1.5639595538401566E-3</v>
      </c>
      <c r="J176" s="9">
        <f t="shared" si="19"/>
        <v>0.51753559813427885</v>
      </c>
      <c r="K176" s="9">
        <f t="shared" si="20"/>
        <v>7.6050827054606973E-2</v>
      </c>
      <c r="AC176" s="11"/>
      <c r="AD176" s="12"/>
    </row>
    <row r="177" spans="1:30" x14ac:dyDescent="0.3">
      <c r="A177" s="15">
        <v>42828</v>
      </c>
      <c r="B177" s="16">
        <v>9.7335623388516753E-3</v>
      </c>
      <c r="C177" s="8">
        <f t="shared" si="14"/>
        <v>-4.5266437661148323E-2</v>
      </c>
      <c r="D177" s="5">
        <f t="shared" si="15"/>
        <v>2.0490503785306272E-3</v>
      </c>
      <c r="E177" s="5">
        <f t="shared" si="17"/>
        <v>3.1257508300354801E-3</v>
      </c>
      <c r="F177" s="5">
        <f>IF(C173&gt;0,B$6+B$7*E174+B$8*(H176*100)^2,B$6+B$7*E174+B$8*(H176*100)^2+E174*$B$9)</f>
        <v>0.23459640789306577</v>
      </c>
      <c r="G177" s="8">
        <v>5.4593486163641014E-3</v>
      </c>
      <c r="H177" s="8">
        <f t="shared" si="18"/>
        <v>4.8435153338568645E-3</v>
      </c>
      <c r="I177" s="7">
        <f t="shared" si="16"/>
        <v>6.1583328250723688E-4</v>
      </c>
      <c r="J177" s="9">
        <f t="shared" si="19"/>
        <v>0.11280343604753688</v>
      </c>
      <c r="K177" s="9">
        <f t="shared" si="20"/>
        <v>7.4572184526007224E-3</v>
      </c>
      <c r="AC177" s="11"/>
      <c r="AD177" s="12"/>
    </row>
    <row r="178" spans="1:30" x14ac:dyDescent="0.3">
      <c r="A178" s="15">
        <v>42830</v>
      </c>
      <c r="B178" s="16">
        <v>2.1381024271217393E-3</v>
      </c>
      <c r="C178" s="8">
        <f t="shared" si="14"/>
        <v>-5.2861897572878264E-2</v>
      </c>
      <c r="D178" s="5">
        <f t="shared" si="15"/>
        <v>2.794380215005473E-3</v>
      </c>
      <c r="E178" s="5">
        <f t="shared" si="17"/>
        <v>2.0490503785306272E-3</v>
      </c>
      <c r="F178" s="5">
        <f>IF(C173&gt;0,B$6+B$7*E174+B$8*(H177*100)^2,B$6+B$7*E174+B$8*(H177*100)^2+E174*$B$9)</f>
        <v>0.25571102308893451</v>
      </c>
      <c r="G178" s="8">
        <v>5.9445361553084868E-3</v>
      </c>
      <c r="H178" s="8">
        <f t="shared" si="18"/>
        <v>5.0567877460788732E-3</v>
      </c>
      <c r="I178" s="7">
        <f t="shared" si="16"/>
        <v>8.8774840922961357E-4</v>
      </c>
      <c r="J178" s="9">
        <f t="shared" si="19"/>
        <v>0.14933854989457029</v>
      </c>
      <c r="K178" s="9">
        <f t="shared" si="20"/>
        <v>1.3814742701867555E-2</v>
      </c>
      <c r="AC178" s="11"/>
      <c r="AD178" s="12"/>
    </row>
    <row r="179" spans="1:30" x14ac:dyDescent="0.3">
      <c r="A179" s="15">
        <v>42831</v>
      </c>
      <c r="B179" s="16">
        <v>-1.565915294638217E-3</v>
      </c>
      <c r="C179" s="8">
        <f t="shared" si="14"/>
        <v>-5.6565915294638218E-2</v>
      </c>
      <c r="D179" s="5">
        <f t="shared" si="15"/>
        <v>3.1997027731201859E-3</v>
      </c>
      <c r="E179" s="5">
        <f t="shared" si="17"/>
        <v>2.794380215005473E-3</v>
      </c>
      <c r="F179" s="5">
        <f>IF(C173&gt;0,B$6+B$7*E174+B$8*(H178*100)^2,B$6+B$7*E174+B$8*(H178*100)^2+E174*$B$9)</f>
        <v>0.27406384661718369</v>
      </c>
      <c r="G179" s="8">
        <v>3.8305338154292047E-3</v>
      </c>
      <c r="H179" s="8">
        <f t="shared" si="18"/>
        <v>5.2351107592598619E-3</v>
      </c>
      <c r="I179" s="7">
        <f t="shared" si="16"/>
        <v>1.4045769438306571E-3</v>
      </c>
      <c r="J179" s="9">
        <f t="shared" si="19"/>
        <v>0.36667916575310971</v>
      </c>
      <c r="K179" s="9">
        <f t="shared" si="20"/>
        <v>4.4084455851851834E-2</v>
      </c>
      <c r="AC179" s="11"/>
      <c r="AD179" s="12"/>
    </row>
    <row r="180" spans="1:30" x14ac:dyDescent="0.3">
      <c r="A180" s="15">
        <v>42832</v>
      </c>
      <c r="B180" s="16">
        <v>-7.4028797251111545E-3</v>
      </c>
      <c r="C180" s="8">
        <f t="shared" si="14"/>
        <v>-6.2402879725111153E-2</v>
      </c>
      <c r="D180" s="5">
        <f t="shared" si="15"/>
        <v>3.8941193979866884E-3</v>
      </c>
      <c r="E180" s="5">
        <f t="shared" si="17"/>
        <v>3.1997027731201859E-3</v>
      </c>
      <c r="F180" s="5">
        <f>IF(C173&gt;0,B$6+B$7*E174+B$8*(H179*100)^2,B$6+B$7*E174+B$8*(H179*100)^2+E174*$B$9)</f>
        <v>0.29001612082793787</v>
      </c>
      <c r="G180" s="8">
        <v>4.7757069946683054E-3</v>
      </c>
      <c r="H180" s="8">
        <f t="shared" si="18"/>
        <v>5.3853144831842257E-3</v>
      </c>
      <c r="I180" s="7">
        <f t="shared" si="16"/>
        <v>6.0960748851592028E-4</v>
      </c>
      <c r="J180" s="9">
        <f t="shared" si="19"/>
        <v>0.12764759002101642</v>
      </c>
      <c r="K180" s="9">
        <f t="shared" si="20"/>
        <v>6.9355615781425684E-3</v>
      </c>
      <c r="AC180" s="11"/>
      <c r="AD180" s="12"/>
    </row>
    <row r="181" spans="1:30" x14ac:dyDescent="0.3">
      <c r="A181" s="15">
        <v>42835</v>
      </c>
      <c r="B181" s="16">
        <v>-4.4151203208512395E-3</v>
      </c>
      <c r="C181" s="8">
        <f t="shared" si="14"/>
        <v>-5.9415120320851236E-2</v>
      </c>
      <c r="D181" s="5">
        <f t="shared" si="15"/>
        <v>3.5301565227412296E-3</v>
      </c>
      <c r="E181" s="5">
        <f t="shared" si="17"/>
        <v>3.8941193979866884E-3</v>
      </c>
      <c r="F181" s="5">
        <f>IF(C173&gt;0,B$6+B$7*E174+B$8*(H180*100)^2,B$6+B$7*E174+B$8*(H180*100)^2+E174*$B$9)</f>
        <v>0.30388183757192538</v>
      </c>
      <c r="G181" s="8">
        <v>5.6040214026238629E-3</v>
      </c>
      <c r="H181" s="8">
        <f t="shared" si="18"/>
        <v>5.5125478462497305E-3</v>
      </c>
      <c r="I181" s="7">
        <f t="shared" si="16"/>
        <v>9.1473556374132431E-5</v>
      </c>
      <c r="J181" s="9">
        <f t="shared" si="19"/>
        <v>1.6322842081099749E-2</v>
      </c>
      <c r="K181" s="9">
        <f t="shared" si="20"/>
        <v>1.3617109009489425E-4</v>
      </c>
      <c r="AC181" s="11"/>
      <c r="AD181" s="12"/>
    </row>
    <row r="182" spans="1:30" x14ac:dyDescent="0.3">
      <c r="A182" s="15">
        <v>42836</v>
      </c>
      <c r="B182" s="16">
        <v>7.1629257551788618E-3</v>
      </c>
      <c r="C182" s="8">
        <f t="shared" si="14"/>
        <v>-4.7837074244821136E-2</v>
      </c>
      <c r="D182" s="5">
        <f t="shared" si="15"/>
        <v>2.2883856723045297E-3</v>
      </c>
      <c r="E182" s="5">
        <f t="shared" si="17"/>
        <v>3.5301565227412296E-3</v>
      </c>
      <c r="F182" s="5">
        <f>IF(C173&gt;0,B$6+B$7*E174+B$8*(H181*100)^2,B$6+B$7*E174+B$8*(H181*100)^2+E174*$B$9)</f>
        <v>0.31593391856579933</v>
      </c>
      <c r="G182" s="8">
        <v>4.776374284299746E-3</v>
      </c>
      <c r="H182" s="8">
        <f t="shared" si="18"/>
        <v>5.6207999303106264E-3</v>
      </c>
      <c r="I182" s="7">
        <f t="shared" si="16"/>
        <v>8.4442564601088042E-4</v>
      </c>
      <c r="J182" s="9">
        <f t="shared" si="19"/>
        <v>0.17679218498151675</v>
      </c>
      <c r="K182" s="9">
        <f t="shared" si="20"/>
        <v>1.2559959225830086E-2</v>
      </c>
      <c r="AC182" s="11"/>
      <c r="AD182" s="12"/>
    </row>
    <row r="183" spans="1:30" x14ac:dyDescent="0.3">
      <c r="A183" s="15">
        <v>42837</v>
      </c>
      <c r="B183" s="16">
        <v>-4.8751461080856788E-3</v>
      </c>
      <c r="C183" s="8">
        <f t="shared" si="14"/>
        <v>-5.9875146108085676E-2</v>
      </c>
      <c r="D183" s="5">
        <f t="shared" si="15"/>
        <v>3.5850331214646075E-3</v>
      </c>
      <c r="E183" s="5">
        <f t="shared" si="17"/>
        <v>2.2883856723045297E-3</v>
      </c>
      <c r="F183" s="5">
        <f>IF(C173&gt;0,B$6+B$7*E174+B$8*(H182*100)^2,B$6+B$7*E174+B$8*(H182*100)^2+E174*$B$9)</f>
        <v>0.32640958736567466</v>
      </c>
      <c r="G183" s="8">
        <v>5.9570725291279167E-3</v>
      </c>
      <c r="H183" s="8">
        <f t="shared" si="18"/>
        <v>5.713226648450722E-3</v>
      </c>
      <c r="I183" s="7">
        <f t="shared" si="16"/>
        <v>2.4384588067719471E-4</v>
      </c>
      <c r="J183" s="9">
        <f t="shared" si="19"/>
        <v>4.0933844515888822E-2</v>
      </c>
      <c r="K183" s="9">
        <f t="shared" si="20"/>
        <v>8.8571679813531645E-4</v>
      </c>
      <c r="AC183" s="11"/>
      <c r="AD183" s="12"/>
    </row>
    <row r="184" spans="1:30" x14ac:dyDescent="0.3">
      <c r="A184" s="15">
        <v>42838</v>
      </c>
      <c r="B184" s="16">
        <v>-6.1596156698717833E-3</v>
      </c>
      <c r="C184" s="8">
        <f t="shared" si="14"/>
        <v>-6.1159615669871784E-2</v>
      </c>
      <c r="D184" s="5">
        <f t="shared" si="15"/>
        <v>3.7404985888864263E-3</v>
      </c>
      <c r="E184" s="5">
        <f t="shared" si="17"/>
        <v>3.5850331214646075E-3</v>
      </c>
      <c r="F184" s="5">
        <f>IF(C183&gt;0,B$6+B$7*E184+B$8*(G183*100)^2,B$6+B$7*E184+B$8*(G183*100)^2+E184*$B$9)</f>
        <v>0.36044455040371548</v>
      </c>
      <c r="G184" s="8">
        <v>3.6587732605565808E-3</v>
      </c>
      <c r="H184" s="8">
        <f t="shared" si="18"/>
        <v>6.0037034437396674E-3</v>
      </c>
      <c r="I184" s="7">
        <f t="shared" si="16"/>
        <v>2.3449301831830866E-3</v>
      </c>
      <c r="J184" s="9">
        <f t="shared" si="19"/>
        <v>0.64090612240518308</v>
      </c>
      <c r="K184" s="9">
        <f t="shared" si="20"/>
        <v>0.10466798794337606</v>
      </c>
      <c r="AC184" s="11"/>
      <c r="AD184" s="12"/>
    </row>
    <row r="185" spans="1:30" x14ac:dyDescent="0.3">
      <c r="A185" s="15">
        <v>42842</v>
      </c>
      <c r="B185" s="16">
        <v>-1.6234049839656032E-3</v>
      </c>
      <c r="C185" s="8">
        <f t="shared" si="14"/>
        <v>-5.6623404983965606E-2</v>
      </c>
      <c r="D185" s="5">
        <f t="shared" si="15"/>
        <v>3.2062099919781808E-3</v>
      </c>
      <c r="E185" s="5">
        <f t="shared" si="17"/>
        <v>3.7404985888864263E-3</v>
      </c>
      <c r="F185" s="5">
        <f>IF(C183&gt;0,B$6+B$7*E184+B$8*(H184*100)^2,B$6+B$7*E184+B$8*(H184*100)^2+E184*$B$9)</f>
        <v>0.36529244319913612</v>
      </c>
      <c r="G185" s="8">
        <v>2.8001844232864248E-3</v>
      </c>
      <c r="H185" s="8">
        <f t="shared" si="18"/>
        <v>6.0439427793381375E-3</v>
      </c>
      <c r="I185" s="7">
        <f t="shared" si="16"/>
        <v>3.2437583560517127E-3</v>
      </c>
      <c r="J185" s="9">
        <f t="shared" si="19"/>
        <v>1.1584088280316513</v>
      </c>
      <c r="K185" s="9">
        <f t="shared" si="20"/>
        <v>0.23267555429796039</v>
      </c>
      <c r="AC185" s="11"/>
      <c r="AD185" s="12"/>
    </row>
    <row r="186" spans="1:30" x14ac:dyDescent="0.3">
      <c r="A186" s="15">
        <v>42843</v>
      </c>
      <c r="B186" s="16">
        <v>-3.2200301486709406E-3</v>
      </c>
      <c r="C186" s="8">
        <f t="shared" si="14"/>
        <v>-5.8220030148670943E-2</v>
      </c>
      <c r="D186" s="5">
        <f t="shared" si="15"/>
        <v>3.3895719105121536E-3</v>
      </c>
      <c r="E186" s="5">
        <f t="shared" si="17"/>
        <v>3.2062099919781808E-3</v>
      </c>
      <c r="F186" s="5">
        <f>IF(C183&gt;0,B$6+B$7*E184+B$8*(H185*100)^2,B$6+B$7*E184+B$8*(H185*100)^2+E184*$B$9)</f>
        <v>0.3695062316169157</v>
      </c>
      <c r="G186" s="8">
        <v>9.8724908397862226E-3</v>
      </c>
      <c r="H186" s="8">
        <f t="shared" si="18"/>
        <v>6.0787024241766904E-3</v>
      </c>
      <c r="I186" s="7">
        <f t="shared" si="16"/>
        <v>3.7937884156095322E-3</v>
      </c>
      <c r="J186" s="9">
        <f t="shared" si="19"/>
        <v>0.3842787476004062</v>
      </c>
      <c r="K186" s="9">
        <f t="shared" si="20"/>
        <v>0.1391506236920268</v>
      </c>
      <c r="AC186" s="11"/>
      <c r="AD186" s="12"/>
    </row>
    <row r="187" spans="1:30" x14ac:dyDescent="0.3">
      <c r="A187" s="15">
        <v>42844</v>
      </c>
      <c r="B187" s="16">
        <v>5.9570383101627104E-4</v>
      </c>
      <c r="C187" s="8">
        <f t="shared" si="14"/>
        <v>-5.4404296168983728E-2</v>
      </c>
      <c r="D187" s="5">
        <f t="shared" si="15"/>
        <v>2.9598274416424977E-3</v>
      </c>
      <c r="E187" s="5">
        <f t="shared" si="17"/>
        <v>3.3895719105121536E-3</v>
      </c>
      <c r="F187" s="5">
        <f>IF(C183&gt;0,B$6+B$7*E184+B$8*(H186*100)^2,B$6+B$7*E184+B$8*(H186*100)^2+E184*$B$9)</f>
        <v>0.37316885650964982</v>
      </c>
      <c r="G187" s="8">
        <v>4.0354751087480845E-3</v>
      </c>
      <c r="H187" s="8">
        <f t="shared" si="18"/>
        <v>6.1087548363774578E-3</v>
      </c>
      <c r="I187" s="7">
        <f t="shared" si="16"/>
        <v>2.0732797276293733E-3</v>
      </c>
      <c r="J187" s="9">
        <f t="shared" si="19"/>
        <v>0.5137634780933048</v>
      </c>
      <c r="K187" s="9">
        <f t="shared" si="20"/>
        <v>7.5204102976826892E-2</v>
      </c>
      <c r="AC187" s="11"/>
      <c r="AD187" s="12"/>
    </row>
    <row r="188" spans="1:30" x14ac:dyDescent="0.3">
      <c r="A188" s="15">
        <v>42845</v>
      </c>
      <c r="B188" s="16">
        <v>2.9210990853082877E-3</v>
      </c>
      <c r="C188" s="8">
        <f t="shared" si="14"/>
        <v>-5.2078900914691716E-2</v>
      </c>
      <c r="D188" s="5">
        <f t="shared" si="15"/>
        <v>2.7122119204822776E-3</v>
      </c>
      <c r="E188" s="5">
        <f t="shared" si="17"/>
        <v>2.9598274416424977E-3</v>
      </c>
      <c r="F188" s="5">
        <f>IF(C183&gt;0,B$6+B$7*E184+B$8*(H187*100)^2,B$6+B$7*E184+B$8*(H187*100)^2+E184*$B$9)</f>
        <v>0.37635241006641429</v>
      </c>
      <c r="G188" s="8">
        <v>2.3369154971827812E-3</v>
      </c>
      <c r="H188" s="8">
        <f t="shared" si="18"/>
        <v>6.1347568009368905E-3</v>
      </c>
      <c r="I188" s="7">
        <f t="shared" si="16"/>
        <v>3.7978413037541093E-3</v>
      </c>
      <c r="J188" s="9">
        <f t="shared" si="19"/>
        <v>1.6251513194775404</v>
      </c>
      <c r="K188" s="9">
        <f t="shared" si="20"/>
        <v>0.34606896191932934</v>
      </c>
      <c r="AC188" s="11"/>
      <c r="AD188" s="12"/>
    </row>
    <row r="189" spans="1:30" x14ac:dyDescent="0.3">
      <c r="A189" s="15">
        <v>42846</v>
      </c>
      <c r="B189" s="16">
        <v>-1.9422385989647274E-3</v>
      </c>
      <c r="C189" s="8">
        <f t="shared" si="14"/>
        <v>-5.6942238598964731E-2</v>
      </c>
      <c r="D189" s="5">
        <f t="shared" si="15"/>
        <v>3.2424185366614288E-3</v>
      </c>
      <c r="E189" s="5">
        <f t="shared" si="17"/>
        <v>2.7122119204822776E-3</v>
      </c>
      <c r="F189" s="5">
        <f>IF(C183&gt;0,B$6+B$7*E184+B$8*(H188*100)^2,B$6+B$7*E184+B$8*(H188*100)^2+E184*$B$9)</f>
        <v>0.37911955481795395</v>
      </c>
      <c r="G189" s="8">
        <v>8.333727712211662E-3</v>
      </c>
      <c r="H189" s="8">
        <f t="shared" si="18"/>
        <v>6.1572685081775821E-3</v>
      </c>
      <c r="I189" s="7">
        <f t="shared" si="16"/>
        <v>2.1764592040340799E-3</v>
      </c>
      <c r="J189" s="9">
        <f t="shared" si="19"/>
        <v>0.26116274483564528</v>
      </c>
      <c r="K189" s="9">
        <f t="shared" si="20"/>
        <v>5.0800434662696237E-2</v>
      </c>
      <c r="AC189" s="11"/>
      <c r="AD189" s="12"/>
    </row>
    <row r="190" spans="1:30" x14ac:dyDescent="0.3">
      <c r="A190" s="15">
        <v>42849</v>
      </c>
      <c r="B190" s="16">
        <v>9.8453335961722292E-3</v>
      </c>
      <c r="C190" s="8">
        <f t="shared" si="14"/>
        <v>-4.5154666403827773E-2</v>
      </c>
      <c r="D190" s="5">
        <f t="shared" si="15"/>
        <v>2.0389438980409724E-3</v>
      </c>
      <c r="E190" s="5">
        <f t="shared" si="17"/>
        <v>3.2424185366614288E-3</v>
      </c>
      <c r="F190" s="5">
        <f>IF(C183&gt;0,B$6+B$7*E184+B$8*(H189*100)^2,B$6+B$7*E184+B$8*(H189*100)^2+E184*$B$9)</f>
        <v>0.3815247570359922</v>
      </c>
      <c r="G190" s="8">
        <v>4.7893235514607588E-3</v>
      </c>
      <c r="H190" s="8">
        <f t="shared" si="18"/>
        <v>6.1767690343414346E-3</v>
      </c>
      <c r="I190" s="7">
        <f t="shared" si="16"/>
        <v>1.3874454828806757E-3</v>
      </c>
      <c r="J190" s="9">
        <f t="shared" si="19"/>
        <v>0.28969550041310121</v>
      </c>
      <c r="K190" s="9">
        <f t="shared" si="20"/>
        <v>2.9782967514522696E-2</v>
      </c>
      <c r="AC190" s="11"/>
      <c r="AD190" s="12"/>
    </row>
    <row r="191" spans="1:30" x14ac:dyDescent="0.3">
      <c r="A191" s="15">
        <v>42850</v>
      </c>
      <c r="B191" s="16">
        <v>9.6445320298548434E-3</v>
      </c>
      <c r="C191" s="8">
        <f t="shared" si="14"/>
        <v>-4.5355467970145155E-2</v>
      </c>
      <c r="D191" s="5">
        <f t="shared" si="15"/>
        <v>2.057118474790863E-3</v>
      </c>
      <c r="E191" s="5">
        <f t="shared" si="17"/>
        <v>2.0389438980409724E-3</v>
      </c>
      <c r="F191" s="5">
        <f>IF(C183&gt;0,B$6+B$7*E184+B$8*(H190*100)^2,B$6+B$7*E184+B$8*(H190*100)^2+E184*$B$9)</f>
        <v>0.38361535880391112</v>
      </c>
      <c r="G191" s="8">
        <v>6.6338599875556317E-3</v>
      </c>
      <c r="H191" s="8">
        <f t="shared" si="18"/>
        <v>6.1936690160510769E-3</v>
      </c>
      <c r="I191" s="7">
        <f t="shared" si="16"/>
        <v>4.4019097150455478E-4</v>
      </c>
      <c r="J191" s="9">
        <f t="shared" si="19"/>
        <v>6.6355179688794022E-2</v>
      </c>
      <c r="K191" s="9">
        <f t="shared" si="20"/>
        <v>2.4119252706422678E-3</v>
      </c>
      <c r="AC191" s="11"/>
      <c r="AD191" s="12"/>
    </row>
    <row r="192" spans="1:30" x14ac:dyDescent="0.3">
      <c r="A192" s="15">
        <v>42851</v>
      </c>
      <c r="B192" s="16">
        <v>6.3289214673198403E-3</v>
      </c>
      <c r="C192" s="8">
        <f t="shared" si="14"/>
        <v>-4.8671078532680156E-2</v>
      </c>
      <c r="D192" s="5">
        <f t="shared" si="15"/>
        <v>2.3688738855343191E-3</v>
      </c>
      <c r="E192" s="5">
        <f t="shared" si="17"/>
        <v>2.057118474790863E-3</v>
      </c>
      <c r="F192" s="5">
        <f>IF(C183&gt;0,B$6+B$7*E184+B$8*(H191*100)^2,B$6+B$7*E184+B$8*(H191*100)^2+E184*$B$9)</f>
        <v>0.38543250986058619</v>
      </c>
      <c r="G192" s="8">
        <v>4.908810772323891E-3</v>
      </c>
      <c r="H192" s="8">
        <f t="shared" si="18"/>
        <v>6.2083211084848558E-3</v>
      </c>
      <c r="I192" s="7">
        <f t="shared" si="16"/>
        <v>1.2995103361609648E-3</v>
      </c>
      <c r="J192" s="9">
        <f t="shared" si="19"/>
        <v>0.26473017527741466</v>
      </c>
      <c r="K192" s="9">
        <f t="shared" si="20"/>
        <v>2.5541285957443982E-2</v>
      </c>
      <c r="AC192" s="11"/>
      <c r="AD192" s="12"/>
    </row>
    <row r="193" spans="1:30" x14ac:dyDescent="0.3">
      <c r="A193" s="15">
        <v>42852</v>
      </c>
      <c r="B193" s="16">
        <v>-3.4442871101383536E-3</v>
      </c>
      <c r="C193" s="8">
        <f t="shared" si="14"/>
        <v>-5.8444287110138354E-2</v>
      </c>
      <c r="D193" s="5">
        <f t="shared" si="15"/>
        <v>3.4157346958122842E-3</v>
      </c>
      <c r="E193" s="5">
        <f t="shared" si="17"/>
        <v>2.3688738855343191E-3</v>
      </c>
      <c r="F193" s="5">
        <f>IF(C183&gt;0,B$6+B$7*E184+B$8*(H192*100)^2,B$6+B$7*E184+B$8*(H192*100)^2+E184*$B$9)</f>
        <v>0.3870119775590482</v>
      </c>
      <c r="G193" s="8">
        <v>4.1557826640568315E-3</v>
      </c>
      <c r="H193" s="8">
        <f t="shared" si="18"/>
        <v>6.2210286734514265E-3</v>
      </c>
      <c r="I193" s="7">
        <f t="shared" si="16"/>
        <v>2.0652460093945951E-3</v>
      </c>
      <c r="J193" s="9">
        <f t="shared" si="19"/>
        <v>0.49695717421818292</v>
      </c>
      <c r="K193" s="9">
        <f t="shared" si="20"/>
        <v>7.1456279893541863E-2</v>
      </c>
      <c r="AC193" s="11"/>
      <c r="AD193" s="12"/>
    </row>
    <row r="194" spans="1:30" x14ac:dyDescent="0.3">
      <c r="A194" s="15">
        <v>42853</v>
      </c>
      <c r="B194" s="16">
        <v>-3.7145429569577291E-3</v>
      </c>
      <c r="C194" s="8">
        <f t="shared" si="14"/>
        <v>-5.871454295695773E-2</v>
      </c>
      <c r="D194" s="5">
        <f t="shared" si="15"/>
        <v>3.4473975546444346E-3</v>
      </c>
      <c r="E194" s="5">
        <f t="shared" si="17"/>
        <v>3.4157346958122842E-3</v>
      </c>
      <c r="F194" s="5">
        <f>IF(C193&gt;0,B$6+B$7*E194+B$8*(G193*100)^2,B$6+B$7*E194+B$8*(G193*100)^2+E194*$B$9)</f>
        <v>0.20208143009530413</v>
      </c>
      <c r="G194" s="8">
        <v>4.4417788180662072E-3</v>
      </c>
      <c r="H194" s="8">
        <f t="shared" si="18"/>
        <v>4.4953468174914399E-3</v>
      </c>
      <c r="I194" s="7">
        <f t="shared" si="16"/>
        <v>5.3567999425232701E-5</v>
      </c>
      <c r="J194" s="9">
        <f t="shared" si="19"/>
        <v>1.2060033067687577E-2</v>
      </c>
      <c r="K194" s="9">
        <f t="shared" si="20"/>
        <v>7.1568486625928074E-5</v>
      </c>
      <c r="AC194" s="11"/>
      <c r="AD194" s="12"/>
    </row>
    <row r="195" spans="1:30" x14ac:dyDescent="0.3">
      <c r="A195" s="15">
        <v>42857</v>
      </c>
      <c r="B195" s="16">
        <v>9.2891590260726149E-5</v>
      </c>
      <c r="C195" s="8">
        <f t="shared" si="14"/>
        <v>-5.4907108409739273E-2</v>
      </c>
      <c r="D195" s="5">
        <f t="shared" si="15"/>
        <v>3.0147905539188611E-3</v>
      </c>
      <c r="E195" s="5">
        <f t="shared" si="17"/>
        <v>3.4473975546444346E-3</v>
      </c>
      <c r="F195" s="5">
        <f>IF(C193&gt;0,B$6+B$7*E194+B$8*(H194*100)^2,B$6+B$7*E194+B$8*(H194*100)^2+E194*$B$9)</f>
        <v>0.22761516627793449</v>
      </c>
      <c r="G195" s="8">
        <v>6.6718830808342655E-3</v>
      </c>
      <c r="H195" s="8">
        <f t="shared" si="18"/>
        <v>4.770903124964229E-3</v>
      </c>
      <c r="I195" s="7">
        <f t="shared" si="16"/>
        <v>1.9009799558700365E-3</v>
      </c>
      <c r="J195" s="9">
        <f t="shared" si="19"/>
        <v>0.28492405110197677</v>
      </c>
      <c r="K195" s="9">
        <f t="shared" si="20"/>
        <v>6.3086332119626221E-2</v>
      </c>
      <c r="AC195" s="11"/>
      <c r="AD195" s="12"/>
    </row>
    <row r="196" spans="1:30" x14ac:dyDescent="0.3">
      <c r="A196" s="15">
        <v>42858</v>
      </c>
      <c r="B196" s="16">
        <v>-8.8200202532347867E-4</v>
      </c>
      <c r="C196" s="8">
        <f t="shared" si="14"/>
        <v>-5.5882002025323479E-2</v>
      </c>
      <c r="D196" s="5">
        <f t="shared" si="15"/>
        <v>3.1227981503582575E-3</v>
      </c>
      <c r="E196" s="5">
        <f t="shared" si="17"/>
        <v>3.0147905539188611E-3</v>
      </c>
      <c r="F196" s="5">
        <f>IF(C193&gt;0,B$6+B$7*E194+B$8*(H195*100)^2,B$6+B$7*E194+B$8*(H195*100)^2+E194*$B$9)</f>
        <v>0.24980908976787675</v>
      </c>
      <c r="G196" s="8">
        <v>4.0616373624896224E-3</v>
      </c>
      <c r="H196" s="8">
        <f t="shared" si="18"/>
        <v>4.9980905330723729E-3</v>
      </c>
      <c r="I196" s="7">
        <f t="shared" si="16"/>
        <v>9.3645317058275047E-4</v>
      </c>
      <c r="J196" s="9">
        <f t="shared" si="19"/>
        <v>0.23056050725531585</v>
      </c>
      <c r="K196" s="9">
        <f t="shared" si="20"/>
        <v>2.0107576045271802E-2</v>
      </c>
      <c r="AC196" s="11"/>
      <c r="AD196" s="12"/>
    </row>
    <row r="197" spans="1:30" x14ac:dyDescent="0.3">
      <c r="A197" s="15">
        <v>42859</v>
      </c>
      <c r="B197" s="16">
        <v>7.7110097365304308E-3</v>
      </c>
      <c r="C197" s="8">
        <f t="shared" si="14"/>
        <v>-4.7288990263469569E-2</v>
      </c>
      <c r="D197" s="5">
        <f t="shared" si="15"/>
        <v>2.2362486001385198E-3</v>
      </c>
      <c r="E197" s="5">
        <f t="shared" si="17"/>
        <v>3.1227981503582575E-3</v>
      </c>
      <c r="F197" s="5">
        <f>IF(C193&gt;0,B$6+B$7*E194+B$8*(H196*100)^2,B$6+B$7*E194+B$8*(H196*100)^2+E194*$B$9)</f>
        <v>0.26910004806533461</v>
      </c>
      <c r="G197" s="8">
        <v>6.7589289920174109E-3</v>
      </c>
      <c r="H197" s="8">
        <f t="shared" si="18"/>
        <v>5.1874854030188322E-3</v>
      </c>
      <c r="I197" s="7">
        <f t="shared" si="16"/>
        <v>1.5714435889985787E-3</v>
      </c>
      <c r="J197" s="9">
        <f t="shared" si="19"/>
        <v>0.23249890490853239</v>
      </c>
      <c r="K197" s="9">
        <f t="shared" si="20"/>
        <v>3.831436434038582E-2</v>
      </c>
      <c r="AC197" s="11"/>
      <c r="AD197" s="12"/>
    </row>
    <row r="198" spans="1:30" x14ac:dyDescent="0.3">
      <c r="A198" s="15">
        <v>42860</v>
      </c>
      <c r="B198" s="16">
        <v>-8.9159581719163144E-3</v>
      </c>
      <c r="C198" s="8">
        <f t="shared" si="14"/>
        <v>-6.3915958171916309E-2</v>
      </c>
      <c r="D198" s="5">
        <f t="shared" si="15"/>
        <v>4.0852497090341552E-3</v>
      </c>
      <c r="E198" s="5">
        <f t="shared" si="17"/>
        <v>2.2362486001385198E-3</v>
      </c>
      <c r="F198" s="5">
        <f>IF(C193&gt;0,B$6+B$7*E194+B$8*(H197*100)^2,B$6+B$7*E194+B$8*(H197*100)^2+E194*$B$9)</f>
        <v>0.28586774901748491</v>
      </c>
      <c r="G198" s="8">
        <v>5.853883723315018E-3</v>
      </c>
      <c r="H198" s="8">
        <f t="shared" si="18"/>
        <v>5.3466601632933897E-3</v>
      </c>
      <c r="I198" s="7">
        <f t="shared" si="16"/>
        <v>5.0722356002162825E-4</v>
      </c>
      <c r="J198" s="9">
        <f t="shared" si="19"/>
        <v>8.6647358231842483E-2</v>
      </c>
      <c r="K198" s="9">
        <f t="shared" si="20"/>
        <v>4.2341369022089737E-3</v>
      </c>
      <c r="AC198" s="11"/>
      <c r="AD198" s="12"/>
    </row>
    <row r="199" spans="1:30" x14ac:dyDescent="0.3">
      <c r="A199" s="15">
        <v>42863</v>
      </c>
      <c r="B199" s="16">
        <v>2.2530632390050324E-3</v>
      </c>
      <c r="C199" s="8">
        <f t="shared" si="14"/>
        <v>-5.274693676099497E-2</v>
      </c>
      <c r="D199" s="5">
        <f t="shared" si="15"/>
        <v>2.7822393376684025E-3</v>
      </c>
      <c r="E199" s="5">
        <f t="shared" si="17"/>
        <v>4.0852497090341552E-3</v>
      </c>
      <c r="F199" s="5">
        <f>IF(C193&gt;0,B$6+B$7*E194+B$8*(H198*100)^2,B$6+B$7*E194+B$8*(H198*100)^2+E194*$B$9)</f>
        <v>0.30044223468509407</v>
      </c>
      <c r="G199" s="8">
        <v>3.7366112086859391E-3</v>
      </c>
      <c r="H199" s="8">
        <f t="shared" si="18"/>
        <v>5.481261120263238E-3</v>
      </c>
      <c r="I199" s="7">
        <f t="shared" si="16"/>
        <v>1.7446499115772989E-3</v>
      </c>
      <c r="J199" s="9">
        <f t="shared" si="19"/>
        <v>0.46690699517299877</v>
      </c>
      <c r="K199" s="9">
        <f t="shared" si="20"/>
        <v>6.4862576337183508E-2</v>
      </c>
      <c r="AC199" s="11"/>
      <c r="AD199" s="12"/>
    </row>
    <row r="200" spans="1:30" x14ac:dyDescent="0.3">
      <c r="A200" s="15">
        <v>42864</v>
      </c>
      <c r="B200" s="16">
        <v>2.3720950634188194E-4</v>
      </c>
      <c r="C200" s="8">
        <f t="shared" si="14"/>
        <v>-5.476279049365812E-2</v>
      </c>
      <c r="D200" s="5">
        <f t="shared" si="15"/>
        <v>2.9989632226522923E-3</v>
      </c>
      <c r="E200" s="5">
        <f t="shared" si="17"/>
        <v>2.7822393376684025E-3</v>
      </c>
      <c r="F200" s="5">
        <f>IF(C193&gt;0,B$6+B$7*E194+B$8*(H199*100)^2,B$6+B$7*E194+B$8*(H199*100)^2+E194*$B$9)</f>
        <v>0.31311037762737987</v>
      </c>
      <c r="G200" s="8">
        <v>2.8057320783808669E-3</v>
      </c>
      <c r="H200" s="8">
        <f t="shared" si="18"/>
        <v>5.5956266639884036E-3</v>
      </c>
      <c r="I200" s="7">
        <f t="shared" si="16"/>
        <v>2.7898945856075366E-3</v>
      </c>
      <c r="J200" s="9">
        <f t="shared" si="19"/>
        <v>0.99435530822940521</v>
      </c>
      <c r="K200" s="9">
        <f t="shared" si="20"/>
        <v>0.19173601138017693</v>
      </c>
      <c r="AC200" s="11"/>
      <c r="AD200" s="12"/>
    </row>
    <row r="201" spans="1:30" x14ac:dyDescent="0.3">
      <c r="A201" s="15">
        <v>42865</v>
      </c>
      <c r="B201" s="16">
        <v>1.0465781524528355E-2</v>
      </c>
      <c r="C201" s="8">
        <f t="shared" si="14"/>
        <v>-4.4534218475471649E-2</v>
      </c>
      <c r="D201" s="5">
        <f t="shared" si="15"/>
        <v>1.9832966152210402E-3</v>
      </c>
      <c r="E201" s="5">
        <f t="shared" si="17"/>
        <v>2.9989632226522923E-3</v>
      </c>
      <c r="F201" s="5">
        <f>IF(C193&gt;0,B$6+B$7*E194+B$8*(H200*100)^2,B$6+B$7*E194+B$8*(H200*100)^2+E194*$B$9)</f>
        <v>0.3241215274728147</v>
      </c>
      <c r="G201" s="8">
        <v>4.5550301744901643E-3</v>
      </c>
      <c r="H201" s="8">
        <f t="shared" si="18"/>
        <v>5.693167198254542E-3</v>
      </c>
      <c r="I201" s="7">
        <f t="shared" si="16"/>
        <v>1.1381370237643776E-3</v>
      </c>
      <c r="J201" s="9">
        <f t="shared" si="19"/>
        <v>0.24986377261304688</v>
      </c>
      <c r="K201" s="9">
        <f t="shared" si="20"/>
        <v>2.3121758496018385E-2</v>
      </c>
      <c r="AC201" s="11"/>
      <c r="AD201" s="12"/>
    </row>
    <row r="202" spans="1:30" x14ac:dyDescent="0.3">
      <c r="A202" s="15">
        <v>42866</v>
      </c>
      <c r="B202" s="16">
        <v>9.2911945337282825E-5</v>
      </c>
      <c r="C202" s="8">
        <f t="shared" si="14"/>
        <v>-5.4907088054662719E-2</v>
      </c>
      <c r="D202" s="5">
        <f t="shared" si="15"/>
        <v>3.0147883186424852E-3</v>
      </c>
      <c r="E202" s="5">
        <f t="shared" si="17"/>
        <v>1.9832966152210402E-3</v>
      </c>
      <c r="F202" s="5">
        <f>IF(C193&gt;0,B$6+B$7*E194+B$8*(H201*100)^2,B$6+B$7*E194+B$8*(H201*100)^2+E194*$B$9)</f>
        <v>0.33369241891846663</v>
      </c>
      <c r="G202" s="8">
        <v>3.8692445770656904E-3</v>
      </c>
      <c r="H202" s="8">
        <f t="shared" si="18"/>
        <v>5.7766116272298133E-3</v>
      </c>
      <c r="I202" s="7">
        <f t="shared" si="16"/>
        <v>1.9073670501641229E-3</v>
      </c>
      <c r="J202" s="9">
        <f t="shared" si="19"/>
        <v>0.492955927746136</v>
      </c>
      <c r="K202" s="9">
        <f t="shared" si="20"/>
        <v>7.057013558730385E-2</v>
      </c>
      <c r="AC202" s="11"/>
      <c r="AD202" s="12"/>
    </row>
    <row r="203" spans="1:30" x14ac:dyDescent="0.3">
      <c r="A203" s="15">
        <v>42867</v>
      </c>
      <c r="B203" s="16">
        <v>-2.0791199299129599E-3</v>
      </c>
      <c r="C203" s="8">
        <f t="shared" si="14"/>
        <v>-5.7079119929912964E-2</v>
      </c>
      <c r="D203" s="5">
        <f t="shared" si="15"/>
        <v>3.2580259319733872E-3</v>
      </c>
      <c r="E203" s="5">
        <f t="shared" si="17"/>
        <v>3.0147883186424852E-3</v>
      </c>
      <c r="F203" s="5">
        <f>IF(C193&gt;0,B$6+B$7*E194+B$8*(H202*100)^2,B$6+B$7*E194+B$8*(H202*100)^2+E194*$B$9)</f>
        <v>0.34201143776302734</v>
      </c>
      <c r="G203" s="8">
        <v>4.1024389361703668E-3</v>
      </c>
      <c r="H203" s="8">
        <f t="shared" si="18"/>
        <v>5.8481743968782883E-3</v>
      </c>
      <c r="I203" s="7">
        <f t="shared" si="16"/>
        <v>1.7457354607079215E-3</v>
      </c>
      <c r="J203" s="9">
        <f t="shared" si="19"/>
        <v>0.42553600135668768</v>
      </c>
      <c r="K203" s="9">
        <f t="shared" si="20"/>
        <v>5.6038410704458252E-2</v>
      </c>
      <c r="AC203" s="11"/>
      <c r="AD203" s="12"/>
    </row>
    <row r="204" spans="1:30" x14ac:dyDescent="0.3">
      <c r="A204" s="15">
        <v>42870</v>
      </c>
      <c r="B204" s="16">
        <v>4.427974620872013E-3</v>
      </c>
      <c r="C204" s="8">
        <f t="shared" si="14"/>
        <v>-5.0572025379127986E-2</v>
      </c>
      <c r="D204" s="5">
        <f t="shared" si="15"/>
        <v>2.5575297509471649E-3</v>
      </c>
      <c r="E204" s="5">
        <f t="shared" si="17"/>
        <v>3.2580259319733872E-3</v>
      </c>
      <c r="F204" s="5">
        <f>IF(C203&gt;0,B$6+B$7*E204+B$8*(G203*100)^2,B$6+B$7*E204+B$8*(G203*100)^2+E204*$B$9)</f>
        <v>0.19822626031268581</v>
      </c>
      <c r="G204" s="8">
        <v>3.732288710398195E-3</v>
      </c>
      <c r="H204" s="8">
        <f t="shared" si="18"/>
        <v>4.4522607775453341E-3</v>
      </c>
      <c r="I204" s="7">
        <f t="shared" si="16"/>
        <v>7.1997206714713912E-4</v>
      </c>
      <c r="J204" s="9">
        <f t="shared" si="19"/>
        <v>0.19290363715467387</v>
      </c>
      <c r="K204" s="9">
        <f t="shared" si="20"/>
        <v>1.4681045326777165E-2</v>
      </c>
      <c r="AC204" s="11"/>
      <c r="AD204" s="12"/>
    </row>
    <row r="205" spans="1:30" x14ac:dyDescent="0.3">
      <c r="A205" s="15">
        <v>42871</v>
      </c>
      <c r="B205" s="16">
        <v>8.5537561720391651E-3</v>
      </c>
      <c r="C205" s="8">
        <f t="shared" ref="C205:C268" si="21">B205-B$5</f>
        <v>-4.6446243827960837E-2</v>
      </c>
      <c r="D205" s="5">
        <f t="shared" ref="D205:D268" si="22">C205^2</f>
        <v>2.1572535657263902E-3</v>
      </c>
      <c r="E205" s="5">
        <f t="shared" si="17"/>
        <v>2.5575297509471649E-3</v>
      </c>
      <c r="F205" s="5">
        <f>IF(C203&gt;0,B$6+B$7*E204+B$8*(H204*100)^2,B$6+B$7*E204+B$8*(H204*100)^2+E204*$B$9)</f>
        <v>0.22423812036071455</v>
      </c>
      <c r="G205" s="8">
        <v>4.2730742458300733E-3</v>
      </c>
      <c r="H205" s="8">
        <f t="shared" si="18"/>
        <v>4.7353787637391224E-3</v>
      </c>
      <c r="I205" s="7">
        <f t="shared" si="16"/>
        <v>4.6230451790904917E-4</v>
      </c>
      <c r="J205" s="9">
        <f t="shared" si="19"/>
        <v>0.10819014398361886</v>
      </c>
      <c r="K205" s="9">
        <f t="shared" si="20"/>
        <v>5.1004033265578119E-3</v>
      </c>
      <c r="AC205" s="11"/>
      <c r="AD205" s="12"/>
    </row>
    <row r="206" spans="1:30" x14ac:dyDescent="0.3">
      <c r="A206" s="15">
        <v>42872</v>
      </c>
      <c r="B206" s="16">
        <v>2.4875329281824521E-3</v>
      </c>
      <c r="C206" s="8">
        <f t="shared" si="21"/>
        <v>-5.2512467071817545E-2</v>
      </c>
      <c r="D206" s="5">
        <f t="shared" si="22"/>
        <v>2.7575591979687218E-3</v>
      </c>
      <c r="E206" s="5">
        <f t="shared" si="17"/>
        <v>2.1572535657263902E-3</v>
      </c>
      <c r="F206" s="5">
        <f>IF(C203&gt;0,B$6+B$7*E204+B$8*(H205*100)^2,B$6+B$7*E204+B$8*(H205*100)^2+E204*$B$9)</f>
        <v>0.24684762911446115</v>
      </c>
      <c r="G206" s="8">
        <v>4.0325234980593452E-3</v>
      </c>
      <c r="H206" s="8">
        <f t="shared" si="18"/>
        <v>4.9683762852109053E-3</v>
      </c>
      <c r="I206" s="7">
        <f t="shared" ref="I206:I269" si="23">SQRT((G206-H206)^2)</f>
        <v>9.3585278715156012E-4</v>
      </c>
      <c r="J206" s="9">
        <f t="shared" si="19"/>
        <v>0.23207621421225194</v>
      </c>
      <c r="K206" s="9">
        <f t="shared" si="20"/>
        <v>2.0338827364886569E-2</v>
      </c>
      <c r="AC206" s="11"/>
      <c r="AD206" s="12"/>
    </row>
    <row r="207" spans="1:30" x14ac:dyDescent="0.3">
      <c r="A207" s="15">
        <v>42873</v>
      </c>
      <c r="B207" s="16">
        <v>-7.3324087650461032E-3</v>
      </c>
      <c r="C207" s="8">
        <f t="shared" si="21"/>
        <v>-6.2332408765046102E-2</v>
      </c>
      <c r="D207" s="5">
        <f t="shared" si="22"/>
        <v>3.8853291824527962E-3</v>
      </c>
      <c r="E207" s="5">
        <f t="shared" ref="E207:E270" si="24">D206</f>
        <v>2.7575591979687218E-3</v>
      </c>
      <c r="F207" s="5">
        <f>IF(C203&gt;0,B$6+B$7*E204+B$8*(H206*100)^2,B$6+B$7*E204+B$8*(H206*100)^2+E204*$B$9)</f>
        <v>0.2664998141232176</v>
      </c>
      <c r="G207" s="8">
        <v>7.5162278885780266E-3</v>
      </c>
      <c r="H207" s="8">
        <f t="shared" ref="H207:H270" si="25">SQRT(F207)/100</f>
        <v>5.1623619993489177E-3</v>
      </c>
      <c r="I207" s="7">
        <f t="shared" si="23"/>
        <v>2.3538658892291089E-3</v>
      </c>
      <c r="J207" s="9">
        <f t="shared" ref="J207:J270" si="26">ABS(G207-H207)/G207</f>
        <v>0.31317117098140967</v>
      </c>
      <c r="K207" s="9">
        <f t="shared" ref="K207:K270" si="27">G207/H207-LN(G207/H207)-1</f>
        <v>8.0296665298085657E-2</v>
      </c>
      <c r="AC207" s="11"/>
      <c r="AD207" s="12"/>
    </row>
    <row r="208" spans="1:30" x14ac:dyDescent="0.3">
      <c r="A208" s="15">
        <v>42874</v>
      </c>
      <c r="B208" s="16">
        <v>9.8952400055971686E-4</v>
      </c>
      <c r="C208" s="8">
        <f t="shared" si="21"/>
        <v>-5.4010475999440283E-2</v>
      </c>
      <c r="D208" s="5">
        <f t="shared" si="22"/>
        <v>2.9171315176861148E-3</v>
      </c>
      <c r="E208" s="5">
        <f t="shared" si="24"/>
        <v>3.8853291824527962E-3</v>
      </c>
      <c r="F208" s="5">
        <f>IF(C203&gt;0,B$6+B$7*E204+B$8*(H207*100)^2,B$6+B$7*E204+B$8*(H207*100)^2+E204*$B$9)</f>
        <v>0.28358149333282867</v>
      </c>
      <c r="G208" s="8">
        <v>8.6704094118692735E-3</v>
      </c>
      <c r="H208" s="8">
        <f t="shared" si="25"/>
        <v>5.3252370213242965E-3</v>
      </c>
      <c r="I208" s="7">
        <f t="shared" si="23"/>
        <v>3.345172390544977E-3</v>
      </c>
      <c r="J208" s="9">
        <f t="shared" si="26"/>
        <v>0.38581481353875119</v>
      </c>
      <c r="K208" s="9">
        <f t="shared" si="27"/>
        <v>0.14071463754422742</v>
      </c>
      <c r="AC208" s="11"/>
      <c r="AD208" s="12"/>
    </row>
    <row r="209" spans="1:30" x14ac:dyDescent="0.3">
      <c r="A209" s="15">
        <v>42877</v>
      </c>
      <c r="B209" s="16">
        <v>3.4750336854338757E-3</v>
      </c>
      <c r="C209" s="8">
        <f t="shared" si="21"/>
        <v>-5.1524966314566122E-2</v>
      </c>
      <c r="D209" s="5">
        <f t="shared" si="22"/>
        <v>2.6548221537171734E-3</v>
      </c>
      <c r="E209" s="5">
        <f t="shared" si="24"/>
        <v>2.9171315176861148E-3</v>
      </c>
      <c r="F209" s="5">
        <f>IF(C203&gt;0,B$6+B$7*E204+B$8*(H208*100)^2,B$6+B$7*E204+B$8*(H208*100)^2+E204*$B$9)</f>
        <v>0.29842888890182262</v>
      </c>
      <c r="G209" s="8">
        <v>6.9702784599280452E-3</v>
      </c>
      <c r="H209" s="8">
        <f t="shared" si="25"/>
        <v>5.4628645315605495E-3</v>
      </c>
      <c r="I209" s="7">
        <f t="shared" si="23"/>
        <v>1.5074139283674957E-3</v>
      </c>
      <c r="J209" s="9">
        <f t="shared" si="26"/>
        <v>0.21626308576243838</v>
      </c>
      <c r="K209" s="9">
        <f t="shared" si="27"/>
        <v>3.2256485379283273E-2</v>
      </c>
      <c r="AC209" s="11"/>
      <c r="AD209" s="12"/>
    </row>
    <row r="210" spans="1:30" x14ac:dyDescent="0.3">
      <c r="A210" s="15">
        <v>42878</v>
      </c>
      <c r="B210" s="16">
        <v>-6.7520263749700112E-3</v>
      </c>
      <c r="C210" s="8">
        <f t="shared" si="21"/>
        <v>-6.1752026374970015E-2</v>
      </c>
      <c r="D210" s="5">
        <f t="shared" si="22"/>
        <v>3.8133127614149924E-3</v>
      </c>
      <c r="E210" s="5">
        <f t="shared" si="24"/>
        <v>2.6548221537171734E-3</v>
      </c>
      <c r="F210" s="5">
        <f>IF(C203&gt;0,B$6+B$7*E204+B$8*(H209*100)^2,B$6+B$7*E204+B$8*(H209*100)^2+E204*$B$9)</f>
        <v>0.31133424513039221</v>
      </c>
      <c r="G210" s="8">
        <v>5.4083433657760539E-3</v>
      </c>
      <c r="H210" s="8">
        <f t="shared" si="25"/>
        <v>5.5797333729345191E-3</v>
      </c>
      <c r="I210" s="7">
        <f t="shared" si="23"/>
        <v>1.7139000715846522E-4</v>
      </c>
      <c r="J210" s="9">
        <f t="shared" si="26"/>
        <v>3.1689927130555282E-2</v>
      </c>
      <c r="K210" s="9">
        <f t="shared" si="27"/>
        <v>4.8164094342695307E-4</v>
      </c>
      <c r="AC210" s="11"/>
      <c r="AD210" s="12"/>
    </row>
    <row r="211" spans="1:30" x14ac:dyDescent="0.3">
      <c r="A211" s="15">
        <v>42879</v>
      </c>
      <c r="B211" s="16">
        <v>-2.0970053897441084E-3</v>
      </c>
      <c r="C211" s="8">
        <f t="shared" si="21"/>
        <v>-5.7097005389744111E-2</v>
      </c>
      <c r="D211" s="5">
        <f t="shared" si="22"/>
        <v>3.2600680244764682E-3</v>
      </c>
      <c r="E211" s="5">
        <f t="shared" si="24"/>
        <v>3.8133127614149924E-3</v>
      </c>
      <c r="F211" s="5">
        <f>IF(C203&gt;0,B$6+B$7*E204+B$8*(H210*100)^2,B$6+B$7*E204+B$8*(H210*100)^2+E204*$B$9)</f>
        <v>0.32255158076426488</v>
      </c>
      <c r="G211" s="8">
        <v>6.2643773091428309E-3</v>
      </c>
      <c r="H211" s="8">
        <f t="shared" si="25"/>
        <v>5.6793624709492252E-3</v>
      </c>
      <c r="I211" s="7">
        <f t="shared" si="23"/>
        <v>5.8501483819360569E-4</v>
      </c>
      <c r="J211" s="9">
        <f t="shared" si="26"/>
        <v>9.3387548246779306E-2</v>
      </c>
      <c r="K211" s="9">
        <f t="shared" si="27"/>
        <v>4.9669257226119257E-3</v>
      </c>
      <c r="AC211" s="11"/>
      <c r="AD211" s="12"/>
    </row>
    <row r="212" spans="1:30" x14ac:dyDescent="0.3">
      <c r="A212" s="15">
        <v>42880</v>
      </c>
      <c r="B212" s="16">
        <v>1.468908990689201E-2</v>
      </c>
      <c r="C212" s="8">
        <f t="shared" si="21"/>
        <v>-4.0310910093107992E-2</v>
      </c>
      <c r="D212" s="5">
        <f t="shared" si="22"/>
        <v>1.6249694725346357E-3</v>
      </c>
      <c r="E212" s="5">
        <f t="shared" si="24"/>
        <v>3.2600680244764682E-3</v>
      </c>
      <c r="F212" s="5">
        <f>IF(C203&gt;0,B$6+B$7*E204+B$8*(H211*100)^2,B$6+B$7*E204+B$8*(H211*100)^2+E204*$B$9)</f>
        <v>0.332301688897227</v>
      </c>
      <c r="G212" s="8">
        <v>7.2436779789672437E-3</v>
      </c>
      <c r="H212" s="8">
        <f t="shared" si="25"/>
        <v>5.7645614655169311E-3</v>
      </c>
      <c r="I212" s="7">
        <f t="shared" si="23"/>
        <v>1.4791165134503126E-3</v>
      </c>
      <c r="J212" s="9">
        <f t="shared" si="26"/>
        <v>0.20419412869333478</v>
      </c>
      <c r="K212" s="9">
        <f t="shared" si="27"/>
        <v>2.8187860870838355E-2</v>
      </c>
      <c r="AC212" s="11"/>
      <c r="AD212" s="12"/>
    </row>
    <row r="213" spans="1:30" x14ac:dyDescent="0.3">
      <c r="A213" s="15">
        <v>42881</v>
      </c>
      <c r="B213" s="16">
        <v>9.0058739046296587E-3</v>
      </c>
      <c r="C213" s="8">
        <f t="shared" si="21"/>
        <v>-4.599412609537034E-2</v>
      </c>
      <c r="D213" s="5">
        <f t="shared" si="22"/>
        <v>2.1154596352768269E-3</v>
      </c>
      <c r="E213" s="5">
        <f t="shared" si="24"/>
        <v>1.6249694725346357E-3</v>
      </c>
      <c r="F213" s="5">
        <f>IF(C203&gt;0,B$6+B$7*E204+B$8*(H212*100)^2,B$6+B$7*E204+B$8*(H212*100)^2+E204*$B$9)</f>
        <v>0.34077648288639772</v>
      </c>
      <c r="G213" s="8">
        <v>5.3351096145602891E-3</v>
      </c>
      <c r="H213" s="8">
        <f t="shared" si="25"/>
        <v>5.8376063834965587E-3</v>
      </c>
      <c r="I213" s="7">
        <f t="shared" si="23"/>
        <v>5.0249676893626954E-4</v>
      </c>
      <c r="J213" s="9">
        <f t="shared" si="26"/>
        <v>9.4186775012997451E-2</v>
      </c>
      <c r="K213" s="9">
        <f t="shared" si="27"/>
        <v>3.9321679036101731E-3</v>
      </c>
      <c r="AC213" s="11"/>
      <c r="AD213" s="12"/>
    </row>
    <row r="214" spans="1:30" x14ac:dyDescent="0.3">
      <c r="A214" s="15">
        <v>42884</v>
      </c>
      <c r="B214" s="16">
        <v>2.6093234556413686E-3</v>
      </c>
      <c r="C214" s="8">
        <f t="shared" si="21"/>
        <v>-5.2390676544358632E-2</v>
      </c>
      <c r="D214" s="5">
        <f t="shared" si="22"/>
        <v>2.7447829887756099E-3</v>
      </c>
      <c r="E214" s="5">
        <f t="shared" si="24"/>
        <v>2.1154596352768269E-3</v>
      </c>
      <c r="F214" s="5">
        <f>IF(C213&gt;0,B$6+B$7*E214+B$8*(G213*100)^2,B$6+B$7*E214+B$8*(G213*100)^2+E214*$B$9)</f>
        <v>0.29915435751932107</v>
      </c>
      <c r="G214" s="8">
        <v>7.2375385989463751E-3</v>
      </c>
      <c r="H214" s="8">
        <f t="shared" si="25"/>
        <v>5.4695005029647917E-3</v>
      </c>
      <c r="I214" s="7">
        <f t="shared" si="23"/>
        <v>1.7680380959815833E-3</v>
      </c>
      <c r="J214" s="9">
        <f t="shared" si="26"/>
        <v>0.244287207841485</v>
      </c>
      <c r="K214" s="9">
        <f t="shared" si="27"/>
        <v>4.3160153445358507E-2</v>
      </c>
      <c r="AC214" s="11"/>
      <c r="AD214" s="12"/>
    </row>
    <row r="215" spans="1:30" x14ac:dyDescent="0.3">
      <c r="A215" s="15">
        <v>42885</v>
      </c>
      <c r="B215" s="16">
        <v>1.6098335415451115E-3</v>
      </c>
      <c r="C215" s="8">
        <f t="shared" si="21"/>
        <v>-5.3390166458454888E-2</v>
      </c>
      <c r="D215" s="5">
        <f t="shared" si="22"/>
        <v>2.8505098744615212E-3</v>
      </c>
      <c r="E215" s="5">
        <f t="shared" si="24"/>
        <v>2.7447829887756099E-3</v>
      </c>
      <c r="F215" s="5">
        <f>IF(C213&gt;0,B$6+B$7*E214+B$8*(H214*100)^2,B$6+B$7*E214+B$8*(H214*100)^2+E214*$B$9)</f>
        <v>0.31177549921735925</v>
      </c>
      <c r="G215" s="8">
        <v>3.1925314019070729E-3</v>
      </c>
      <c r="H215" s="8">
        <f t="shared" si="25"/>
        <v>5.583686051501815E-3</v>
      </c>
      <c r="I215" s="7">
        <f t="shared" si="23"/>
        <v>2.3911546495947421E-3</v>
      </c>
      <c r="J215" s="9">
        <f t="shared" si="26"/>
        <v>0.74898390918453461</v>
      </c>
      <c r="K215" s="9">
        <f t="shared" si="27"/>
        <v>0.13079554492382917</v>
      </c>
      <c r="AC215" s="11"/>
      <c r="AD215" s="12"/>
    </row>
    <row r="216" spans="1:30" x14ac:dyDescent="0.3">
      <c r="A216" s="15">
        <v>42886</v>
      </c>
      <c r="B216" s="16">
        <v>-4.3654813194367835E-4</v>
      </c>
      <c r="C216" s="8">
        <f t="shared" si="21"/>
        <v>-5.543654813194368E-2</v>
      </c>
      <c r="D216" s="5">
        <f t="shared" si="22"/>
        <v>3.0732108687853083E-3</v>
      </c>
      <c r="E216" s="5">
        <f t="shared" si="24"/>
        <v>2.8505098744615212E-3</v>
      </c>
      <c r="F216" s="5">
        <f>IF(C213&gt;0,B$6+B$7*E214+B$8*(H215*100)^2,B$6+B$7*E214+B$8*(H215*100)^2+E214*$B$9)</f>
        <v>0.32274579558129413</v>
      </c>
      <c r="G216" s="8">
        <v>3.4645343700854541E-3</v>
      </c>
      <c r="H216" s="8">
        <f t="shared" si="25"/>
        <v>5.6810720430328478E-3</v>
      </c>
      <c r="I216" s="7">
        <f t="shared" si="23"/>
        <v>2.2165376729473938E-3</v>
      </c>
      <c r="J216" s="9">
        <f t="shared" si="26"/>
        <v>0.63977938625349007</v>
      </c>
      <c r="K216" s="9">
        <f t="shared" si="27"/>
        <v>0.10439984554889703</v>
      </c>
      <c r="AC216" s="11"/>
      <c r="AD216" s="12"/>
    </row>
    <row r="217" spans="1:30" x14ac:dyDescent="0.3">
      <c r="A217" s="15">
        <v>42887</v>
      </c>
      <c r="B217" s="16">
        <v>-2.6366379431736029E-4</v>
      </c>
      <c r="C217" s="8">
        <f t="shared" si="21"/>
        <v>-5.5263663794317359E-2</v>
      </c>
      <c r="D217" s="5">
        <f t="shared" si="22"/>
        <v>3.0540725359713434E-3</v>
      </c>
      <c r="E217" s="5">
        <f t="shared" si="24"/>
        <v>3.0732108687853083E-3</v>
      </c>
      <c r="F217" s="5">
        <f>IF(C213&gt;0,B$6+B$7*E214+B$8*(H216*100)^2,B$6+B$7*E214+B$8*(H216*100)^2+E214*$B$9)</f>
        <v>0.33228117718082623</v>
      </c>
      <c r="G217" s="8">
        <v>3.3127047411843917E-3</v>
      </c>
      <c r="H217" s="8">
        <f t="shared" si="25"/>
        <v>5.7643835505700536E-3</v>
      </c>
      <c r="I217" s="7">
        <f t="shared" si="23"/>
        <v>2.4516788093856619E-3</v>
      </c>
      <c r="J217" s="9">
        <f t="shared" si="26"/>
        <v>0.74008370830812797</v>
      </c>
      <c r="K217" s="9">
        <f t="shared" si="27"/>
        <v>0.12861821689649</v>
      </c>
      <c r="AC217" s="11"/>
      <c r="AD217" s="12"/>
    </row>
    <row r="218" spans="1:30" x14ac:dyDescent="0.3">
      <c r="A218" s="15">
        <v>42888</v>
      </c>
      <c r="B218" s="16">
        <v>4.3485826499913933E-3</v>
      </c>
      <c r="C218" s="8">
        <f t="shared" si="21"/>
        <v>-5.065141735000861E-2</v>
      </c>
      <c r="D218" s="5">
        <f t="shared" si="22"/>
        <v>2.5655660795647533E-3</v>
      </c>
      <c r="E218" s="5">
        <f t="shared" si="24"/>
        <v>3.0540725359713434E-3</v>
      </c>
      <c r="F218" s="5">
        <f>IF(C213&gt;0,B$6+B$7*E214+B$8*(H217*100)^2,B$6+B$7*E214+B$8*(H217*100)^2+E214*$B$9)</f>
        <v>0.34056933086713947</v>
      </c>
      <c r="G218" s="8">
        <v>3.6175381499286901E-3</v>
      </c>
      <c r="H218" s="8">
        <f t="shared" si="25"/>
        <v>5.8358318247456334E-3</v>
      </c>
      <c r="I218" s="7">
        <f t="shared" si="23"/>
        <v>2.2182936748169433E-3</v>
      </c>
      <c r="J218" s="9">
        <f t="shared" si="26"/>
        <v>0.61320532994535826</v>
      </c>
      <c r="K218" s="9">
        <f t="shared" si="27"/>
        <v>9.8106980886202955E-2</v>
      </c>
      <c r="AC218" s="11"/>
      <c r="AD218" s="12"/>
    </row>
    <row r="219" spans="1:30" x14ac:dyDescent="0.3">
      <c r="A219" s="15">
        <v>42891</v>
      </c>
      <c r="B219" s="16">
        <v>1.1569053442321213E-3</v>
      </c>
      <c r="C219" s="8">
        <f t="shared" si="21"/>
        <v>-5.3843094655767879E-2</v>
      </c>
      <c r="D219" s="5">
        <f t="shared" si="22"/>
        <v>2.8990788421099796E-3</v>
      </c>
      <c r="E219" s="5">
        <f t="shared" si="24"/>
        <v>2.5655660795647533E-3</v>
      </c>
      <c r="F219" s="5">
        <f>IF(C213&gt;0,B$6+B$7*E214+B$8*(H218*100)^2,B$6+B$7*E214+B$8*(H218*100)^2+E214*$B$9)</f>
        <v>0.34777339405128305</v>
      </c>
      <c r="G219" s="8">
        <v>3.2961377141021413E-3</v>
      </c>
      <c r="H219" s="8">
        <f t="shared" si="25"/>
        <v>5.8972315034368714E-3</v>
      </c>
      <c r="I219" s="7">
        <f t="shared" si="23"/>
        <v>2.60109378933473E-3</v>
      </c>
      <c r="J219" s="9">
        <f t="shared" si="26"/>
        <v>0.78913383327591358</v>
      </c>
      <c r="K219" s="9">
        <f t="shared" si="27"/>
        <v>0.1406612902058364</v>
      </c>
      <c r="AC219" s="11"/>
      <c r="AD219" s="12"/>
    </row>
    <row r="220" spans="1:30" x14ac:dyDescent="0.3">
      <c r="A220" s="15">
        <v>42892</v>
      </c>
      <c r="B220" s="16">
        <v>-3.8057515012849936E-3</v>
      </c>
      <c r="C220" s="8">
        <f t="shared" si="21"/>
        <v>-5.8805751501284996E-2</v>
      </c>
      <c r="D220" s="5">
        <f t="shared" si="22"/>
        <v>3.4581164096308824E-3</v>
      </c>
      <c r="E220" s="5">
        <f t="shared" si="24"/>
        <v>2.8990788421099796E-3</v>
      </c>
      <c r="F220" s="5">
        <f>IF(C213&gt;0,B$6+B$7*E214+B$8*(H219*100)^2,B$6+B$7*E214+B$8*(H219*100)^2+E214*$B$9)</f>
        <v>0.35403516577094063</v>
      </c>
      <c r="G220" s="8">
        <v>5.1334584141601528E-3</v>
      </c>
      <c r="H220" s="8">
        <f t="shared" si="25"/>
        <v>5.9500854260333162E-3</v>
      </c>
      <c r="I220" s="7">
        <f t="shared" si="23"/>
        <v>8.1662701187316337E-4</v>
      </c>
      <c r="J220" s="9">
        <f t="shared" si="26"/>
        <v>0.15907930794190833</v>
      </c>
      <c r="K220" s="9">
        <f t="shared" si="27"/>
        <v>1.0379723120030659E-2</v>
      </c>
      <c r="AC220" s="11"/>
      <c r="AD220" s="12"/>
    </row>
    <row r="221" spans="1:30" x14ac:dyDescent="0.3">
      <c r="A221" s="15">
        <v>42893</v>
      </c>
      <c r="B221" s="16">
        <v>2.584579485192872E-3</v>
      </c>
      <c r="C221" s="8">
        <f t="shared" si="21"/>
        <v>-5.2415420514807132E-2</v>
      </c>
      <c r="D221" s="5">
        <f t="shared" si="22"/>
        <v>2.7473763077440643E-3</v>
      </c>
      <c r="E221" s="5">
        <f t="shared" si="24"/>
        <v>3.4581164096308824E-3</v>
      </c>
      <c r="F221" s="5">
        <f>IF(C213&gt;0,B$6+B$7*E214+B$8*(H220*100)^2,B$6+B$7*E214+B$8*(H220*100)^2+E214*$B$9)</f>
        <v>0.35947789774966699</v>
      </c>
      <c r="G221" s="8">
        <v>4.1369735574204956E-3</v>
      </c>
      <c r="H221" s="8">
        <f t="shared" si="25"/>
        <v>5.9956475692761243E-3</v>
      </c>
      <c r="I221" s="7">
        <f t="shared" si="23"/>
        <v>1.8586740118556287E-3</v>
      </c>
      <c r="J221" s="9">
        <f t="shared" si="26"/>
        <v>0.44928351270742894</v>
      </c>
      <c r="K221" s="9">
        <f t="shared" si="27"/>
        <v>6.1065424764960019E-2</v>
      </c>
      <c r="AC221" s="11"/>
      <c r="AD221" s="12"/>
    </row>
    <row r="222" spans="1:30" x14ac:dyDescent="0.3">
      <c r="A222" s="15">
        <v>42894</v>
      </c>
      <c r="B222" s="16">
        <v>-1.8538936831500969E-3</v>
      </c>
      <c r="C222" s="8">
        <f t="shared" si="21"/>
        <v>-5.6853893683150095E-2</v>
      </c>
      <c r="D222" s="5">
        <f t="shared" si="22"/>
        <v>3.232365226934934E-3</v>
      </c>
      <c r="E222" s="5">
        <f t="shared" si="24"/>
        <v>2.7473763077440643E-3</v>
      </c>
      <c r="F222" s="5">
        <f>IF(C213&gt;0,B$6+B$7*E214+B$8*(H221*100)^2,B$6+B$7*E214+B$8*(H221*100)^2+E214*$B$9)</f>
        <v>0.364208720385576</v>
      </c>
      <c r="G222" s="8">
        <v>3.2343434823170433E-3</v>
      </c>
      <c r="H222" s="8">
        <f t="shared" si="25"/>
        <v>6.0349707570590263E-3</v>
      </c>
      <c r="I222" s="7">
        <f t="shared" si="23"/>
        <v>2.800627274741983E-3</v>
      </c>
      <c r="J222" s="9">
        <f t="shared" si="26"/>
        <v>0.86590286098359859</v>
      </c>
      <c r="K222" s="9">
        <f t="shared" si="27"/>
        <v>0.1596786236019565</v>
      </c>
      <c r="AC222" s="11"/>
      <c r="AD222" s="12"/>
    </row>
    <row r="223" spans="1:30" x14ac:dyDescent="0.3">
      <c r="A223" s="15">
        <v>42895</v>
      </c>
      <c r="B223" s="16">
        <v>1.5590509611775911E-3</v>
      </c>
      <c r="C223" s="8">
        <f t="shared" si="21"/>
        <v>-5.3440949038822412E-2</v>
      </c>
      <c r="D223" s="5">
        <f t="shared" si="22"/>
        <v>2.855935034170014E-3</v>
      </c>
      <c r="E223" s="5">
        <f t="shared" si="24"/>
        <v>3.232365226934934E-3</v>
      </c>
      <c r="F223" s="5">
        <f>IF(C213&gt;0,B$6+B$7*E214+B$8*(H222*100)^2,B$6+B$7*E214+B$8*(H222*100)^2+E214*$B$9)</f>
        <v>0.36832075142070803</v>
      </c>
      <c r="G223" s="8">
        <v>4.4778573608933291E-3</v>
      </c>
      <c r="H223" s="8">
        <f t="shared" si="25"/>
        <v>6.0689434947172483E-3</v>
      </c>
      <c r="I223" s="7">
        <f t="shared" si="23"/>
        <v>1.5910861338239192E-3</v>
      </c>
      <c r="J223" s="9">
        <f t="shared" si="26"/>
        <v>0.35532309441551724</v>
      </c>
      <c r="K223" s="9">
        <f t="shared" si="27"/>
        <v>4.187131904103869E-2</v>
      </c>
      <c r="AC223" s="11"/>
      <c r="AD223" s="12"/>
    </row>
    <row r="224" spans="1:30" x14ac:dyDescent="0.3">
      <c r="A224" s="15">
        <v>42898</v>
      </c>
      <c r="B224" s="16">
        <v>-5.3357183914504976E-3</v>
      </c>
      <c r="C224" s="8">
        <f t="shared" si="21"/>
        <v>-6.03357183914505E-2</v>
      </c>
      <c r="D224" s="5">
        <f t="shared" si="22"/>
        <v>3.6403989138124181E-3</v>
      </c>
      <c r="E224" s="5">
        <f t="shared" si="24"/>
        <v>2.855935034170014E-3</v>
      </c>
      <c r="F224" s="5">
        <f>IF(C223&gt;0,B$6+B$7*E224+B$8*(G223*100)^2,B$6+B$7*E224+B$8*(G223*100)^2+E224*$B$9)</f>
        <v>0.22615831572001308</v>
      </c>
      <c r="G224" s="8">
        <v>3.4817032687316628E-3</v>
      </c>
      <c r="H224" s="8">
        <f t="shared" si="25"/>
        <v>4.7556105361984081E-3</v>
      </c>
      <c r="I224" s="7">
        <f t="shared" si="23"/>
        <v>1.2739072674667453E-3</v>
      </c>
      <c r="J224" s="9">
        <f t="shared" si="26"/>
        <v>0.36588622554581235</v>
      </c>
      <c r="K224" s="9">
        <f t="shared" si="27"/>
        <v>4.3928868011881672E-2</v>
      </c>
      <c r="AC224" s="11"/>
      <c r="AD224" s="12"/>
    </row>
    <row r="225" spans="1:30" x14ac:dyDescent="0.3">
      <c r="A225" s="15">
        <v>42899</v>
      </c>
      <c r="B225" s="16">
        <v>2.5051823775348083E-4</v>
      </c>
      <c r="C225" s="8">
        <f t="shared" si="21"/>
        <v>-5.4749481762246519E-2</v>
      </c>
      <c r="D225" s="5">
        <f t="shared" si="22"/>
        <v>2.9975057532345643E-3</v>
      </c>
      <c r="E225" s="5">
        <f t="shared" si="24"/>
        <v>3.6403989138124181E-3</v>
      </c>
      <c r="F225" s="5">
        <f>IF(C223&gt;0,B$6+B$7*E224+B$8*(H224*100)^2,B$6+B$7*E224+B$8*(H224*100)^2+E224*$B$9)</f>
        <v>0.24845003645899735</v>
      </c>
      <c r="G225" s="8">
        <v>4.955507737149068E-3</v>
      </c>
      <c r="H225" s="8">
        <f t="shared" si="25"/>
        <v>4.984476265958113E-3</v>
      </c>
      <c r="I225" s="7">
        <f t="shared" si="23"/>
        <v>2.896852880904504E-5</v>
      </c>
      <c r="J225" s="9">
        <f t="shared" si="26"/>
        <v>5.8457236565048329E-3</v>
      </c>
      <c r="K225" s="9">
        <f t="shared" si="27"/>
        <v>1.6953937655550533E-5</v>
      </c>
      <c r="AC225" s="11"/>
      <c r="AD225" s="12"/>
    </row>
    <row r="226" spans="1:30" x14ac:dyDescent="0.3">
      <c r="A226" s="15">
        <v>42900</v>
      </c>
      <c r="B226" s="16">
        <v>1.6839203054601541E-3</v>
      </c>
      <c r="C226" s="8">
        <f t="shared" si="21"/>
        <v>-5.3316079694539845E-2</v>
      </c>
      <c r="D226" s="5">
        <f t="shared" si="22"/>
        <v>2.8426043539945241E-3</v>
      </c>
      <c r="E226" s="5">
        <f t="shared" si="24"/>
        <v>2.9975057532345643E-3</v>
      </c>
      <c r="F226" s="5">
        <f>IF(C223&gt;0,B$6+B$7*E224+B$8*(H225*100)^2,B$6+B$7*E224+B$8*(H225*100)^2+E224*$B$9)</f>
        <v>0.26782600012532248</v>
      </c>
      <c r="G226" s="8">
        <v>3.4050870852713982E-3</v>
      </c>
      <c r="H226" s="8">
        <f t="shared" si="25"/>
        <v>5.1751908189488285E-3</v>
      </c>
      <c r="I226" s="7">
        <f t="shared" si="23"/>
        <v>1.7701037336774303E-3</v>
      </c>
      <c r="J226" s="9">
        <f t="shared" si="26"/>
        <v>0.51984095835139155</v>
      </c>
      <c r="K226" s="9">
        <f t="shared" si="27"/>
        <v>7.6569278044391398E-2</v>
      </c>
      <c r="AC226" s="11"/>
      <c r="AD226" s="12"/>
    </row>
    <row r="227" spans="1:30" x14ac:dyDescent="0.3">
      <c r="A227" s="15">
        <v>42901</v>
      </c>
      <c r="B227" s="16">
        <v>-2.5768156217863747E-3</v>
      </c>
      <c r="C227" s="8">
        <f t="shared" si="21"/>
        <v>-5.7576815621786376E-2</v>
      </c>
      <c r="D227" s="5">
        <f t="shared" si="22"/>
        <v>3.3150896971451838E-3</v>
      </c>
      <c r="E227" s="5">
        <f t="shared" si="24"/>
        <v>2.8426043539945241E-3</v>
      </c>
      <c r="F227" s="5">
        <f>IF(C223&gt;0,B$6+B$7*E224+B$8*(H226*100)^2,B$6+B$7*E224+B$8*(H226*100)^2+E224*$B$9)</f>
        <v>0.28466758774409223</v>
      </c>
      <c r="G227" s="8">
        <v>4.1584781110110408E-3</v>
      </c>
      <c r="H227" s="8">
        <f t="shared" si="25"/>
        <v>5.3354248916472648E-3</v>
      </c>
      <c r="I227" s="7">
        <f t="shared" si="23"/>
        <v>1.176946780636224E-3</v>
      </c>
      <c r="J227" s="9">
        <f t="shared" si="26"/>
        <v>0.28302344011859565</v>
      </c>
      <c r="K227" s="9">
        <f t="shared" si="27"/>
        <v>2.8628342426469944E-2</v>
      </c>
      <c r="AC227" s="11"/>
      <c r="AD227" s="12"/>
    </row>
    <row r="228" spans="1:30" x14ac:dyDescent="0.3">
      <c r="A228" s="15">
        <v>42902</v>
      </c>
      <c r="B228" s="16">
        <v>-6.2222487725100903E-4</v>
      </c>
      <c r="C228" s="8">
        <f t="shared" si="21"/>
        <v>-5.5622224877251006E-2</v>
      </c>
      <c r="D228" s="5">
        <f t="shared" si="22"/>
        <v>3.0938319002954805E-3</v>
      </c>
      <c r="E228" s="5">
        <f t="shared" si="24"/>
        <v>3.3150896971451838E-3</v>
      </c>
      <c r="F228" s="5">
        <f>IF(C223&gt;0,B$6+B$7*E224+B$8*(H227*100)^2,B$6+B$7*E224+B$8*(H227*100)^2+E224*$B$9)</f>
        <v>0.29930629570232697</v>
      </c>
      <c r="G228" s="8">
        <v>4.0617104598817191E-3</v>
      </c>
      <c r="H228" s="8">
        <f t="shared" si="25"/>
        <v>5.4708892851375356E-3</v>
      </c>
      <c r="I228" s="7">
        <f t="shared" si="23"/>
        <v>1.4091788252558165E-3</v>
      </c>
      <c r="J228" s="9">
        <f t="shared" si="26"/>
        <v>0.34694221539780878</v>
      </c>
      <c r="K228" s="9">
        <f t="shared" si="27"/>
        <v>4.0259344153003251E-2</v>
      </c>
      <c r="AC228" s="11"/>
      <c r="AD228" s="12"/>
    </row>
    <row r="229" spans="1:30" x14ac:dyDescent="0.3">
      <c r="A229" s="15">
        <v>42905</v>
      </c>
      <c r="B229" s="16">
        <v>8.1827689051307273E-3</v>
      </c>
      <c r="C229" s="8">
        <f t="shared" si="21"/>
        <v>-4.6817231094869273E-2</v>
      </c>
      <c r="D229" s="5">
        <f t="shared" si="22"/>
        <v>2.1918531273903944E-3</v>
      </c>
      <c r="E229" s="5">
        <f t="shared" si="24"/>
        <v>3.0938319002954805E-3</v>
      </c>
      <c r="F229" s="5">
        <f>IF(C223&gt;0,B$6+B$7*E224+B$8*(H228*100)^2,B$6+B$7*E224+B$8*(H228*100)^2+E224*$B$9)</f>
        <v>0.31203026065962464</v>
      </c>
      <c r="G229" s="8">
        <v>5.0374026162153503E-3</v>
      </c>
      <c r="H229" s="8">
        <f t="shared" si="25"/>
        <v>5.5859668872955612E-3</v>
      </c>
      <c r="I229" s="7">
        <f t="shared" si="23"/>
        <v>5.4856427108021088E-4</v>
      </c>
      <c r="J229" s="9">
        <f t="shared" si="26"/>
        <v>0.10889823841246832</v>
      </c>
      <c r="K229" s="9">
        <f t="shared" si="27"/>
        <v>5.1629481665591559E-3</v>
      </c>
      <c r="AC229" s="11"/>
      <c r="AD229" s="12"/>
    </row>
    <row r="230" spans="1:30" x14ac:dyDescent="0.3">
      <c r="A230" s="15">
        <v>42906</v>
      </c>
      <c r="B230" s="16">
        <v>-4.4852955714101971E-4</v>
      </c>
      <c r="C230" s="8">
        <f t="shared" si="21"/>
        <v>-5.5448529557141017E-2</v>
      </c>
      <c r="D230" s="5">
        <f t="shared" si="22"/>
        <v>3.0745394300491411E-3</v>
      </c>
      <c r="E230" s="5">
        <f t="shared" si="24"/>
        <v>2.1918531273903944E-3</v>
      </c>
      <c r="F230" s="5">
        <f>IF(C223&gt;0,B$6+B$7*E224+B$8*(H229*100)^2,B$6+B$7*E224+B$8*(H229*100)^2+E224*$B$9)</f>
        <v>0.32308993100050776</v>
      </c>
      <c r="G230" s="8">
        <v>3.481588766345689E-3</v>
      </c>
      <c r="H230" s="8">
        <f t="shared" si="25"/>
        <v>5.6841000255142219E-3</v>
      </c>
      <c r="I230" s="7">
        <f t="shared" si="23"/>
        <v>2.2025112591685329E-3</v>
      </c>
      <c r="J230" s="9">
        <f t="shared" si="26"/>
        <v>0.63261671810835696</v>
      </c>
      <c r="K230" s="9">
        <f t="shared" si="27"/>
        <v>0.10269771080753376</v>
      </c>
      <c r="AC230" s="11"/>
      <c r="AD230" s="12"/>
    </row>
    <row r="231" spans="1:30" x14ac:dyDescent="0.3">
      <c r="A231" s="15">
        <v>42907</v>
      </c>
      <c r="B231" s="16">
        <v>-4.4386105662003124E-4</v>
      </c>
      <c r="C231" s="8">
        <f t="shared" si="21"/>
        <v>-5.5443861056620032E-2</v>
      </c>
      <c r="D231" s="5">
        <f t="shared" si="22"/>
        <v>3.0740217288657873E-3</v>
      </c>
      <c r="E231" s="5">
        <f t="shared" si="24"/>
        <v>3.0745394300491411E-3</v>
      </c>
      <c r="F231" s="5">
        <f>IF(C223&gt;0,B$6+B$7*E224+B$8*(H230*100)^2,B$6+B$7*E224+B$8*(H230*100)^2+E224*$B$9)</f>
        <v>0.33270299646080337</v>
      </c>
      <c r="G231" s="8">
        <v>3.1952314828715585E-3</v>
      </c>
      <c r="H231" s="8">
        <f t="shared" si="25"/>
        <v>5.7680412313089735E-3</v>
      </c>
      <c r="I231" s="7">
        <f t="shared" si="23"/>
        <v>2.572809748437415E-3</v>
      </c>
      <c r="J231" s="9">
        <f t="shared" si="26"/>
        <v>0.80520292887363132</v>
      </c>
      <c r="K231" s="9">
        <f t="shared" si="27"/>
        <v>0.14462735307939001</v>
      </c>
      <c r="AC231" s="11"/>
      <c r="AD231" s="12"/>
    </row>
    <row r="232" spans="1:30" x14ac:dyDescent="0.3">
      <c r="A232" s="15">
        <v>42908</v>
      </c>
      <c r="B232" s="16">
        <v>2.2691744793827706E-4</v>
      </c>
      <c r="C232" s="8">
        <f t="shared" si="21"/>
        <v>-5.4773082552061723E-2</v>
      </c>
      <c r="D232" s="5">
        <f t="shared" si="22"/>
        <v>3.0000905722549682E-3</v>
      </c>
      <c r="E232" s="5">
        <f t="shared" si="24"/>
        <v>3.0740217288657873E-3</v>
      </c>
      <c r="F232" s="5">
        <f>IF(C223&gt;0,B$6+B$7*E224+B$8*(H231*100)^2,B$6+B$7*E224+B$8*(H231*100)^2+E224*$B$9)</f>
        <v>0.34105867295889231</v>
      </c>
      <c r="G232" s="8">
        <v>6.5283979652993665E-3</v>
      </c>
      <c r="H232" s="8">
        <f t="shared" si="25"/>
        <v>5.8400228848771839E-3</v>
      </c>
      <c r="I232" s="7">
        <f t="shared" si="23"/>
        <v>6.8837508042218255E-4</v>
      </c>
      <c r="J232" s="9">
        <f t="shared" si="26"/>
        <v>0.10544318592112918</v>
      </c>
      <c r="K232" s="9">
        <f t="shared" si="27"/>
        <v>6.445120230075263E-3</v>
      </c>
      <c r="AC232" s="11"/>
      <c r="AD232" s="12"/>
    </row>
    <row r="233" spans="1:30" x14ac:dyDescent="0.3">
      <c r="A233" s="15">
        <v>42909</v>
      </c>
      <c r="B233" s="16">
        <v>-4.8865020961697094E-3</v>
      </c>
      <c r="C233" s="8">
        <f t="shared" si="21"/>
        <v>-5.9886502096169712E-2</v>
      </c>
      <c r="D233" s="5">
        <f t="shared" si="22"/>
        <v>3.5863931333145393E-3</v>
      </c>
      <c r="E233" s="5">
        <f t="shared" si="24"/>
        <v>3.0000905722549682E-3</v>
      </c>
      <c r="F233" s="5">
        <f>IF(C223&gt;0,B$6+B$7*E224+B$8*(H232*100)^2,B$6+B$7*E224+B$8*(H232*100)^2+E224*$B$9)</f>
        <v>0.34832142697103113</v>
      </c>
      <c r="G233" s="8">
        <v>4.3813405537484152E-3</v>
      </c>
      <c r="H233" s="8">
        <f t="shared" si="25"/>
        <v>5.901876201438244E-3</v>
      </c>
      <c r="I233" s="7">
        <f t="shared" si="23"/>
        <v>1.5205356476898288E-3</v>
      </c>
      <c r="J233" s="9">
        <f t="shared" si="26"/>
        <v>0.347048039073098</v>
      </c>
      <c r="K233" s="9">
        <f t="shared" si="27"/>
        <v>4.0279582459390673E-2</v>
      </c>
      <c r="AC233" s="11"/>
      <c r="AD233" s="12"/>
    </row>
    <row r="234" spans="1:30" x14ac:dyDescent="0.3">
      <c r="A234" s="15">
        <v>42913</v>
      </c>
      <c r="B234" s="16">
        <v>-5.7961899474031457E-3</v>
      </c>
      <c r="C234" s="8">
        <f t="shared" si="21"/>
        <v>-6.0796189947403143E-2</v>
      </c>
      <c r="D234" s="5">
        <f t="shared" si="22"/>
        <v>3.6961767121207229E-3</v>
      </c>
      <c r="E234" s="5">
        <f t="shared" si="24"/>
        <v>3.5863931333145393E-3</v>
      </c>
      <c r="F234" s="5">
        <f>IF(C233&gt;0,B$6+B$7*E234+B$8*(G233*100)^2,B$6+B$7*E234+B$8*(G233*100)^2+E234*$B$9)</f>
        <v>0.21884715809871494</v>
      </c>
      <c r="G234" s="8">
        <v>8.7076440612380811E-3</v>
      </c>
      <c r="H234" s="8">
        <f t="shared" si="25"/>
        <v>4.67811028192704E-3</v>
      </c>
      <c r="I234" s="7">
        <f t="shared" si="23"/>
        <v>4.0295337793110411E-3</v>
      </c>
      <c r="J234" s="9">
        <f t="shared" si="26"/>
        <v>0.46275821002473416</v>
      </c>
      <c r="K234" s="9">
        <f t="shared" si="27"/>
        <v>0.24005227090696746</v>
      </c>
      <c r="AC234" s="11"/>
      <c r="AD234" s="12"/>
    </row>
    <row r="235" spans="1:30" x14ac:dyDescent="0.3">
      <c r="A235" s="15">
        <v>42914</v>
      </c>
      <c r="B235" s="16">
        <v>-4.0111571030588215E-3</v>
      </c>
      <c r="C235" s="8">
        <f t="shared" si="21"/>
        <v>-5.901115710305882E-2</v>
      </c>
      <c r="D235" s="5">
        <f t="shared" si="22"/>
        <v>3.4823166626418893E-3</v>
      </c>
      <c r="E235" s="5">
        <f t="shared" si="24"/>
        <v>3.6961767121207229E-3</v>
      </c>
      <c r="F235" s="5">
        <f>IF(C233&gt;0,B$6+B$7*E234+B$8*(H234*100)^2,B$6+B$7*E234+B$8*(H234*100)^2+E234*$B$9)</f>
        <v>0.2422162151615932</v>
      </c>
      <c r="G235" s="8">
        <v>3.52278982679302E-3</v>
      </c>
      <c r="H235" s="8">
        <f t="shared" si="25"/>
        <v>4.9215466589436416E-3</v>
      </c>
      <c r="I235" s="7">
        <f t="shared" si="23"/>
        <v>1.3987568321506215E-3</v>
      </c>
      <c r="J235" s="9">
        <f t="shared" si="26"/>
        <v>0.39705940488194924</v>
      </c>
      <c r="K235" s="9">
        <f t="shared" si="27"/>
        <v>5.0158778376079072E-2</v>
      </c>
      <c r="AC235" s="11"/>
      <c r="AD235" s="12"/>
    </row>
    <row r="236" spans="1:30" x14ac:dyDescent="0.3">
      <c r="A236" s="15">
        <v>42915</v>
      </c>
      <c r="B236" s="16">
        <v>7.5210011250502614E-4</v>
      </c>
      <c r="C236" s="8">
        <f t="shared" si="21"/>
        <v>-5.4247899887494976E-2</v>
      </c>
      <c r="D236" s="5">
        <f t="shared" si="22"/>
        <v>2.9428346422036775E-3</v>
      </c>
      <c r="E236" s="5">
        <f t="shared" si="24"/>
        <v>3.4823166626418893E-3</v>
      </c>
      <c r="F236" s="5">
        <f>IF(C233&gt;0,B$6+B$7*E234+B$8*(H235*100)^2,B$6+B$7*E234+B$8*(H235*100)^2+E234*$B$9)</f>
        <v>0.26252859956064706</v>
      </c>
      <c r="G236" s="8">
        <v>7.292317563390445E-3</v>
      </c>
      <c r="H236" s="8">
        <f t="shared" si="25"/>
        <v>5.1237544785113099E-3</v>
      </c>
      <c r="I236" s="7">
        <f t="shared" si="23"/>
        <v>2.1685630848791351E-3</v>
      </c>
      <c r="J236" s="9">
        <f t="shared" si="26"/>
        <v>0.2973763918025118</v>
      </c>
      <c r="K236" s="9">
        <f t="shared" si="27"/>
        <v>7.0303180658703113E-2</v>
      </c>
      <c r="AC236" s="11"/>
      <c r="AD236" s="12"/>
    </row>
    <row r="237" spans="1:30" x14ac:dyDescent="0.3">
      <c r="A237" s="15">
        <v>42916</v>
      </c>
      <c r="B237" s="16">
        <v>2.0748064233321812E-3</v>
      </c>
      <c r="C237" s="8">
        <f t="shared" si="21"/>
        <v>-5.292519357666782E-2</v>
      </c>
      <c r="D237" s="5">
        <f t="shared" si="22"/>
        <v>2.8010761151277606E-3</v>
      </c>
      <c r="E237" s="5">
        <f t="shared" si="24"/>
        <v>2.9428346422036775E-3</v>
      </c>
      <c r="F237" s="5">
        <f>IF(C233&gt;0,B$6+B$7*E234+B$8*(H236*100)^2,B$6+B$7*E234+B$8*(H236*100)^2+E234*$B$9)</f>
        <v>0.28018412408030463</v>
      </c>
      <c r="G237" s="8">
        <v>6.2787004964459901E-3</v>
      </c>
      <c r="H237" s="8">
        <f t="shared" si="25"/>
        <v>5.2932421452291847E-3</v>
      </c>
      <c r="I237" s="7">
        <f t="shared" si="23"/>
        <v>9.8545835121680546E-4</v>
      </c>
      <c r="J237" s="9">
        <f t="shared" si="26"/>
        <v>0.15695259740046791</v>
      </c>
      <c r="K237" s="9">
        <f t="shared" si="27"/>
        <v>1.5440829182105986E-2</v>
      </c>
      <c r="AC237" s="11"/>
      <c r="AD237" s="12"/>
    </row>
    <row r="238" spans="1:30" x14ac:dyDescent="0.3">
      <c r="A238" s="15">
        <v>42919</v>
      </c>
      <c r="B238" s="16">
        <v>9.6555040213515703E-3</v>
      </c>
      <c r="C238" s="8">
        <f t="shared" si="21"/>
        <v>-4.5344495978648432E-2</v>
      </c>
      <c r="D238" s="5">
        <f t="shared" si="22"/>
        <v>2.0561233155576637E-3</v>
      </c>
      <c r="E238" s="5">
        <f t="shared" si="24"/>
        <v>2.8010761151277606E-3</v>
      </c>
      <c r="F238" s="5">
        <f>IF(C233&gt;0,B$6+B$7*E234+B$8*(H237*100)^2,B$6+B$7*E234+B$8*(H237*100)^2+E234*$B$9)</f>
        <v>0.29553030599279095</v>
      </c>
      <c r="G238" s="8">
        <v>9.278220164466772E-3</v>
      </c>
      <c r="H238" s="8">
        <f t="shared" si="25"/>
        <v>5.4362699159698734E-3</v>
      </c>
      <c r="I238" s="7">
        <f t="shared" si="23"/>
        <v>3.8419502484968986E-3</v>
      </c>
      <c r="J238" s="9">
        <f t="shared" si="26"/>
        <v>0.41408267753880135</v>
      </c>
      <c r="K238" s="9">
        <f t="shared" si="27"/>
        <v>0.1721488527229289</v>
      </c>
      <c r="AC238" s="11"/>
      <c r="AD238" s="12"/>
    </row>
    <row r="239" spans="1:30" x14ac:dyDescent="0.3">
      <c r="A239" s="15">
        <v>42920</v>
      </c>
      <c r="B239" s="16">
        <v>-3.7897842150541811E-4</v>
      </c>
      <c r="C239" s="8">
        <f t="shared" si="21"/>
        <v>-5.5378978421505416E-2</v>
      </c>
      <c r="D239" s="5">
        <f t="shared" si="22"/>
        <v>3.0668312510095624E-3</v>
      </c>
      <c r="E239" s="5">
        <f t="shared" si="24"/>
        <v>2.0561233155576637E-3</v>
      </c>
      <c r="F239" s="5">
        <f>IF(C233&gt;0,B$6+B$7*E234+B$8*(H238*100)^2,B$6+B$7*E234+B$8*(H238*100)^2+E234*$B$9)</f>
        <v>0.30886920731112411</v>
      </c>
      <c r="G239" s="8">
        <v>4.8509648027585837E-3</v>
      </c>
      <c r="H239" s="8">
        <f t="shared" si="25"/>
        <v>5.5576002673017435E-3</v>
      </c>
      <c r="I239" s="7">
        <f t="shared" si="23"/>
        <v>7.0663546454315974E-4</v>
      </c>
      <c r="J239" s="9">
        <f t="shared" si="26"/>
        <v>0.14566905621358445</v>
      </c>
      <c r="K239" s="9">
        <f t="shared" si="27"/>
        <v>8.8412077354904639E-3</v>
      </c>
      <c r="AC239" s="11"/>
      <c r="AD239" s="12"/>
    </row>
    <row r="240" spans="1:30" x14ac:dyDescent="0.3">
      <c r="A240" s="15">
        <v>42921</v>
      </c>
      <c r="B240" s="16">
        <v>1.1455059818028979E-3</v>
      </c>
      <c r="C240" s="8">
        <f t="shared" si="21"/>
        <v>-5.3854494018197099E-2</v>
      </c>
      <c r="D240" s="5">
        <f t="shared" si="22"/>
        <v>2.9003065259560271E-3</v>
      </c>
      <c r="E240" s="5">
        <f t="shared" si="24"/>
        <v>3.0668312510095624E-3</v>
      </c>
      <c r="F240" s="5">
        <f>IF(C233&gt;0,B$6+B$7*E234+B$8*(H239*100)^2,B$6+B$7*E234+B$8*(H239*100)^2+E234*$B$9)</f>
        <v>0.32046338033701927</v>
      </c>
      <c r="G240" s="8">
        <v>3.1966812918160568E-3</v>
      </c>
      <c r="H240" s="8">
        <f t="shared" si="25"/>
        <v>5.6609485100733714E-3</v>
      </c>
      <c r="I240" s="7">
        <f t="shared" si="23"/>
        <v>2.4642672182573146E-3</v>
      </c>
      <c r="J240" s="9">
        <f t="shared" si="26"/>
        <v>0.77088298560328083</v>
      </c>
      <c r="K240" s="9">
        <f t="shared" si="27"/>
        <v>0.13616833316705246</v>
      </c>
      <c r="AC240" s="11"/>
      <c r="AD240" s="12"/>
    </row>
    <row r="241" spans="1:30" x14ac:dyDescent="0.3">
      <c r="A241" s="15">
        <v>42922</v>
      </c>
      <c r="B241" s="16">
        <v>3.9536742002678005E-3</v>
      </c>
      <c r="C241" s="8">
        <f t="shared" si="21"/>
        <v>-5.1046325799732201E-2</v>
      </c>
      <c r="D241" s="5">
        <f t="shared" si="22"/>
        <v>2.6057273776524054E-3</v>
      </c>
      <c r="E241" s="5">
        <f t="shared" si="24"/>
        <v>2.9003065259560271E-3</v>
      </c>
      <c r="F241" s="5">
        <f>IF(C233&gt;0,B$6+B$7*E234+B$8*(H240*100)^2,B$6+B$7*E234+B$8*(H240*100)^2+E234*$B$9)</f>
        <v>0.33054103553112729</v>
      </c>
      <c r="G241" s="8">
        <v>4.4177250028827513E-3</v>
      </c>
      <c r="H241" s="8">
        <f t="shared" si="25"/>
        <v>5.749269827822724E-3</v>
      </c>
      <c r="I241" s="7">
        <f t="shared" si="23"/>
        <v>1.3315448249399727E-3</v>
      </c>
      <c r="J241" s="9">
        <f t="shared" si="26"/>
        <v>0.30140962238959729</v>
      </c>
      <c r="K241" s="9">
        <f t="shared" si="27"/>
        <v>3.1845578520714124E-2</v>
      </c>
      <c r="AC241" s="11"/>
      <c r="AD241" s="12"/>
    </row>
    <row r="242" spans="1:30" x14ac:dyDescent="0.3">
      <c r="A242" s="15">
        <v>42923</v>
      </c>
      <c r="B242" s="16">
        <v>-2.7766582172249096E-4</v>
      </c>
      <c r="C242" s="8">
        <f t="shared" si="21"/>
        <v>-5.5277665821722492E-2</v>
      </c>
      <c r="D242" s="5">
        <f t="shared" si="22"/>
        <v>3.0556203386980269E-3</v>
      </c>
      <c r="E242" s="5">
        <f t="shared" si="24"/>
        <v>2.6057273776524054E-3</v>
      </c>
      <c r="F242" s="5">
        <f>IF(C233&gt;0,B$6+B$7*E234+B$8*(H241*100)^2,B$6+B$7*E234+B$8*(H241*100)^2+E234*$B$9)</f>
        <v>0.3393005334258461</v>
      </c>
      <c r="G242" s="8">
        <v>2.9408980971640051E-3</v>
      </c>
      <c r="H242" s="8">
        <f t="shared" si="25"/>
        <v>5.8249509304872781E-3</v>
      </c>
      <c r="I242" s="7">
        <f t="shared" si="23"/>
        <v>2.884052833323273E-3</v>
      </c>
      <c r="J242" s="9">
        <f t="shared" si="26"/>
        <v>0.98067078084223669</v>
      </c>
      <c r="K242" s="9">
        <f t="shared" si="27"/>
        <v>0.18831502843047443</v>
      </c>
      <c r="AC242" s="11"/>
      <c r="AD242" s="12"/>
    </row>
    <row r="243" spans="1:30" x14ac:dyDescent="0.3">
      <c r="A243" s="15">
        <v>42926</v>
      </c>
      <c r="B243" s="16">
        <v>1.1256642345176782E-2</v>
      </c>
      <c r="C243" s="8">
        <f t="shared" si="21"/>
        <v>-4.374335765482322E-2</v>
      </c>
      <c r="D243" s="5">
        <f t="shared" si="22"/>
        <v>1.9134813389177813E-3</v>
      </c>
      <c r="E243" s="5">
        <f t="shared" si="24"/>
        <v>3.0556203386980269E-3</v>
      </c>
      <c r="F243" s="5">
        <f>IF(C233&gt;0,B$6+B$7*E234+B$8*(H242*100)^2,B$6+B$7*E234+B$8*(H242*100)^2+E234*$B$9)</f>
        <v>0.34691428899593563</v>
      </c>
      <c r="G243" s="8">
        <v>6.9766172723711639E-3</v>
      </c>
      <c r="H243" s="8">
        <f t="shared" si="25"/>
        <v>5.8899430302502553E-3</v>
      </c>
      <c r="I243" s="7">
        <f t="shared" si="23"/>
        <v>1.0866742421209085E-3</v>
      </c>
      <c r="J243" s="9">
        <f t="shared" si="26"/>
        <v>0.15575947478505975</v>
      </c>
      <c r="K243" s="9">
        <f t="shared" si="27"/>
        <v>1.5178719948457653E-2</v>
      </c>
      <c r="AC243" s="11"/>
      <c r="AD243" s="12"/>
    </row>
    <row r="244" spans="1:30" x14ac:dyDescent="0.3">
      <c r="A244" s="15">
        <v>42927</v>
      </c>
      <c r="B244" s="16">
        <v>9.9110835894004206E-4</v>
      </c>
      <c r="C244" s="8">
        <f t="shared" si="21"/>
        <v>-5.4008891641059958E-2</v>
      </c>
      <c r="D244" s="5">
        <f t="shared" si="22"/>
        <v>2.9169603762957564E-3</v>
      </c>
      <c r="E244" s="5">
        <f t="shared" si="24"/>
        <v>1.9134813389177813E-3</v>
      </c>
      <c r="F244" s="5">
        <f>IF(C243&gt;0,B$6+B$7*E244+B$8*(G243*100)^2,B$6+B$7*E244+B$8*(G243*100)^2+E244*$B$9)</f>
        <v>0.4747844188661221</v>
      </c>
      <c r="G244" s="8">
        <v>4.3045269817494737E-3</v>
      </c>
      <c r="H244" s="8">
        <f t="shared" si="25"/>
        <v>6.8904602086226584E-3</v>
      </c>
      <c r="I244" s="7">
        <f t="shared" si="23"/>
        <v>2.5859332268731846E-3</v>
      </c>
      <c r="J244" s="9">
        <f t="shared" si="26"/>
        <v>0.60074736151896369</v>
      </c>
      <c r="K244" s="9">
        <f t="shared" si="27"/>
        <v>9.5178819344947874E-2</v>
      </c>
      <c r="AC244" s="11"/>
      <c r="AD244" s="12"/>
    </row>
    <row r="245" spans="1:30" x14ac:dyDescent="0.3">
      <c r="A245" s="15">
        <v>42928</v>
      </c>
      <c r="B245" s="16">
        <v>1.8167977795652962E-3</v>
      </c>
      <c r="C245" s="8">
        <f t="shared" si="21"/>
        <v>-5.3183202220434704E-2</v>
      </c>
      <c r="D245" s="5">
        <f t="shared" si="22"/>
        <v>2.8284529984196507E-3</v>
      </c>
      <c r="E245" s="5">
        <f t="shared" si="24"/>
        <v>2.9169603762957564E-3</v>
      </c>
      <c r="F245" s="5">
        <f>IF(C243&gt;0,B$6+B$7*E244+B$8*(H244*100)^2,B$6+B$7*E244+B$8*(H244*100)^2+E244*$B$9)</f>
        <v>0.46439968073629201</v>
      </c>
      <c r="G245" s="8">
        <v>3.4813698780528164E-3</v>
      </c>
      <c r="H245" s="8">
        <f t="shared" si="25"/>
        <v>6.8146876724930836E-3</v>
      </c>
      <c r="I245" s="7">
        <f t="shared" si="23"/>
        <v>3.3333177944402672E-3</v>
      </c>
      <c r="J245" s="9">
        <f t="shared" si="26"/>
        <v>0.95747303825833152</v>
      </c>
      <c r="K245" s="9">
        <f t="shared" si="27"/>
        <v>0.18251709489626977</v>
      </c>
      <c r="AC245" s="11"/>
      <c r="AD245" s="12"/>
    </row>
    <row r="246" spans="1:30" x14ac:dyDescent="0.3">
      <c r="A246" s="15">
        <v>42929</v>
      </c>
      <c r="B246" s="16">
        <v>7.2855124438913283E-3</v>
      </c>
      <c r="C246" s="8">
        <f t="shared" si="21"/>
        <v>-4.7714487556108673E-2</v>
      </c>
      <c r="D246" s="5">
        <f t="shared" si="22"/>
        <v>2.2766723227420492E-3</v>
      </c>
      <c r="E246" s="5">
        <f t="shared" si="24"/>
        <v>2.8284529984196507E-3</v>
      </c>
      <c r="F246" s="5">
        <f>IF(C243&gt;0,B$6+B$7*E244+B$8*(H245*100)^2,B$6+B$7*E244+B$8*(H245*100)^2+E244*$B$9)</f>
        <v>0.45537326635384373</v>
      </c>
      <c r="G246" s="8">
        <v>4.5071368975189525E-3</v>
      </c>
      <c r="H246" s="8">
        <f t="shared" si="25"/>
        <v>6.7481350486919252E-3</v>
      </c>
      <c r="I246" s="7">
        <f t="shared" si="23"/>
        <v>2.2409981511729727E-3</v>
      </c>
      <c r="J246" s="9">
        <f t="shared" si="26"/>
        <v>0.4972110237890881</v>
      </c>
      <c r="K246" s="9">
        <f t="shared" si="27"/>
        <v>7.1512580608010357E-2</v>
      </c>
      <c r="AC246" s="11"/>
      <c r="AD246" s="12"/>
    </row>
    <row r="247" spans="1:30" x14ac:dyDescent="0.3">
      <c r="A247" s="15">
        <v>42930</v>
      </c>
      <c r="B247" s="16">
        <v>-5.1924274172683062E-4</v>
      </c>
      <c r="C247" s="8">
        <f t="shared" si="21"/>
        <v>-5.5519242741726829E-2</v>
      </c>
      <c r="D247" s="5">
        <f t="shared" si="22"/>
        <v>3.0823863146147872E-3</v>
      </c>
      <c r="E247" s="5">
        <f t="shared" si="24"/>
        <v>2.2766723227420492E-3</v>
      </c>
      <c r="F247" s="5">
        <f>IF(C243&gt;0,B$6+B$7*E244+B$8*(H246*100)^2,B$6+B$7*E244+B$8*(H246*100)^2+E244*$B$9)</f>
        <v>0.44752750697261967</v>
      </c>
      <c r="G247" s="8">
        <v>5.1156221661713694E-3</v>
      </c>
      <c r="H247" s="8">
        <f t="shared" si="25"/>
        <v>6.6897496737368259E-3</v>
      </c>
      <c r="I247" s="7">
        <f t="shared" si="23"/>
        <v>1.5741275075654565E-3</v>
      </c>
      <c r="J247" s="9">
        <f t="shared" si="26"/>
        <v>0.3077098848259085</v>
      </c>
      <c r="K247" s="9">
        <f t="shared" si="27"/>
        <v>3.2973031663081187E-2</v>
      </c>
      <c r="AC247" s="11"/>
      <c r="AD247" s="12"/>
    </row>
    <row r="248" spans="1:30" x14ac:dyDescent="0.3">
      <c r="A248" s="15">
        <v>42933</v>
      </c>
      <c r="B248" s="16">
        <v>1.6858994773830212E-3</v>
      </c>
      <c r="C248" s="8">
        <f t="shared" si="21"/>
        <v>-5.3314100522616981E-2</v>
      </c>
      <c r="D248" s="5">
        <f t="shared" si="22"/>
        <v>2.8423933145357082E-3</v>
      </c>
      <c r="E248" s="5">
        <f t="shared" si="24"/>
        <v>3.0823863146147872E-3</v>
      </c>
      <c r="F248" s="5">
        <f>IF(C243&gt;0,B$6+B$7*E244+B$8*(H247*100)^2,B$6+B$7*E244+B$8*(H247*100)^2+E244*$B$9)</f>
        <v>0.4407079729184597</v>
      </c>
      <c r="G248" s="8">
        <v>2.3143334857272484E-3</v>
      </c>
      <c r="H248" s="8">
        <f t="shared" si="25"/>
        <v>6.6385839824352581E-3</v>
      </c>
      <c r="I248" s="7">
        <f t="shared" si="23"/>
        <v>4.3242504967080098E-3</v>
      </c>
      <c r="J248" s="9">
        <f t="shared" si="26"/>
        <v>1.8684647322333374</v>
      </c>
      <c r="K248" s="9">
        <f t="shared" si="27"/>
        <v>0.40239549467248259</v>
      </c>
      <c r="AC248" s="11"/>
      <c r="AD248" s="12"/>
    </row>
    <row r="249" spans="1:30" x14ac:dyDescent="0.3">
      <c r="A249" s="15">
        <v>42934</v>
      </c>
      <c r="B249" s="16">
        <v>-1.1406713743279819E-2</v>
      </c>
      <c r="C249" s="8">
        <f t="shared" si="21"/>
        <v>-6.6406713743279819E-2</v>
      </c>
      <c r="D249" s="5">
        <f t="shared" si="22"/>
        <v>4.4098516301819086E-3</v>
      </c>
      <c r="E249" s="5">
        <f t="shared" si="24"/>
        <v>2.8423933145357082E-3</v>
      </c>
      <c r="F249" s="5">
        <f>IF(C243&gt;0,B$6+B$7*E244+B$8*(H248*100)^2,B$6+B$7*E244+B$8*(H248*100)^2+E244*$B$9)</f>
        <v>0.43478043391858379</v>
      </c>
      <c r="G249" s="8">
        <v>1.1055659630547769E-2</v>
      </c>
      <c r="H249" s="8">
        <f t="shared" si="25"/>
        <v>6.5937882428736194E-3</v>
      </c>
      <c r="I249" s="7">
        <f t="shared" si="23"/>
        <v>4.4618713876741498E-3</v>
      </c>
      <c r="J249" s="9">
        <f t="shared" si="26"/>
        <v>0.4035825574211423</v>
      </c>
      <c r="K249" s="9">
        <f t="shared" si="27"/>
        <v>0.15986354189587426</v>
      </c>
      <c r="AC249" s="11"/>
      <c r="AD249" s="12"/>
    </row>
    <row r="250" spans="1:30" x14ac:dyDescent="0.3">
      <c r="A250" s="15">
        <v>42935</v>
      </c>
      <c r="B250" s="16">
        <v>7.6762878316209426E-3</v>
      </c>
      <c r="C250" s="8">
        <f t="shared" si="21"/>
        <v>-4.7323712168379058E-2</v>
      </c>
      <c r="D250" s="5">
        <f t="shared" si="22"/>
        <v>2.2395337333955879E-3</v>
      </c>
      <c r="E250" s="5">
        <f t="shared" si="24"/>
        <v>4.4098516301819086E-3</v>
      </c>
      <c r="F250" s="5">
        <f>IF(C243&gt;0,B$6+B$7*E244+B$8*(H249*100)^2,B$6+B$7*E244+B$8*(H249*100)^2+E244*$B$9)</f>
        <v>0.42962821701989162</v>
      </c>
      <c r="G250" s="8">
        <v>6.6308790534144613E-3</v>
      </c>
      <c r="H250" s="8">
        <f t="shared" si="25"/>
        <v>6.554603092635676E-3</v>
      </c>
      <c r="I250" s="7">
        <f t="shared" si="23"/>
        <v>7.6275960778785304E-5</v>
      </c>
      <c r="J250" s="9">
        <f t="shared" si="26"/>
        <v>1.1503144630500877E-2</v>
      </c>
      <c r="K250" s="9">
        <f t="shared" si="27"/>
        <v>6.7189211827134443E-5</v>
      </c>
      <c r="AC250" s="11"/>
      <c r="AD250" s="12"/>
    </row>
    <row r="251" spans="1:30" x14ac:dyDescent="0.3">
      <c r="A251" s="15">
        <v>42936</v>
      </c>
      <c r="B251" s="16">
        <v>-1.5956601634138298E-3</v>
      </c>
      <c r="C251" s="8">
        <f t="shared" si="21"/>
        <v>-5.659566016341383E-2</v>
      </c>
      <c r="D251" s="5">
        <f t="shared" si="22"/>
        <v>3.2030687493326271E-3</v>
      </c>
      <c r="E251" s="5">
        <f t="shared" si="24"/>
        <v>2.2395337333955879E-3</v>
      </c>
      <c r="F251" s="5">
        <f>IF(C243&gt;0,B$6+B$7*E244+B$8*(H250*100)^2,B$6+B$7*E244+B$8*(H250*100)^2+E244*$B$9)</f>
        <v>0.42514991009154846</v>
      </c>
      <c r="G251" s="8">
        <v>4.2345869272197778E-3</v>
      </c>
      <c r="H251" s="8">
        <f t="shared" si="25"/>
        <v>6.5203520617490322E-3</v>
      </c>
      <c r="I251" s="7">
        <f t="shared" si="23"/>
        <v>2.2857651345292544E-3</v>
      </c>
      <c r="J251" s="9">
        <f t="shared" si="26"/>
        <v>0.53978467647846251</v>
      </c>
      <c r="K251" s="9">
        <f t="shared" si="27"/>
        <v>8.1084040740323271E-2</v>
      </c>
      <c r="AC251" s="11"/>
      <c r="AD251" s="12"/>
    </row>
    <row r="252" spans="1:30" x14ac:dyDescent="0.3">
      <c r="A252" s="15">
        <v>42937</v>
      </c>
      <c r="B252" s="16">
        <v>3.8943839659933473E-3</v>
      </c>
      <c r="C252" s="8">
        <f t="shared" si="21"/>
        <v>-5.1105616034006651E-2</v>
      </c>
      <c r="D252" s="5">
        <f t="shared" si="22"/>
        <v>2.6117839902153176E-3</v>
      </c>
      <c r="E252" s="5">
        <f t="shared" si="24"/>
        <v>3.2030687493326271E-3</v>
      </c>
      <c r="F252" s="5">
        <f>IF(C243&gt;0,B$6+B$7*E244+B$8*(H251*100)^2,B$6+B$7*E244+B$8*(H251*100)^2+E244*$B$9)</f>
        <v>0.42125736570943262</v>
      </c>
      <c r="G252" s="8">
        <v>7.7156462194169469E-3</v>
      </c>
      <c r="H252" s="8">
        <f t="shared" si="25"/>
        <v>6.4904342359308484E-3</v>
      </c>
      <c r="I252" s="7">
        <f t="shared" si="23"/>
        <v>1.2252119834860985E-3</v>
      </c>
      <c r="J252" s="9">
        <f t="shared" si="26"/>
        <v>0.15879577013300189</v>
      </c>
      <c r="K252" s="9">
        <f t="shared" si="27"/>
        <v>1.5851151899530791E-2</v>
      </c>
      <c r="AC252" s="11"/>
      <c r="AD252" s="12"/>
    </row>
    <row r="253" spans="1:30" x14ac:dyDescent="0.3">
      <c r="A253" s="15">
        <v>42940</v>
      </c>
      <c r="B253" s="16">
        <v>6.7516188516640024E-3</v>
      </c>
      <c r="C253" s="8">
        <f t="shared" si="21"/>
        <v>-4.8248381148335996E-2</v>
      </c>
      <c r="D253" s="5">
        <f t="shared" si="22"/>
        <v>2.3279062834351042E-3</v>
      </c>
      <c r="E253" s="5">
        <f t="shared" si="24"/>
        <v>2.6117839902153176E-3</v>
      </c>
      <c r="F253" s="5">
        <f>IF(C243&gt;0,B$6+B$7*E244+B$8*(H252*100)^2,B$6+B$7*E244+B$8*(H252*100)^2+E244*$B$9)</f>
        <v>0.4178739661324975</v>
      </c>
      <c r="G253" s="8">
        <v>5.2949543758068112E-3</v>
      </c>
      <c r="H253" s="8">
        <f t="shared" si="25"/>
        <v>6.4643171807430479E-3</v>
      </c>
      <c r="I253" s="7">
        <f t="shared" si="23"/>
        <v>1.1693628049362368E-3</v>
      </c>
      <c r="J253" s="9">
        <f t="shared" si="26"/>
        <v>0.22084473669483823</v>
      </c>
      <c r="K253" s="9">
        <f t="shared" si="27"/>
        <v>1.8648003292619508E-2</v>
      </c>
      <c r="AC253" s="11"/>
      <c r="AD253" s="12"/>
    </row>
    <row r="254" spans="1:30" x14ac:dyDescent="0.3">
      <c r="A254" s="15">
        <v>42941</v>
      </c>
      <c r="B254" s="16">
        <v>-5.4594323164840902E-4</v>
      </c>
      <c r="C254" s="8">
        <f t="shared" si="21"/>
        <v>-5.5545943231648409E-2</v>
      </c>
      <c r="D254" s="5">
        <f t="shared" si="22"/>
        <v>3.0853518094935079E-3</v>
      </c>
      <c r="E254" s="5">
        <f t="shared" si="24"/>
        <v>2.3279062834351042E-3</v>
      </c>
      <c r="F254" s="5">
        <f>IF(C253&gt;0,B$6+B$7*E254+B$8*(G253*100)^2,B$6+B$7*E254+B$8*(G253*100)^2+E254*$B$9)</f>
        <v>0.29547935576074874</v>
      </c>
      <c r="G254" s="8">
        <v>4.4062487031953411E-3</v>
      </c>
      <c r="H254" s="8">
        <f t="shared" si="25"/>
        <v>5.4358012818787691E-3</v>
      </c>
      <c r="I254" s="7">
        <f t="shared" si="23"/>
        <v>1.029552578683428E-3</v>
      </c>
      <c r="J254" s="9">
        <f t="shared" si="26"/>
        <v>0.23365739158954257</v>
      </c>
      <c r="K254" s="9">
        <f t="shared" si="27"/>
        <v>2.0581072689460633E-2</v>
      </c>
      <c r="AC254" s="11"/>
      <c r="AD254" s="12"/>
    </row>
    <row r="255" spans="1:30" x14ac:dyDescent="0.3">
      <c r="A255" s="15">
        <v>42942</v>
      </c>
      <c r="B255" s="16">
        <v>4.7729439939988745E-3</v>
      </c>
      <c r="C255" s="8">
        <f t="shared" si="21"/>
        <v>-5.0227056006001122E-2</v>
      </c>
      <c r="D255" s="5">
        <f t="shared" si="22"/>
        <v>2.5227571550299733E-3</v>
      </c>
      <c r="E255" s="5">
        <f t="shared" si="24"/>
        <v>3.0853518094935079E-3</v>
      </c>
      <c r="F255" s="5">
        <f>IF(C253&gt;0,B$6+B$7*E254+B$8*(H254*100)^2,B$6+B$7*E254+B$8*(H254*100)^2+E254*$B$9)</f>
        <v>0.30861639009840802</v>
      </c>
      <c r="G255" s="8">
        <v>3.2879900100990607E-3</v>
      </c>
      <c r="H255" s="8">
        <f t="shared" si="25"/>
        <v>5.555325283891196E-3</v>
      </c>
      <c r="I255" s="7">
        <f t="shared" si="23"/>
        <v>2.2673352737921353E-3</v>
      </c>
      <c r="J255" s="9">
        <f t="shared" si="26"/>
        <v>0.68958094970727268</v>
      </c>
      <c r="K255" s="9">
        <f t="shared" si="27"/>
        <v>0.11634327331189009</v>
      </c>
      <c r="AC255" s="11"/>
      <c r="AD255" s="12"/>
    </row>
    <row r="256" spans="1:30" x14ac:dyDescent="0.3">
      <c r="A256" s="15">
        <v>42943</v>
      </c>
      <c r="B256" s="16">
        <v>2.5934806532212682E-5</v>
      </c>
      <c r="C256" s="8">
        <f t="shared" si="21"/>
        <v>-5.4974065193467786E-2</v>
      </c>
      <c r="D256" s="5">
        <f t="shared" si="22"/>
        <v>3.0221478438956463E-3</v>
      </c>
      <c r="E256" s="5">
        <f t="shared" si="24"/>
        <v>2.5227571550299733E-3</v>
      </c>
      <c r="F256" s="5">
        <f>IF(C253&gt;0,B$6+B$7*E254+B$8*(H255*100)^2,B$6+B$7*E254+B$8*(H255*100)^2+E254*$B$9)</f>
        <v>0.3200351003447014</v>
      </c>
      <c r="G256" s="8">
        <v>8.0800001763361839E-3</v>
      </c>
      <c r="H256" s="8">
        <f t="shared" si="25"/>
        <v>5.6571644871322366E-3</v>
      </c>
      <c r="I256" s="7">
        <f t="shared" si="23"/>
        <v>2.4228356892039473E-3</v>
      </c>
      <c r="J256" s="9">
        <f t="shared" si="26"/>
        <v>0.29985589558521075</v>
      </c>
      <c r="K256" s="9">
        <f t="shared" si="27"/>
        <v>7.1808296783049119E-2</v>
      </c>
      <c r="AC256" s="11"/>
      <c r="AD256" s="12"/>
    </row>
    <row r="257" spans="1:30" x14ac:dyDescent="0.3">
      <c r="A257" s="15">
        <v>42944</v>
      </c>
      <c r="B257" s="16">
        <v>-2.2697895368364866E-3</v>
      </c>
      <c r="C257" s="8">
        <f t="shared" si="21"/>
        <v>-5.7269789536836486E-2</v>
      </c>
      <c r="D257" s="5">
        <f t="shared" si="22"/>
        <v>3.2798287935935457E-3</v>
      </c>
      <c r="E257" s="5">
        <f t="shared" si="24"/>
        <v>3.0221478438956463E-3</v>
      </c>
      <c r="F257" s="5">
        <f>IF(C253&gt;0,B$6+B$7*E254+B$8*(H256*100)^2,B$6+B$7*E254+B$8*(H256*100)^2+E254*$B$9)</f>
        <v>0.32996024329077972</v>
      </c>
      <c r="G257" s="8">
        <v>6.8887403914641571E-3</v>
      </c>
      <c r="H257" s="8">
        <f t="shared" si="25"/>
        <v>5.7442165983777084E-3</v>
      </c>
      <c r="I257" s="7">
        <f t="shared" si="23"/>
        <v>1.1445237930864487E-3</v>
      </c>
      <c r="J257" s="9">
        <f t="shared" si="26"/>
        <v>0.16614413202515643</v>
      </c>
      <c r="K257" s="9">
        <f t="shared" si="27"/>
        <v>1.7553309905351977E-2</v>
      </c>
      <c r="AC257" s="11"/>
      <c r="AD257" s="12"/>
    </row>
    <row r="258" spans="1:30" x14ac:dyDescent="0.3">
      <c r="A258" s="15">
        <v>42947</v>
      </c>
      <c r="B258" s="16">
        <v>6.3265667910690163E-3</v>
      </c>
      <c r="C258" s="8">
        <f t="shared" si="21"/>
        <v>-4.8673433208930986E-2</v>
      </c>
      <c r="D258" s="5">
        <f t="shared" si="22"/>
        <v>2.3691031003442659E-3</v>
      </c>
      <c r="E258" s="5">
        <f t="shared" si="24"/>
        <v>3.2798287935935457E-3</v>
      </c>
      <c r="F258" s="5">
        <f>IF(C253&gt;0,B$6+B$7*E254+B$8*(H257*100)^2,B$6+B$7*E254+B$8*(H257*100)^2+E254*$B$9)</f>
        <v>0.33858717753951095</v>
      </c>
      <c r="G258" s="8">
        <v>5.3382139167644747E-3</v>
      </c>
      <c r="H258" s="8">
        <f t="shared" si="25"/>
        <v>5.8188244305831301E-3</v>
      </c>
      <c r="I258" s="7">
        <f t="shared" si="23"/>
        <v>4.806105138186554E-4</v>
      </c>
      <c r="J258" s="9">
        <f t="shared" si="26"/>
        <v>9.0032082136932506E-2</v>
      </c>
      <c r="K258" s="9">
        <f t="shared" si="27"/>
        <v>3.6113195235647488E-3</v>
      </c>
      <c r="AC258" s="11"/>
      <c r="AD258" s="12"/>
    </row>
    <row r="259" spans="1:30" x14ac:dyDescent="0.3">
      <c r="A259" s="15">
        <v>42948</v>
      </c>
      <c r="B259" s="16">
        <v>1.8506801269564416E-3</v>
      </c>
      <c r="C259" s="8">
        <f t="shared" si="21"/>
        <v>-5.3149319873043561E-2</v>
      </c>
      <c r="D259" s="5">
        <f t="shared" si="22"/>
        <v>2.8248502029671035E-3</v>
      </c>
      <c r="E259" s="5">
        <f t="shared" si="24"/>
        <v>2.3691031003442659E-3</v>
      </c>
      <c r="F259" s="5">
        <f>IF(C253&gt;0,B$6+B$7*E254+B$8*(H258*100)^2,B$6+B$7*E254+B$8*(H258*100)^2+E254*$B$9)</f>
        <v>0.34608570878850814</v>
      </c>
      <c r="G259" s="8">
        <v>4.1340581764342755E-3</v>
      </c>
      <c r="H259" s="8">
        <f t="shared" si="25"/>
        <v>5.8829049693880676E-3</v>
      </c>
      <c r="I259" s="7">
        <f t="shared" si="23"/>
        <v>1.7488467929537921E-3</v>
      </c>
      <c r="J259" s="9">
        <f t="shared" si="26"/>
        <v>0.42303390961522813</v>
      </c>
      <c r="K259" s="9">
        <f t="shared" si="27"/>
        <v>5.5515091498922642E-2</v>
      </c>
      <c r="AC259" s="11"/>
      <c r="AD259" s="12"/>
    </row>
    <row r="260" spans="1:30" x14ac:dyDescent="0.3">
      <c r="A260" s="15">
        <v>42949</v>
      </c>
      <c r="B260" s="16">
        <v>-3.0261913103077271E-3</v>
      </c>
      <c r="C260" s="8">
        <f t="shared" si="21"/>
        <v>-5.8026191310307729E-2</v>
      </c>
      <c r="D260" s="5">
        <f t="shared" si="22"/>
        <v>3.367038877980432E-3</v>
      </c>
      <c r="E260" s="5">
        <f t="shared" si="24"/>
        <v>2.8248502029671035E-3</v>
      </c>
      <c r="F260" s="5">
        <f>IF(C253&gt;0,B$6+B$7*E254+B$8*(H259*100)^2,B$6+B$7*E254+B$8*(H259*100)^2+E254*$B$9)</f>
        <v>0.35260343215013651</v>
      </c>
      <c r="G260" s="8">
        <v>5.6389073877534833E-3</v>
      </c>
      <c r="H260" s="8">
        <f t="shared" si="25"/>
        <v>5.9380420354704167E-3</v>
      </c>
      <c r="I260" s="7">
        <f t="shared" si="23"/>
        <v>2.9913464771693342E-4</v>
      </c>
      <c r="J260" s="9">
        <f t="shared" si="26"/>
        <v>5.3048334925058484E-2</v>
      </c>
      <c r="K260" s="9">
        <f t="shared" si="27"/>
        <v>1.3131607962793002E-3</v>
      </c>
      <c r="AC260" s="11"/>
      <c r="AD260" s="12"/>
    </row>
    <row r="261" spans="1:30" x14ac:dyDescent="0.3">
      <c r="A261" s="15">
        <v>42950</v>
      </c>
      <c r="B261" s="16">
        <v>-7.381962704865257E-3</v>
      </c>
      <c r="C261" s="8">
        <f t="shared" si="21"/>
        <v>-6.2381962704865256E-2</v>
      </c>
      <c r="D261" s="5">
        <f t="shared" si="22"/>
        <v>3.8915092709111998E-3</v>
      </c>
      <c r="E261" s="5">
        <f t="shared" si="24"/>
        <v>3.367038877980432E-3</v>
      </c>
      <c r="F261" s="5">
        <f>IF(C253&gt;0,B$6+B$7*E254+B$8*(H260*100)^2,B$6+B$7*E254+B$8*(H260*100)^2+E254*$B$9)</f>
        <v>0.35826863729606384</v>
      </c>
      <c r="G261" s="8">
        <v>4.6126309767683584E-3</v>
      </c>
      <c r="H261" s="8">
        <f t="shared" si="25"/>
        <v>5.9855545883072845E-3</v>
      </c>
      <c r="I261" s="7">
        <f t="shared" si="23"/>
        <v>1.3729236115389261E-3</v>
      </c>
      <c r="J261" s="9">
        <f t="shared" si="26"/>
        <v>0.29764436358635521</v>
      </c>
      <c r="K261" s="9">
        <f t="shared" si="27"/>
        <v>3.1177759991772191E-2</v>
      </c>
      <c r="AC261" s="11"/>
      <c r="AD261" s="12"/>
    </row>
    <row r="262" spans="1:30" x14ac:dyDescent="0.3">
      <c r="A262" s="15">
        <v>42951</v>
      </c>
      <c r="B262" s="16">
        <v>2.7114277826677524E-3</v>
      </c>
      <c r="C262" s="8">
        <f t="shared" si="21"/>
        <v>-5.2288572217332248E-2</v>
      </c>
      <c r="D262" s="5">
        <f t="shared" si="22"/>
        <v>2.7340947845271696E-3</v>
      </c>
      <c r="E262" s="5">
        <f t="shared" si="24"/>
        <v>3.8915092709111998E-3</v>
      </c>
      <c r="F262" s="5">
        <f>IF(C253&gt;0,B$6+B$7*E254+B$8*(H261*100)^2,B$6+B$7*E254+B$8*(H261*100)^2+E254*$B$9)</f>
        <v>0.36319283360890392</v>
      </c>
      <c r="G262" s="8">
        <v>4.8034069718329384E-3</v>
      </c>
      <c r="H262" s="8">
        <f t="shared" si="25"/>
        <v>6.026548212774074E-3</v>
      </c>
      <c r="I262" s="7">
        <f t="shared" si="23"/>
        <v>1.2231412409411356E-3</v>
      </c>
      <c r="J262" s="9">
        <f t="shared" si="26"/>
        <v>0.25464035175732685</v>
      </c>
      <c r="K262" s="9">
        <f t="shared" si="27"/>
        <v>2.3890118135151628E-2</v>
      </c>
      <c r="AC262" s="11"/>
      <c r="AD262" s="12"/>
    </row>
    <row r="263" spans="1:30" x14ac:dyDescent="0.3">
      <c r="A263" s="15">
        <v>42954</v>
      </c>
      <c r="B263" s="16">
        <v>-1.6018879951977239E-3</v>
      </c>
      <c r="C263" s="8">
        <f t="shared" si="21"/>
        <v>-5.6601887995197726E-2</v>
      </c>
      <c r="D263" s="5">
        <f t="shared" si="22"/>
        <v>3.2037737246209085E-3</v>
      </c>
      <c r="E263" s="5">
        <f t="shared" si="24"/>
        <v>2.7340947845271696E-3</v>
      </c>
      <c r="F263" s="5">
        <f>IF(C253&gt;0,B$6+B$7*E254+B$8*(H262*100)^2,B$6+B$7*E254+B$8*(H262*100)^2+E254*$B$9)</f>
        <v>0.3674729450440245</v>
      </c>
      <c r="G263" s="8">
        <v>3.2203802382931752E-3</v>
      </c>
      <c r="H263" s="8">
        <f t="shared" si="25"/>
        <v>6.0619546768680525E-3</v>
      </c>
      <c r="I263" s="7">
        <f t="shared" si="23"/>
        <v>2.8415744385748773E-3</v>
      </c>
      <c r="J263" s="9">
        <f t="shared" si="26"/>
        <v>0.88237233752276789</v>
      </c>
      <c r="K263" s="9">
        <f t="shared" si="27"/>
        <v>0.16377738889165827</v>
      </c>
      <c r="AC263" s="11"/>
      <c r="AD263" s="12"/>
    </row>
    <row r="264" spans="1:30" x14ac:dyDescent="0.3">
      <c r="A264" s="15">
        <v>42955</v>
      </c>
      <c r="B264" s="16">
        <v>-8.072500169201113E-3</v>
      </c>
      <c r="C264" s="8">
        <f t="shared" si="21"/>
        <v>-6.3072500169201115E-2</v>
      </c>
      <c r="D264" s="5">
        <f t="shared" si="22"/>
        <v>3.9781402775938748E-3</v>
      </c>
      <c r="E264" s="5">
        <f t="shared" si="24"/>
        <v>3.2037737246209085E-3</v>
      </c>
      <c r="F264" s="5">
        <f>IF(C263&gt;0,B$6+B$7*E264+B$8*(G263*100)^2,B$6+B$7*E264+B$8*(G263*100)^2+E264*$B$9)</f>
        <v>0.14207428376408227</v>
      </c>
      <c r="G264" s="8">
        <v>7.6326606587593191E-3</v>
      </c>
      <c r="H264" s="8">
        <f t="shared" si="25"/>
        <v>3.7692742506228206E-3</v>
      </c>
      <c r="I264" s="7">
        <f t="shared" si="23"/>
        <v>3.8633864081364985E-3</v>
      </c>
      <c r="J264" s="9">
        <f t="shared" si="26"/>
        <v>0.50616509509077112</v>
      </c>
      <c r="K264" s="9">
        <f t="shared" si="27"/>
        <v>0.31941422531432972</v>
      </c>
      <c r="AC264" s="11"/>
      <c r="AD264" s="12"/>
    </row>
    <row r="265" spans="1:30" x14ac:dyDescent="0.3">
      <c r="A265" s="15">
        <v>42956</v>
      </c>
      <c r="B265" s="16">
        <v>-6.7808668911068506E-3</v>
      </c>
      <c r="C265" s="8">
        <f t="shared" si="21"/>
        <v>-6.1780866891106852E-2</v>
      </c>
      <c r="D265" s="5">
        <f t="shared" si="22"/>
        <v>3.8168755138166628E-3</v>
      </c>
      <c r="E265" s="5">
        <f t="shared" si="24"/>
        <v>3.9781402775938748E-3</v>
      </c>
      <c r="F265" s="5">
        <f>IF(C263&gt;0,B$6+B$7*E264+B$8*(H264*100)^2,B$6+B$7*E264+B$8*(H264*100)^2+E264*$B$9)</f>
        <v>0.17542183275390996</v>
      </c>
      <c r="G265" s="8">
        <v>5.1590718689983094E-3</v>
      </c>
      <c r="H265" s="8">
        <f t="shared" si="25"/>
        <v>4.1883389637648715E-3</v>
      </c>
      <c r="I265" s="7">
        <f t="shared" si="23"/>
        <v>9.7073290523343788E-4</v>
      </c>
      <c r="J265" s="9">
        <f t="shared" si="26"/>
        <v>0.18816037649460315</v>
      </c>
      <c r="K265" s="9">
        <f t="shared" si="27"/>
        <v>2.3317911771765454E-2</v>
      </c>
      <c r="AC265" s="11"/>
      <c r="AD265" s="12"/>
    </row>
    <row r="266" spans="1:30" x14ac:dyDescent="0.3">
      <c r="A266" s="15">
        <v>42957</v>
      </c>
      <c r="B266" s="16">
        <v>-8.4167008431296295E-3</v>
      </c>
      <c r="C266" s="8">
        <f t="shared" si="21"/>
        <v>-6.3416700843129628E-2</v>
      </c>
      <c r="D266" s="5">
        <f t="shared" si="22"/>
        <v>4.0216779458269979E-3</v>
      </c>
      <c r="E266" s="5">
        <f t="shared" si="24"/>
        <v>3.8168755138166628E-3</v>
      </c>
      <c r="F266" s="5">
        <f>IF(C263&gt;0,B$6+B$7*E264+B$8*(H265*100)^2,B$6+B$7*E264+B$8*(H265*100)^2+E264*$B$9)</f>
        <v>0.20440752233586826</v>
      </c>
      <c r="G266" s="8">
        <v>6.3904499538755075E-3</v>
      </c>
      <c r="H266" s="8">
        <f t="shared" si="25"/>
        <v>4.5211450135542904E-3</v>
      </c>
      <c r="I266" s="7">
        <f t="shared" si="23"/>
        <v>1.8693049403212172E-3</v>
      </c>
      <c r="J266" s="9">
        <f t="shared" si="26"/>
        <v>0.29251538683713058</v>
      </c>
      <c r="K266" s="9">
        <f t="shared" si="27"/>
        <v>6.741890410166218E-2</v>
      </c>
      <c r="AC266" s="11"/>
      <c r="AD266" s="12"/>
    </row>
    <row r="267" spans="1:30" x14ac:dyDescent="0.3">
      <c r="A267" s="15">
        <v>42958</v>
      </c>
      <c r="B267" s="16">
        <v>-1.0128085297277488E-2</v>
      </c>
      <c r="C267" s="8">
        <f t="shared" si="21"/>
        <v>-6.5128085297277483E-2</v>
      </c>
      <c r="D267" s="5">
        <f t="shared" si="22"/>
        <v>4.2416674944894513E-3</v>
      </c>
      <c r="E267" s="5">
        <f t="shared" si="24"/>
        <v>4.0216779458269979E-3</v>
      </c>
      <c r="F267" s="5">
        <f>IF(C263&gt;0,B$6+B$7*E264+B$8*(H266*100)^2,B$6+B$7*E264+B$8*(H266*100)^2+E264*$B$9)</f>
        <v>0.22960188372050636</v>
      </c>
      <c r="G267" s="8">
        <v>7.38922356430405E-3</v>
      </c>
      <c r="H267" s="8">
        <f t="shared" si="25"/>
        <v>4.7916790764877641E-3</v>
      </c>
      <c r="I267" s="7">
        <f t="shared" si="23"/>
        <v>2.5975444878162859E-3</v>
      </c>
      <c r="J267" s="9">
        <f t="shared" si="26"/>
        <v>0.35153145187872442</v>
      </c>
      <c r="K267" s="9">
        <f t="shared" si="27"/>
        <v>0.10895306114806402</v>
      </c>
      <c r="AC267" s="11"/>
      <c r="AD267" s="12"/>
    </row>
    <row r="268" spans="1:30" x14ac:dyDescent="0.3">
      <c r="A268" s="15">
        <v>42961</v>
      </c>
      <c r="B268" s="16">
        <v>7.5145458092966706E-3</v>
      </c>
      <c r="C268" s="8">
        <f t="shared" si="21"/>
        <v>-4.7485454190703331E-2</v>
      </c>
      <c r="D268" s="5">
        <f t="shared" si="22"/>
        <v>2.2548683596973844E-3</v>
      </c>
      <c r="E268" s="5">
        <f t="shared" si="24"/>
        <v>4.2416674944894513E-3</v>
      </c>
      <c r="F268" s="5">
        <f>IF(C263&gt;0,B$6+B$7*E264+B$8*(H267*100)^2,B$6+B$7*E264+B$8*(H267*100)^2+E264*$B$9)</f>
        <v>0.25150082263603374</v>
      </c>
      <c r="G268" s="8">
        <v>5.1094477674904571E-3</v>
      </c>
      <c r="H268" s="8">
        <f t="shared" si="25"/>
        <v>5.014985769032987E-3</v>
      </c>
      <c r="I268" s="7">
        <f t="shared" si="23"/>
        <v>9.4461998457470026E-5</v>
      </c>
      <c r="J268" s="9">
        <f t="shared" si="26"/>
        <v>1.848771193209902E-2</v>
      </c>
      <c r="K268" s="9">
        <f t="shared" si="27"/>
        <v>1.7519980386659917E-4</v>
      </c>
      <c r="AC268" s="11"/>
      <c r="AD268" s="12"/>
    </row>
    <row r="269" spans="1:30" x14ac:dyDescent="0.3">
      <c r="A269" s="15">
        <v>42963</v>
      </c>
      <c r="B269" s="16">
        <v>1.0182363704795833E-2</v>
      </c>
      <c r="C269" s="8">
        <f t="shared" ref="C269:C332" si="28">B269-B$5</f>
        <v>-4.4817636295204168E-2</v>
      </c>
      <c r="D269" s="5">
        <f t="shared" ref="D269:D332" si="29">C269^2</f>
        <v>2.0086205230892018E-3</v>
      </c>
      <c r="E269" s="5">
        <f t="shared" si="24"/>
        <v>2.2548683596973844E-3</v>
      </c>
      <c r="F269" s="5">
        <f>IF(C263&gt;0,B$6+B$7*E264+B$8*(H268*100)^2,B$6+B$7*E264+B$8*(H268*100)^2+E264*$B$9)</f>
        <v>0.27053538034141023</v>
      </c>
      <c r="G269" s="8">
        <v>8.9636733021372025E-3</v>
      </c>
      <c r="H269" s="8">
        <f t="shared" si="25"/>
        <v>5.2013015711589936E-3</v>
      </c>
      <c r="I269" s="7">
        <f t="shared" si="23"/>
        <v>3.762371730978209E-3</v>
      </c>
      <c r="J269" s="9">
        <f t="shared" si="26"/>
        <v>0.41973548166700242</v>
      </c>
      <c r="K269" s="9">
        <f t="shared" si="27"/>
        <v>0.17908075532125478</v>
      </c>
      <c r="AC269" s="11"/>
      <c r="AD269" s="12"/>
    </row>
    <row r="270" spans="1:30" x14ac:dyDescent="0.3">
      <c r="A270" s="15">
        <v>42964</v>
      </c>
      <c r="B270" s="16">
        <v>7.7306037297070012E-4</v>
      </c>
      <c r="C270" s="8">
        <f t="shared" si="28"/>
        <v>-5.4226939627029298E-2</v>
      </c>
      <c r="D270" s="5">
        <f t="shared" si="29"/>
        <v>2.9405609813134806E-3</v>
      </c>
      <c r="E270" s="5">
        <f t="shared" si="24"/>
        <v>2.0086205230892018E-3</v>
      </c>
      <c r="F270" s="5">
        <f>IF(C263&gt;0,B$6+B$7*E264+B$8*(H269*100)^2,B$6+B$7*E264+B$8*(H269*100)^2+E264*$B$9)</f>
        <v>0.28708021789892335</v>
      </c>
      <c r="G270" s="8">
        <v>6.3384250955540664E-3</v>
      </c>
      <c r="H270" s="8">
        <f t="shared" si="25"/>
        <v>5.3579867291635138E-3</v>
      </c>
      <c r="I270" s="7">
        <f t="shared" ref="I270:I333" si="30">SQRT((G270-H270)^2)</f>
        <v>9.8043836639055259E-4</v>
      </c>
      <c r="J270" s="9">
        <f t="shared" si="26"/>
        <v>0.15468169957206834</v>
      </c>
      <c r="K270" s="9">
        <f t="shared" si="27"/>
        <v>1.4944301553510897E-2</v>
      </c>
      <c r="AC270" s="11"/>
      <c r="AD270" s="12"/>
    </row>
    <row r="271" spans="1:30" x14ac:dyDescent="0.3">
      <c r="A271" s="15">
        <v>42965</v>
      </c>
      <c r="B271" s="16">
        <v>-8.5528205711261577E-3</v>
      </c>
      <c r="C271" s="8">
        <f t="shared" si="28"/>
        <v>-6.3552820571126156E-2</v>
      </c>
      <c r="D271" s="5">
        <f t="shared" si="29"/>
        <v>4.0389610025457559E-3</v>
      </c>
      <c r="E271" s="5">
        <f t="shared" ref="E271:E334" si="31">D270</f>
        <v>2.9405609813134806E-3</v>
      </c>
      <c r="F271" s="5">
        <f>IF(C263&gt;0,B$6+B$7*E264+B$8*(H270*100)^2,B$6+B$7*E264+B$8*(H270*100)^2+E264*$B$9)</f>
        <v>0.3014609907039138</v>
      </c>
      <c r="G271" s="8">
        <v>8.2462519195378673E-3</v>
      </c>
      <c r="H271" s="8">
        <f t="shared" ref="H271:H334" si="32">SQRT(F271)/100</f>
        <v>5.4905463362393521E-3</v>
      </c>
      <c r="I271" s="7">
        <f t="shared" si="30"/>
        <v>2.7557055832985152E-3</v>
      </c>
      <c r="J271" s="9">
        <f t="shared" ref="J271:J334" si="33">ABS(G271-H271)/G271</f>
        <v>0.33417673995253705</v>
      </c>
      <c r="K271" s="9">
        <f t="shared" ref="K271:K334" si="34">G271/H271-LN(G271/H271)-1</f>
        <v>9.5169049724857624E-2</v>
      </c>
      <c r="AC271" s="11"/>
      <c r="AD271" s="12"/>
    </row>
    <row r="272" spans="1:30" x14ac:dyDescent="0.3">
      <c r="A272" s="15">
        <v>42968</v>
      </c>
      <c r="B272" s="16">
        <v>-8.468197620129363E-3</v>
      </c>
      <c r="C272" s="8">
        <f t="shared" si="28"/>
        <v>-6.3468197620129368E-2</v>
      </c>
      <c r="D272" s="5">
        <f t="shared" si="29"/>
        <v>4.0282121091477956E-3</v>
      </c>
      <c r="E272" s="5">
        <f t="shared" si="31"/>
        <v>4.0389610025457559E-3</v>
      </c>
      <c r="F272" s="5">
        <f>IF(C263&gt;0,B$6+B$7*E264+B$8*(H271*100)^2,B$6+B$7*E264+B$8*(H271*100)^2+E264*$B$9)</f>
        <v>0.31396075842601145</v>
      </c>
      <c r="G272" s="8">
        <v>6.9925323802583986E-3</v>
      </c>
      <c r="H272" s="8">
        <f t="shared" si="32"/>
        <v>5.6032201315494605E-3</v>
      </c>
      <c r="I272" s="7">
        <f t="shared" si="30"/>
        <v>1.3893122487089382E-3</v>
      </c>
      <c r="J272" s="9">
        <f t="shared" si="33"/>
        <v>0.19868513625068093</v>
      </c>
      <c r="K272" s="9">
        <f t="shared" si="34"/>
        <v>2.6447575717152505E-2</v>
      </c>
      <c r="AC272" s="11"/>
      <c r="AD272" s="12"/>
    </row>
    <row r="273" spans="1:30" x14ac:dyDescent="0.3">
      <c r="A273" s="15">
        <v>42969</v>
      </c>
      <c r="B273" s="16">
        <v>1.0551441782048377E-3</v>
      </c>
      <c r="C273" s="8">
        <f t="shared" si="28"/>
        <v>-5.394485582179516E-2</v>
      </c>
      <c r="D273" s="5">
        <f t="shared" si="29"/>
        <v>2.910047469634267E-3</v>
      </c>
      <c r="E273" s="5">
        <f t="shared" si="31"/>
        <v>4.0282121091477956E-3</v>
      </c>
      <c r="F273" s="5">
        <f>IF(C263&gt;0,B$6+B$7*E264+B$8*(H272*100)^2,B$6+B$7*E264+B$8*(H272*100)^2+E264*$B$9)</f>
        <v>0.32482555653005885</v>
      </c>
      <c r="G273" s="8">
        <v>6.4725337996922204E-3</v>
      </c>
      <c r="H273" s="8">
        <f t="shared" si="32"/>
        <v>5.699346949695718E-3</v>
      </c>
      <c r="I273" s="7">
        <f t="shared" si="30"/>
        <v>7.7318684999650236E-4</v>
      </c>
      <c r="J273" s="9">
        <f t="shared" si="33"/>
        <v>0.11945659519511025</v>
      </c>
      <c r="K273" s="9">
        <f t="shared" si="34"/>
        <v>8.4463020285054924E-3</v>
      </c>
      <c r="AC273" s="11"/>
      <c r="AD273" s="12"/>
    </row>
    <row r="274" spans="1:30" x14ac:dyDescent="0.3">
      <c r="A274" s="15">
        <v>42970</v>
      </c>
      <c r="B274" s="16">
        <v>8.7865908616414998E-3</v>
      </c>
      <c r="C274" s="8">
        <f t="shared" si="28"/>
        <v>-4.6213409138358502E-2</v>
      </c>
      <c r="D274" s="5">
        <f t="shared" si="29"/>
        <v>2.1356791841893171E-3</v>
      </c>
      <c r="E274" s="5">
        <f t="shared" si="31"/>
        <v>2.910047469634267E-3</v>
      </c>
      <c r="F274" s="5">
        <f>IF(C273&gt;0,B$6+B$7*E274+B$8*(G273*100)^2,B$6+B$7*E274+B$8*(G273*100)^2+E274*$B$9)</f>
        <v>0.41602218127238955</v>
      </c>
      <c r="G274" s="8">
        <v>5.1029212890082269E-3</v>
      </c>
      <c r="H274" s="8">
        <f t="shared" si="32"/>
        <v>6.4499781493613569E-3</v>
      </c>
      <c r="I274" s="7">
        <f t="shared" si="30"/>
        <v>1.34705686035313E-3</v>
      </c>
      <c r="J274" s="9">
        <f t="shared" si="33"/>
        <v>0.26397758931824244</v>
      </c>
      <c r="K274" s="9">
        <f t="shared" si="34"/>
        <v>2.5416833227570823E-2</v>
      </c>
      <c r="AC274" s="11"/>
      <c r="AD274" s="12"/>
    </row>
    <row r="275" spans="1:30" x14ac:dyDescent="0.3">
      <c r="A275" s="15">
        <v>42971</v>
      </c>
      <c r="B275" s="16">
        <v>8.8818795100679504E-4</v>
      </c>
      <c r="C275" s="8">
        <f t="shared" si="28"/>
        <v>-5.4111812048993208E-2</v>
      </c>
      <c r="D275" s="5">
        <f t="shared" si="29"/>
        <v>2.9280882032255663E-3</v>
      </c>
      <c r="E275" s="5">
        <f t="shared" si="31"/>
        <v>2.1356791841893171E-3</v>
      </c>
      <c r="F275" s="5">
        <f>IF(C273&gt;0,B$6+B$7*E274+B$8*(H274*100)^2,B$6+B$7*E274+B$8*(H274*100)^2+E274*$B$9)</f>
        <v>0.41348867482767943</v>
      </c>
      <c r="G275" s="8">
        <v>4.2160647229572057E-3</v>
      </c>
      <c r="H275" s="8">
        <f t="shared" si="32"/>
        <v>6.4303085060335909E-3</v>
      </c>
      <c r="I275" s="7">
        <f t="shared" si="30"/>
        <v>2.2142437830763853E-3</v>
      </c>
      <c r="J275" s="9">
        <f t="shared" si="33"/>
        <v>0.52519207568599291</v>
      </c>
      <c r="K275" s="9">
        <f t="shared" si="34"/>
        <v>7.7775477720451125E-2</v>
      </c>
      <c r="AC275" s="11"/>
      <c r="AD275" s="12"/>
    </row>
    <row r="276" spans="1:30" x14ac:dyDescent="0.3">
      <c r="A276" s="15">
        <v>42975</v>
      </c>
      <c r="B276" s="16">
        <v>4.8861150358622471E-3</v>
      </c>
      <c r="C276" s="8">
        <f t="shared" si="28"/>
        <v>-5.0113884964137753E-2</v>
      </c>
      <c r="D276" s="5">
        <f t="shared" si="29"/>
        <v>2.5114014661988321E-3</v>
      </c>
      <c r="E276" s="5">
        <f t="shared" si="31"/>
        <v>2.9280882032255663E-3</v>
      </c>
      <c r="F276" s="5">
        <f>IF(C273&gt;0,B$6+B$7*E274+B$8*(H275*100)^2,B$6+B$7*E274+B$8*(H275*100)^2+E274*$B$9)</f>
        <v>0.41128655102593736</v>
      </c>
      <c r="G276" s="8">
        <v>5.5419661504135694E-3</v>
      </c>
      <c r="H276" s="8">
        <f t="shared" si="32"/>
        <v>6.4131626443271915E-3</v>
      </c>
      <c r="I276" s="7">
        <f t="shared" si="30"/>
        <v>8.711964939136221E-4</v>
      </c>
      <c r="J276" s="9">
        <f t="shared" si="33"/>
        <v>0.15719989445417473</v>
      </c>
      <c r="K276" s="9">
        <f t="shared" si="34"/>
        <v>1.0158138279984463E-2</v>
      </c>
      <c r="AC276" s="11"/>
      <c r="AD276" s="12"/>
    </row>
    <row r="277" spans="1:30" x14ac:dyDescent="0.3">
      <c r="A277" s="15">
        <v>42976</v>
      </c>
      <c r="B277" s="16">
        <v>-1.1480462388634949E-2</v>
      </c>
      <c r="C277" s="8">
        <f t="shared" si="28"/>
        <v>-6.6480462388634948E-2</v>
      </c>
      <c r="D277" s="5">
        <f t="shared" si="29"/>
        <v>4.4196518794067056E-3</v>
      </c>
      <c r="E277" s="5">
        <f t="shared" si="31"/>
        <v>2.5114014661988321E-3</v>
      </c>
      <c r="F277" s="5">
        <f>IF(C273&gt;0,B$6+B$7*E274+B$8*(H276*100)^2,B$6+B$7*E274+B$8*(H276*100)^2+E274*$B$9)</f>
        <v>0.40937246501746311</v>
      </c>
      <c r="G277" s="8">
        <v>5.5077014568333778E-3</v>
      </c>
      <c r="H277" s="8">
        <f t="shared" si="32"/>
        <v>6.3982221360114021E-3</v>
      </c>
      <c r="I277" s="7">
        <f t="shared" si="30"/>
        <v>8.9052067917802426E-4</v>
      </c>
      <c r="J277" s="9">
        <f t="shared" si="33"/>
        <v>0.16168644690666006</v>
      </c>
      <c r="K277" s="9">
        <f t="shared" si="34"/>
        <v>1.0690263058216409E-2</v>
      </c>
      <c r="AC277" s="11"/>
      <c r="AD277" s="12"/>
    </row>
    <row r="278" spans="1:30" x14ac:dyDescent="0.3">
      <c r="A278" s="15">
        <v>42977</v>
      </c>
      <c r="B278" s="16">
        <v>8.1882243871474417E-3</v>
      </c>
      <c r="C278" s="8">
        <f t="shared" si="28"/>
        <v>-4.681177561285256E-2</v>
      </c>
      <c r="D278" s="5">
        <f t="shared" si="29"/>
        <v>2.1913423360280576E-3</v>
      </c>
      <c r="E278" s="5">
        <f t="shared" si="31"/>
        <v>4.4196518794067056E-3</v>
      </c>
      <c r="F278" s="5">
        <f>IF(C273&gt;0,B$6+B$7*E274+B$8*(H277*100)^2,B$6+B$7*E274+B$8*(H277*100)^2+E274*$B$9)</f>
        <v>0.40770874145889729</v>
      </c>
      <c r="G278" s="8">
        <v>6.0833510838497924E-3</v>
      </c>
      <c r="H278" s="8">
        <f t="shared" si="32"/>
        <v>6.3852074473653344E-3</v>
      </c>
      <c r="I278" s="7">
        <f t="shared" si="30"/>
        <v>3.0185636351554197E-4</v>
      </c>
      <c r="J278" s="9">
        <f t="shared" si="33"/>
        <v>4.962007935345316E-2</v>
      </c>
      <c r="K278" s="9">
        <f t="shared" si="34"/>
        <v>1.1539458443039496E-3</v>
      </c>
      <c r="AC278" s="11"/>
      <c r="AD278" s="12"/>
    </row>
    <row r="279" spans="1:30" x14ac:dyDescent="0.3">
      <c r="A279" s="15">
        <v>42978</v>
      </c>
      <c r="B279" s="16">
        <v>2.6517320432804469E-3</v>
      </c>
      <c r="C279" s="8">
        <f t="shared" si="28"/>
        <v>-5.2348267956719555E-2</v>
      </c>
      <c r="D279" s="5">
        <f t="shared" si="29"/>
        <v>2.7403411580685113E-3</v>
      </c>
      <c r="E279" s="5">
        <f t="shared" si="31"/>
        <v>2.1913423360280576E-3</v>
      </c>
      <c r="F279" s="5">
        <f>IF(C273&gt;0,B$6+B$7*E274+B$8*(H278*100)^2,B$6+B$7*E274+B$8*(H278*100)^2+E274*$B$9)</f>
        <v>0.40626263294179188</v>
      </c>
      <c r="G279" s="8">
        <v>4.880983721000264E-3</v>
      </c>
      <c r="H279" s="8">
        <f t="shared" si="32"/>
        <v>6.373873492169356E-3</v>
      </c>
      <c r="I279" s="7">
        <f t="shared" si="30"/>
        <v>1.492889771169092E-3</v>
      </c>
      <c r="J279" s="9">
        <f t="shared" si="33"/>
        <v>0.30585837947911715</v>
      </c>
      <c r="K279" s="9">
        <f t="shared" si="34"/>
        <v>3.2640410592040148E-2</v>
      </c>
      <c r="AC279" s="11"/>
      <c r="AD279" s="12"/>
    </row>
    <row r="280" spans="1:30" x14ac:dyDescent="0.3">
      <c r="A280" s="15">
        <v>42979</v>
      </c>
      <c r="B280" s="16">
        <v>5.0843654912337407E-3</v>
      </c>
      <c r="C280" s="8">
        <f t="shared" si="28"/>
        <v>-4.9915634508766259E-2</v>
      </c>
      <c r="D280" s="5">
        <f t="shared" si="29"/>
        <v>2.4915705684127368E-3</v>
      </c>
      <c r="E280" s="5">
        <f t="shared" si="31"/>
        <v>2.7403411580685113E-3</v>
      </c>
      <c r="F280" s="5">
        <f>IF(C273&gt;0,B$6+B$7*E274+B$8*(H279*100)^2,B$6+B$7*E274+B$8*(H279*100)^2+E274*$B$9)</f>
        <v>0.40500567541872384</v>
      </c>
      <c r="G280" s="8">
        <v>4.5831624332576719E-3</v>
      </c>
      <c r="H280" s="8">
        <f t="shared" si="32"/>
        <v>6.3640056208234437E-3</v>
      </c>
      <c r="I280" s="7">
        <f t="shared" si="30"/>
        <v>1.7808431875657718E-3</v>
      </c>
      <c r="J280" s="9">
        <f t="shared" si="33"/>
        <v>0.38856209298695182</v>
      </c>
      <c r="K280" s="9">
        <f t="shared" si="34"/>
        <v>4.8438197103064073E-2</v>
      </c>
      <c r="AC280" s="11"/>
      <c r="AD280" s="12"/>
    </row>
    <row r="281" spans="1:30" x14ac:dyDescent="0.3">
      <c r="A281" s="15">
        <v>42982</v>
      </c>
      <c r="B281" s="16">
        <v>-5.9747648697382368E-3</v>
      </c>
      <c r="C281" s="8">
        <f t="shared" si="28"/>
        <v>-6.0974764869738241E-2</v>
      </c>
      <c r="D281" s="5">
        <f t="shared" si="29"/>
        <v>3.7179219509198649E-3</v>
      </c>
      <c r="E281" s="5">
        <f t="shared" si="31"/>
        <v>2.4915705684127368E-3</v>
      </c>
      <c r="F281" s="5">
        <f>IF(C273&gt;0,B$6+B$7*E274+B$8*(H280*100)^2,B$6+B$7*E274+B$8*(H280*100)^2+E274*$B$9)</f>
        <v>0.40391312793967316</v>
      </c>
      <c r="G281" s="8">
        <v>7.3540987186326828E-3</v>
      </c>
      <c r="H281" s="8">
        <f t="shared" si="32"/>
        <v>6.3554160205266906E-3</v>
      </c>
      <c r="I281" s="7">
        <f t="shared" si="30"/>
        <v>9.9868269810599215E-4</v>
      </c>
      <c r="J281" s="9">
        <f t="shared" si="33"/>
        <v>0.13579946861138589</v>
      </c>
      <c r="K281" s="9">
        <f t="shared" si="34"/>
        <v>1.1188398922136855E-2</v>
      </c>
      <c r="AC281" s="11"/>
      <c r="AD281" s="12"/>
    </row>
    <row r="282" spans="1:30" x14ac:dyDescent="0.3">
      <c r="A282" s="15">
        <v>42983</v>
      </c>
      <c r="B282" s="16">
        <v>3.378927444008418E-3</v>
      </c>
      <c r="C282" s="8">
        <f t="shared" si="28"/>
        <v>-5.1621072555991583E-2</v>
      </c>
      <c r="D282" s="5">
        <f t="shared" si="29"/>
        <v>2.6647351318309473E-3</v>
      </c>
      <c r="E282" s="5">
        <f t="shared" si="31"/>
        <v>3.7179219509198649E-3</v>
      </c>
      <c r="F282" s="5">
        <f>IF(C273&gt;0,B$6+B$7*E274+B$8*(H281*100)^2,B$6+B$7*E274+B$8*(H281*100)^2+E274*$B$9)</f>
        <v>0.40296348567088225</v>
      </c>
      <c r="G282" s="8">
        <v>4.1754924785858466E-3</v>
      </c>
      <c r="H282" s="8">
        <f t="shared" si="32"/>
        <v>6.3479404980740194E-3</v>
      </c>
      <c r="I282" s="7">
        <f t="shared" si="30"/>
        <v>2.1724480194881728E-3</v>
      </c>
      <c r="J282" s="9">
        <f t="shared" si="33"/>
        <v>0.52028545869251241</v>
      </c>
      <c r="K282" s="9">
        <f t="shared" si="34"/>
        <v>7.6669325241432995E-2</v>
      </c>
      <c r="AC282" s="11"/>
      <c r="AD282" s="12"/>
    </row>
    <row r="283" spans="1:30" x14ac:dyDescent="0.3">
      <c r="A283" s="15">
        <v>42984</v>
      </c>
      <c r="B283" s="16">
        <v>-4.6502853760872738E-3</v>
      </c>
      <c r="C283" s="8">
        <f t="shared" si="28"/>
        <v>-5.9650285376087277E-2</v>
      </c>
      <c r="D283" s="5">
        <f t="shared" si="29"/>
        <v>3.5581565454486518E-3</v>
      </c>
      <c r="E283" s="5">
        <f t="shared" si="31"/>
        <v>2.6647351318309473E-3</v>
      </c>
      <c r="F283" s="5">
        <f>IF(C273&gt;0,B$6+B$7*E274+B$8*(H282*100)^2,B$6+B$7*E274+B$8*(H282*100)^2+E274*$B$9)</f>
        <v>0.40213805661084928</v>
      </c>
      <c r="G283" s="8">
        <v>4.3027472828844103E-3</v>
      </c>
      <c r="H283" s="8">
        <f t="shared" si="32"/>
        <v>6.3414356151493744E-3</v>
      </c>
      <c r="I283" s="7">
        <f t="shared" si="30"/>
        <v>2.0386883322649641E-3</v>
      </c>
      <c r="J283" s="9">
        <f t="shared" si="33"/>
        <v>0.47381084647348826</v>
      </c>
      <c r="K283" s="9">
        <f t="shared" si="34"/>
        <v>6.6364581749307927E-2</v>
      </c>
      <c r="AC283" s="11"/>
      <c r="AD283" s="12"/>
    </row>
    <row r="284" spans="1:30" x14ac:dyDescent="0.3">
      <c r="A284" s="15">
        <v>42985</v>
      </c>
      <c r="B284" s="16">
        <v>2.4304295705279537E-5</v>
      </c>
      <c r="C284" s="8">
        <f t="shared" si="28"/>
        <v>-5.4975695704294718E-2</v>
      </c>
      <c r="D284" s="5">
        <f t="shared" si="29"/>
        <v>3.0223271181712085E-3</v>
      </c>
      <c r="E284" s="5">
        <f t="shared" si="31"/>
        <v>3.5581565454486518E-3</v>
      </c>
      <c r="F284" s="5">
        <f>IF(C283&gt;0,B$6+B$7*E284+B$8*(G283*100)^2,B$6+B$7*E284+B$8*(G283*100)^2+E284*$B$9)</f>
        <v>0.2129100948353497</v>
      </c>
      <c r="G284" s="8">
        <v>4.5607294096762785E-3</v>
      </c>
      <c r="H284" s="8">
        <f t="shared" si="32"/>
        <v>4.6142181876819574E-3</v>
      </c>
      <c r="I284" s="7">
        <f t="shared" si="30"/>
        <v>5.3488778005678951E-5</v>
      </c>
      <c r="J284" s="9">
        <f t="shared" si="33"/>
        <v>1.172811916712147E-2</v>
      </c>
      <c r="K284" s="9">
        <f t="shared" si="34"/>
        <v>6.7712944995745872E-5</v>
      </c>
      <c r="AC284" s="11"/>
      <c r="AD284" s="12"/>
    </row>
    <row r="285" spans="1:30" x14ac:dyDescent="0.3">
      <c r="A285" s="15">
        <v>42986</v>
      </c>
      <c r="B285" s="16">
        <v>7.8229507599151258E-4</v>
      </c>
      <c r="C285" s="8">
        <f t="shared" si="28"/>
        <v>-5.4217704924008486E-2</v>
      </c>
      <c r="D285" s="5">
        <f t="shared" si="29"/>
        <v>2.9395595272268542E-3</v>
      </c>
      <c r="E285" s="5">
        <f t="shared" si="31"/>
        <v>3.0223271181712085E-3</v>
      </c>
      <c r="F285" s="5">
        <f>IF(C283&gt;0,B$6+B$7*E284+B$8*(H284*100)^2,B$6+B$7*E284+B$8*(H284*100)^2+E284*$B$9)</f>
        <v>0.23705104097046678</v>
      </c>
      <c r="G285" s="8">
        <v>3.1434506534296176E-3</v>
      </c>
      <c r="H285" s="8">
        <f t="shared" si="32"/>
        <v>4.8687887710442603E-3</v>
      </c>
      <c r="I285" s="7">
        <f t="shared" si="30"/>
        <v>1.7253381176146427E-3</v>
      </c>
      <c r="J285" s="9">
        <f t="shared" si="33"/>
        <v>0.54886756874399689</v>
      </c>
      <c r="K285" s="9">
        <f t="shared" si="34"/>
        <v>8.3157053410466863E-2</v>
      </c>
      <c r="AC285" s="11"/>
      <c r="AD285" s="12"/>
    </row>
    <row r="286" spans="1:30" x14ac:dyDescent="0.3">
      <c r="A286" s="15">
        <v>42989</v>
      </c>
      <c r="B286" s="16">
        <v>6.1237128834414458E-3</v>
      </c>
      <c r="C286" s="8">
        <f t="shared" si="28"/>
        <v>-4.8876287116558552E-2</v>
      </c>
      <c r="D286" s="5">
        <f t="shared" si="29"/>
        <v>2.3888914423002673E-3</v>
      </c>
      <c r="E286" s="5">
        <f t="shared" si="31"/>
        <v>2.9395595272268542E-3</v>
      </c>
      <c r="F286" s="5">
        <f>IF(C283&gt;0,B$6+B$7*E284+B$8*(H285*100)^2,B$6+B$7*E284+B$8*(H285*100)^2+E284*$B$9)</f>
        <v>0.25803435135111058</v>
      </c>
      <c r="G286" s="8">
        <v>4.7329659414914451E-3</v>
      </c>
      <c r="H286" s="8">
        <f t="shared" si="32"/>
        <v>5.079708174207556E-3</v>
      </c>
      <c r="I286" s="7">
        <f t="shared" si="30"/>
        <v>3.4674223271611085E-4</v>
      </c>
      <c r="J286" s="9">
        <f t="shared" si="33"/>
        <v>7.3261087656769822E-2</v>
      </c>
      <c r="K286" s="9">
        <f t="shared" si="34"/>
        <v>2.4414926826366035E-3</v>
      </c>
      <c r="AC286" s="11"/>
      <c r="AD286" s="12"/>
    </row>
    <row r="287" spans="1:30" x14ac:dyDescent="0.3">
      <c r="A287" s="15">
        <v>42990</v>
      </c>
      <c r="B287" s="16">
        <v>8.6351710292796729E-3</v>
      </c>
      <c r="C287" s="8">
        <f t="shared" si="28"/>
        <v>-4.6364828970720327E-2</v>
      </c>
      <c r="D287" s="5">
        <f t="shared" si="29"/>
        <v>2.1496973654841472E-3</v>
      </c>
      <c r="E287" s="5">
        <f t="shared" si="31"/>
        <v>2.3888914423002673E-3</v>
      </c>
      <c r="F287" s="5">
        <f>IF(C283&gt;0,B$6+B$7*E284+B$8*(H286*100)^2,B$6+B$7*E284+B$8*(H286*100)^2+E284*$B$9)</f>
        <v>0.27627304473396619</v>
      </c>
      <c r="G287" s="8">
        <v>6.2346026366609441E-3</v>
      </c>
      <c r="H287" s="8">
        <f t="shared" si="32"/>
        <v>5.2561682310782844E-3</v>
      </c>
      <c r="I287" s="7">
        <f t="shared" si="30"/>
        <v>9.7843440558265972E-4</v>
      </c>
      <c r="J287" s="9">
        <f t="shared" si="33"/>
        <v>0.156936129309867</v>
      </c>
      <c r="K287" s="9">
        <f t="shared" si="34"/>
        <v>1.543719274150801E-2</v>
      </c>
      <c r="AC287" s="11"/>
      <c r="AD287" s="12"/>
    </row>
    <row r="288" spans="1:30" x14ac:dyDescent="0.3">
      <c r="A288" s="15">
        <v>42991</v>
      </c>
      <c r="B288" s="16">
        <v>8.6253699267579043E-4</v>
      </c>
      <c r="C288" s="8">
        <f t="shared" si="28"/>
        <v>-5.4137463007324207E-2</v>
      </c>
      <c r="D288" s="5">
        <f t="shared" si="29"/>
        <v>2.9308649008693969E-3</v>
      </c>
      <c r="E288" s="5">
        <f t="shared" si="31"/>
        <v>2.1496973654841472E-3</v>
      </c>
      <c r="F288" s="5">
        <f>IF(C283&gt;0,B$6+B$7*E284+B$8*(H287*100)^2,B$6+B$7*E284+B$8*(H287*100)^2+E284*$B$9)</f>
        <v>0.29212611702234426</v>
      </c>
      <c r="G288" s="8">
        <v>5.0131229002219283E-3</v>
      </c>
      <c r="H288" s="8">
        <f t="shared" si="32"/>
        <v>5.4048692585699455E-3</v>
      </c>
      <c r="I288" s="7">
        <f t="shared" si="30"/>
        <v>3.9174635834801717E-4</v>
      </c>
      <c r="J288" s="9">
        <f t="shared" si="33"/>
        <v>7.8144176024624243E-2</v>
      </c>
      <c r="K288" s="9">
        <f t="shared" si="34"/>
        <v>2.7609421306373783E-3</v>
      </c>
      <c r="AC288" s="11"/>
      <c r="AD288" s="12"/>
    </row>
    <row r="289" spans="1:30" x14ac:dyDescent="0.3">
      <c r="A289" s="15">
        <v>42992</v>
      </c>
      <c r="B289" s="16">
        <v>1.7234510504860754E-3</v>
      </c>
      <c r="C289" s="8">
        <f t="shared" si="28"/>
        <v>-5.3276548949513926E-2</v>
      </c>
      <c r="D289" s="5">
        <f t="shared" si="29"/>
        <v>2.8383906679699533E-3</v>
      </c>
      <c r="E289" s="5">
        <f t="shared" si="31"/>
        <v>2.9308649008693969E-3</v>
      </c>
      <c r="F289" s="5">
        <f>IF(C283&gt;0,B$6+B$7*E284+B$8*(H288*100)^2,B$6+B$7*E284+B$8*(H288*100)^2+E284*$B$9)</f>
        <v>0.30590560745540252</v>
      </c>
      <c r="G289" s="8">
        <v>4.2343722556952403E-3</v>
      </c>
      <c r="H289" s="8">
        <f t="shared" si="32"/>
        <v>5.5308734161559191E-3</v>
      </c>
      <c r="I289" s="7">
        <f t="shared" si="30"/>
        <v>1.2965011604606788E-3</v>
      </c>
      <c r="J289" s="9">
        <f t="shared" si="33"/>
        <v>0.30618497434109199</v>
      </c>
      <c r="K289" s="9">
        <f t="shared" si="34"/>
        <v>3.2699005618626042E-2</v>
      </c>
      <c r="AC289" s="11"/>
      <c r="AD289" s="12"/>
    </row>
    <row r="290" spans="1:30" x14ac:dyDescent="0.3">
      <c r="A290" s="15">
        <v>42993</v>
      </c>
      <c r="B290" s="16">
        <v>9.5109382345460645E-4</v>
      </c>
      <c r="C290" s="8">
        <f t="shared" si="28"/>
        <v>-5.4048906176545397E-2</v>
      </c>
      <c r="D290" s="5">
        <f t="shared" si="29"/>
        <v>2.921284258881007E-3</v>
      </c>
      <c r="E290" s="5">
        <f t="shared" si="31"/>
        <v>2.8383906679699533E-3</v>
      </c>
      <c r="F290" s="5">
        <f>IF(C283&gt;0,B$6+B$7*E284+B$8*(H289*100)^2,B$6+B$7*E284+B$8*(H289*100)^2+E284*$B$9)</f>
        <v>0.31788274053981669</v>
      </c>
      <c r="G290" s="8">
        <v>4.4215807504341701E-3</v>
      </c>
      <c r="H290" s="8">
        <f t="shared" si="32"/>
        <v>5.6381090849664892E-3</v>
      </c>
      <c r="I290" s="7">
        <f t="shared" si="30"/>
        <v>1.2165283345323191E-3</v>
      </c>
      <c r="J290" s="9">
        <f t="shared" si="33"/>
        <v>0.27513425699912053</v>
      </c>
      <c r="K290" s="9">
        <f t="shared" si="34"/>
        <v>2.7282618932505942E-2</v>
      </c>
      <c r="AC290" s="11"/>
      <c r="AD290" s="12"/>
    </row>
    <row r="291" spans="1:30" x14ac:dyDescent="0.3">
      <c r="A291" s="15">
        <v>42996</v>
      </c>
      <c r="B291" s="16">
        <v>4.6726166442589111E-3</v>
      </c>
      <c r="C291" s="8">
        <f t="shared" si="28"/>
        <v>-5.0327383355741093E-2</v>
      </c>
      <c r="D291" s="5">
        <f t="shared" si="29"/>
        <v>2.5328455154357255E-3</v>
      </c>
      <c r="E291" s="5">
        <f t="shared" si="31"/>
        <v>2.921284258881007E-3</v>
      </c>
      <c r="F291" s="5">
        <f>IF(C283&gt;0,B$6+B$7*E284+B$8*(H290*100)^2,B$6+B$7*E284+B$8*(H290*100)^2+E284*$B$9)</f>
        <v>0.32829326461678948</v>
      </c>
      <c r="G291" s="8">
        <v>4.2575331725807431E-3</v>
      </c>
      <c r="H291" s="8">
        <f t="shared" si="32"/>
        <v>5.7296881644360838E-3</v>
      </c>
      <c r="I291" s="7">
        <f t="shared" si="30"/>
        <v>1.4721549918553407E-3</v>
      </c>
      <c r="J291" s="9">
        <f t="shared" si="33"/>
        <v>0.34577651710062435</v>
      </c>
      <c r="K291" s="9">
        <f t="shared" si="34"/>
        <v>4.0036607865375551E-2</v>
      </c>
      <c r="AC291" s="11"/>
      <c r="AD291" s="12"/>
    </row>
    <row r="292" spans="1:30" x14ac:dyDescent="0.3">
      <c r="A292" s="15">
        <v>42997</v>
      </c>
      <c r="B292" s="16">
        <v>-6.5993839636086014E-4</v>
      </c>
      <c r="C292" s="8">
        <f t="shared" si="28"/>
        <v>-5.565993839636086E-2</v>
      </c>
      <c r="D292" s="5">
        <f t="shared" si="29"/>
        <v>3.0980287422866857E-3</v>
      </c>
      <c r="E292" s="5">
        <f t="shared" si="31"/>
        <v>2.5328455154357255E-3</v>
      </c>
      <c r="F292" s="5">
        <f>IF(C283&gt;0,B$6+B$7*E284+B$8*(H291*100)^2,B$6+B$7*E284+B$8*(H291*100)^2+E284*$B$9)</f>
        <v>0.33734209214449423</v>
      </c>
      <c r="G292" s="8">
        <v>4.1491883868414528E-3</v>
      </c>
      <c r="H292" s="8">
        <f t="shared" si="32"/>
        <v>5.8081158058745199E-3</v>
      </c>
      <c r="I292" s="7">
        <f t="shared" si="30"/>
        <v>1.6589274190330671E-3</v>
      </c>
      <c r="J292" s="9">
        <f t="shared" si="33"/>
        <v>0.39981973927578557</v>
      </c>
      <c r="K292" s="9">
        <f t="shared" si="34"/>
        <v>5.0721166557382791E-2</v>
      </c>
      <c r="AC292" s="11"/>
      <c r="AD292" s="12"/>
    </row>
    <row r="293" spans="1:30" x14ac:dyDescent="0.3">
      <c r="A293" s="15">
        <v>42998</v>
      </c>
      <c r="B293" s="16">
        <v>-5.7385567798608993E-5</v>
      </c>
      <c r="C293" s="8">
        <f t="shared" si="28"/>
        <v>-5.5057385567798607E-2</v>
      </c>
      <c r="D293" s="5">
        <f t="shared" si="29"/>
        <v>3.0313157055612385E-3</v>
      </c>
      <c r="E293" s="5">
        <f t="shared" si="31"/>
        <v>3.0980287422866857E-3</v>
      </c>
      <c r="F293" s="5">
        <f>IF(C283&gt;0,B$6+B$7*E284+B$8*(H292*100)^2,B$6+B$7*E284+B$8*(H292*100)^2+E284*$B$9)</f>
        <v>0.34520733303157525</v>
      </c>
      <c r="G293" s="8">
        <v>2.8926965981422872E-3</v>
      </c>
      <c r="H293" s="8">
        <f t="shared" si="32"/>
        <v>5.8754347331203948E-3</v>
      </c>
      <c r="I293" s="7">
        <f t="shared" si="30"/>
        <v>2.9827381349781077E-3</v>
      </c>
      <c r="J293" s="9">
        <f t="shared" si="33"/>
        <v>1.0311271969876294</v>
      </c>
      <c r="K293" s="9">
        <f t="shared" si="34"/>
        <v>0.2009283658888803</v>
      </c>
      <c r="AC293" s="11"/>
      <c r="AD293" s="12"/>
    </row>
    <row r="294" spans="1:30" x14ac:dyDescent="0.3">
      <c r="A294" s="15">
        <v>42999</v>
      </c>
      <c r="B294" s="16">
        <v>-9.4088149395574249E-4</v>
      </c>
      <c r="C294" s="8">
        <f t="shared" si="28"/>
        <v>-5.5940881493955742E-2</v>
      </c>
      <c r="D294" s="5">
        <f t="shared" si="29"/>
        <v>3.1293822223208002E-3</v>
      </c>
      <c r="E294" s="5">
        <f t="shared" si="31"/>
        <v>3.0313157055612385E-3</v>
      </c>
      <c r="F294" s="5">
        <f>IF(C293&gt;0,B$6+B$7*E294+B$8*(G293*100)^2,B$6+B$7*E294+B$8*(G293*100)^2+E294*$B$9)</f>
        <v>0.12463428186100473</v>
      </c>
      <c r="G294" s="8">
        <v>6.7286869112224337E-3</v>
      </c>
      <c r="H294" s="8">
        <f t="shared" si="32"/>
        <v>3.5303580818523885E-3</v>
      </c>
      <c r="I294" s="7">
        <f t="shared" si="30"/>
        <v>3.1983288293700451E-3</v>
      </c>
      <c r="J294" s="9">
        <f t="shared" si="33"/>
        <v>0.47532733675506816</v>
      </c>
      <c r="K294" s="9">
        <f t="shared" si="34"/>
        <v>0.26096955261823496</v>
      </c>
      <c r="AC294" s="11"/>
      <c r="AD294" s="12"/>
    </row>
    <row r="295" spans="1:30" x14ac:dyDescent="0.3">
      <c r="A295" s="15">
        <v>43000</v>
      </c>
      <c r="B295" s="16">
        <v>-1.3924081055975489E-2</v>
      </c>
      <c r="C295" s="8">
        <f t="shared" si="28"/>
        <v>-6.8924081055975486E-2</v>
      </c>
      <c r="D295" s="5">
        <f t="shared" si="29"/>
        <v>4.7505289494106789E-3</v>
      </c>
      <c r="E295" s="5">
        <f t="shared" si="31"/>
        <v>3.1293822223208002E-3</v>
      </c>
      <c r="F295" s="5">
        <f>IF(C293&gt;0,B$6+B$7*E294+B$8*(H294*100)^2,B$6+B$7*E294+B$8*(H294*100)^2+E294*$B$9)</f>
        <v>0.16023440680599682</v>
      </c>
      <c r="G295" s="8">
        <v>6.3443565144818814E-3</v>
      </c>
      <c r="H295" s="8">
        <f t="shared" si="32"/>
        <v>4.0029290126855459E-3</v>
      </c>
      <c r="I295" s="7">
        <f t="shared" si="30"/>
        <v>2.3414275017963355E-3</v>
      </c>
      <c r="J295" s="9">
        <f t="shared" si="33"/>
        <v>0.36905673513959997</v>
      </c>
      <c r="K295" s="9">
        <f t="shared" si="34"/>
        <v>0.12438922611489267</v>
      </c>
      <c r="AC295" s="11"/>
      <c r="AD295" s="12"/>
    </row>
    <row r="296" spans="1:30" x14ac:dyDescent="0.3">
      <c r="A296" s="15">
        <v>43003</v>
      </c>
      <c r="B296" s="16">
        <v>-9.3096792375714586E-3</v>
      </c>
      <c r="C296" s="8">
        <f t="shared" si="28"/>
        <v>-6.4309679237571457E-2</v>
      </c>
      <c r="D296" s="5">
        <f t="shared" si="29"/>
        <v>4.1357348436393297E-3</v>
      </c>
      <c r="E296" s="5">
        <f t="shared" si="31"/>
        <v>4.7505289494106789E-3</v>
      </c>
      <c r="F296" s="5">
        <f>IF(C293&gt;0,B$6+B$7*E294+B$8*(H295*100)^2,B$6+B$7*E294+B$8*(H295*100)^2+E294*$B$9)</f>
        <v>0.1911780354081839</v>
      </c>
      <c r="G296" s="8">
        <v>9.9449981568104657E-3</v>
      </c>
      <c r="H296" s="8">
        <f t="shared" si="32"/>
        <v>4.3723910553401316E-3</v>
      </c>
      <c r="I296" s="7">
        <f t="shared" si="30"/>
        <v>5.5726071014703341E-3</v>
      </c>
      <c r="J296" s="9">
        <f t="shared" si="33"/>
        <v>0.56034269826929428</v>
      </c>
      <c r="K296" s="9">
        <f t="shared" si="34"/>
        <v>0.45273907293620019</v>
      </c>
      <c r="AC296" s="11"/>
      <c r="AD296" s="12"/>
    </row>
    <row r="297" spans="1:30" x14ac:dyDescent="0.3">
      <c r="A297" s="15">
        <v>43004</v>
      </c>
      <c r="B297" s="16">
        <v>-8.4999618362603863E-4</v>
      </c>
      <c r="C297" s="8">
        <f t="shared" si="28"/>
        <v>-5.5849996183626037E-2</v>
      </c>
      <c r="D297" s="5">
        <f t="shared" si="29"/>
        <v>3.119222073711043E-3</v>
      </c>
      <c r="E297" s="5">
        <f t="shared" si="31"/>
        <v>4.1357348436393297E-3</v>
      </c>
      <c r="F297" s="5">
        <f>IF(C293&gt;0,B$6+B$7*E294+B$8*(H296*100)^2,B$6+B$7*E294+B$8*(H296*100)^2+E294*$B$9)</f>
        <v>0.21807423738920489</v>
      </c>
      <c r="G297" s="8">
        <v>5.8030646793303829E-3</v>
      </c>
      <c r="H297" s="8">
        <f t="shared" si="32"/>
        <v>4.6698419393937192E-3</v>
      </c>
      <c r="I297" s="7">
        <f t="shared" si="30"/>
        <v>1.1332227399366637E-3</v>
      </c>
      <c r="J297" s="9">
        <f t="shared" si="33"/>
        <v>0.19528004641634059</v>
      </c>
      <c r="K297" s="9">
        <f t="shared" si="34"/>
        <v>2.5407383123116745E-2</v>
      </c>
      <c r="AC297" s="11"/>
      <c r="AD297" s="12"/>
    </row>
    <row r="298" spans="1:30" x14ac:dyDescent="0.3">
      <c r="A298" s="15">
        <v>43005</v>
      </c>
      <c r="B298" s="16">
        <v>-1.4020377236695004E-2</v>
      </c>
      <c r="C298" s="8">
        <f t="shared" si="28"/>
        <v>-6.9020377236695005E-2</v>
      </c>
      <c r="D298" s="5">
        <f t="shared" si="29"/>
        <v>4.7638124738956858E-3</v>
      </c>
      <c r="E298" s="5">
        <f t="shared" si="31"/>
        <v>3.119222073711043E-3</v>
      </c>
      <c r="F298" s="5">
        <f>IF(C293&gt;0,B$6+B$7*E294+B$8*(H297*100)^2,B$6+B$7*E294+B$8*(H297*100)^2+E294*$B$9)</f>
        <v>0.24145241615110841</v>
      </c>
      <c r="G298" s="8">
        <v>1.1555294057253484E-2</v>
      </c>
      <c r="H298" s="8">
        <f t="shared" si="32"/>
        <v>4.9137807862287509E-3</v>
      </c>
      <c r="I298" s="7">
        <f t="shared" si="30"/>
        <v>6.641513271024733E-3</v>
      </c>
      <c r="J298" s="9">
        <f t="shared" si="33"/>
        <v>0.57475934737080314</v>
      </c>
      <c r="K298" s="9">
        <f t="shared" si="34"/>
        <v>0.49650956873911678</v>
      </c>
      <c r="AC298" s="11"/>
      <c r="AD298" s="12"/>
    </row>
    <row r="299" spans="1:30" x14ac:dyDescent="0.3">
      <c r="A299" s="15">
        <v>43006</v>
      </c>
      <c r="B299" s="16">
        <v>3.9290704325686933E-3</v>
      </c>
      <c r="C299" s="8">
        <f t="shared" si="28"/>
        <v>-5.1070929567431304E-2</v>
      </c>
      <c r="D299" s="5">
        <f t="shared" si="29"/>
        <v>2.6082398468815289E-3</v>
      </c>
      <c r="E299" s="5">
        <f t="shared" si="31"/>
        <v>4.7638124738956858E-3</v>
      </c>
      <c r="F299" s="5">
        <f>IF(C293&gt;0,B$6+B$7*E294+B$8*(H298*100)^2,B$6+B$7*E294+B$8*(H298*100)^2+E294*$B$9)</f>
        <v>0.2617727291309549</v>
      </c>
      <c r="G299" s="8">
        <v>5.8348295146489993E-3</v>
      </c>
      <c r="H299" s="8">
        <f t="shared" si="32"/>
        <v>5.1163730232553894E-3</v>
      </c>
      <c r="I299" s="7">
        <f t="shared" si="30"/>
        <v>7.1845649139360996E-4</v>
      </c>
      <c r="J299" s="9">
        <f t="shared" si="33"/>
        <v>0.1231323879454993</v>
      </c>
      <c r="K299" s="9">
        <f t="shared" si="34"/>
        <v>9.0237548042064741E-3</v>
      </c>
      <c r="AC299" s="11"/>
      <c r="AD299" s="12"/>
    </row>
    <row r="300" spans="1:30" x14ac:dyDescent="0.3">
      <c r="A300" s="15">
        <v>43007</v>
      </c>
      <c r="B300" s="16">
        <v>3.9645506741154969E-5</v>
      </c>
      <c r="C300" s="8">
        <f t="shared" si="28"/>
        <v>-5.4960354493258846E-2</v>
      </c>
      <c r="D300" s="5">
        <f t="shared" si="29"/>
        <v>3.0206405660246779E-3</v>
      </c>
      <c r="E300" s="5">
        <f t="shared" si="31"/>
        <v>2.6082398468815289E-3</v>
      </c>
      <c r="F300" s="5">
        <f>IF(C293&gt;0,B$6+B$7*E294+B$8*(H299*100)^2,B$6+B$7*E294+B$8*(H299*100)^2+E294*$B$9)</f>
        <v>0.27943514517303752</v>
      </c>
      <c r="G300" s="8">
        <v>6.7253250599212319E-3</v>
      </c>
      <c r="H300" s="8">
        <f t="shared" si="32"/>
        <v>5.286162551161642E-3</v>
      </c>
      <c r="I300" s="7">
        <f t="shared" si="30"/>
        <v>1.4391625087595899E-3</v>
      </c>
      <c r="J300" s="9">
        <f t="shared" si="33"/>
        <v>0.21399151653443582</v>
      </c>
      <c r="K300" s="9">
        <f t="shared" si="34"/>
        <v>3.146320597008323E-2</v>
      </c>
      <c r="AC300" s="11"/>
      <c r="AD300" s="12"/>
    </row>
    <row r="301" spans="1:30" x14ac:dyDescent="0.3">
      <c r="A301" s="15">
        <v>43011</v>
      </c>
      <c r="B301" s="16">
        <v>6.8065381402847942E-3</v>
      </c>
      <c r="C301" s="8">
        <f t="shared" si="28"/>
        <v>-4.8193461859715209E-2</v>
      </c>
      <c r="D301" s="5">
        <f t="shared" si="29"/>
        <v>2.3226097660238245E-3</v>
      </c>
      <c r="E301" s="5">
        <f t="shared" si="31"/>
        <v>3.0206405660246779E-3</v>
      </c>
      <c r="F301" s="5">
        <f>IF(C293&gt;0,B$6+B$7*E294+B$8*(H300*100)^2,B$6+B$7*E294+B$8*(H300*100)^2+E294*$B$9)</f>
        <v>0.29478731719681572</v>
      </c>
      <c r="G301" s="8">
        <v>8.8480649861839688E-3</v>
      </c>
      <c r="H301" s="8">
        <f t="shared" si="32"/>
        <v>5.4294319886781508E-3</v>
      </c>
      <c r="I301" s="7">
        <f t="shared" si="30"/>
        <v>3.418632997505818E-3</v>
      </c>
      <c r="J301" s="9">
        <f t="shared" si="33"/>
        <v>0.38637069267053614</v>
      </c>
      <c r="K301" s="9">
        <f t="shared" si="34"/>
        <v>0.14128410208120457</v>
      </c>
      <c r="AC301" s="11"/>
      <c r="AD301" s="12"/>
    </row>
    <row r="302" spans="1:30" x14ac:dyDescent="0.3">
      <c r="A302" s="15">
        <v>43012</v>
      </c>
      <c r="B302" s="16">
        <v>5.519487956615228E-3</v>
      </c>
      <c r="C302" s="8">
        <f t="shared" si="28"/>
        <v>-4.9480512043384772E-2</v>
      </c>
      <c r="D302" s="5">
        <f t="shared" si="29"/>
        <v>2.4483210720755454E-3</v>
      </c>
      <c r="E302" s="5">
        <f t="shared" si="31"/>
        <v>2.3226097660238245E-3</v>
      </c>
      <c r="F302" s="5">
        <f>IF(C293&gt;0,B$6+B$7*E294+B$8*(H301*100)^2,B$6+B$7*E294+B$8*(H301*100)^2+E294*$B$9)</f>
        <v>0.30813142511988378</v>
      </c>
      <c r="G302" s="8">
        <v>5.6108962801877226E-3</v>
      </c>
      <c r="H302" s="8">
        <f t="shared" si="32"/>
        <v>5.550958702061147E-3</v>
      </c>
      <c r="I302" s="7">
        <f t="shared" si="30"/>
        <v>5.9937578126575616E-5</v>
      </c>
      <c r="J302" s="9">
        <f t="shared" si="33"/>
        <v>1.0682353608676989E-2</v>
      </c>
      <c r="K302" s="9">
        <f t="shared" si="34"/>
        <v>5.7878879444750453E-5</v>
      </c>
      <c r="AC302" s="11"/>
      <c r="AD302" s="12"/>
    </row>
    <row r="303" spans="1:30" x14ac:dyDescent="0.3">
      <c r="A303" s="15">
        <v>43013</v>
      </c>
      <c r="B303" s="16">
        <v>-2.519031674855822E-3</v>
      </c>
      <c r="C303" s="8">
        <f t="shared" si="28"/>
        <v>-5.7519031674855822E-2</v>
      </c>
      <c r="D303" s="5">
        <f t="shared" si="29"/>
        <v>3.3084390048130673E-3</v>
      </c>
      <c r="E303" s="5">
        <f t="shared" si="31"/>
        <v>2.4483210720755454E-3</v>
      </c>
      <c r="F303" s="5">
        <f>IF(C293&gt;0,B$6+B$7*E294+B$8*(H302*100)^2,B$6+B$7*E294+B$8*(H302*100)^2+E294*$B$9)</f>
        <v>0.31973012372661447</v>
      </c>
      <c r="G303" s="8">
        <v>4.1007496238234208E-3</v>
      </c>
      <c r="H303" s="8">
        <f t="shared" si="32"/>
        <v>5.6544683545547807E-3</v>
      </c>
      <c r="I303" s="7">
        <f t="shared" si="30"/>
        <v>1.5537187307313599E-3</v>
      </c>
      <c r="J303" s="9">
        <f t="shared" si="33"/>
        <v>0.37888651423754016</v>
      </c>
      <c r="K303" s="9">
        <f t="shared" si="34"/>
        <v>4.649914415927392E-2</v>
      </c>
      <c r="AC303" s="11"/>
      <c r="AD303" s="12"/>
    </row>
    <row r="304" spans="1:30" x14ac:dyDescent="0.3">
      <c r="A304" s="15">
        <v>43014</v>
      </c>
      <c r="B304" s="16">
        <v>7.008530412805E-3</v>
      </c>
      <c r="C304" s="8">
        <f t="shared" si="28"/>
        <v>-4.7991469587195003E-2</v>
      </c>
      <c r="D304" s="5">
        <f t="shared" si="29"/>
        <v>2.3031811531386628E-3</v>
      </c>
      <c r="E304" s="5">
        <f t="shared" si="31"/>
        <v>3.3084390048130673E-3</v>
      </c>
      <c r="F304" s="5">
        <f>IF(C303&gt;0,B$6+B$7*E304+B$8*(G303*100)^2,B$6+B$7*E304+B$8*(G303*100)^2+E304*$B$9)</f>
        <v>0.1981141622156842</v>
      </c>
      <c r="G304" s="8">
        <v>3.4460100839188634E-3</v>
      </c>
      <c r="H304" s="8">
        <f t="shared" si="32"/>
        <v>4.4510017099040101E-3</v>
      </c>
      <c r="I304" s="7">
        <f t="shared" si="30"/>
        <v>1.0049916259851467E-3</v>
      </c>
      <c r="J304" s="9">
        <f t="shared" si="33"/>
        <v>0.29163920055690973</v>
      </c>
      <c r="K304" s="9">
        <f t="shared" si="34"/>
        <v>3.0122121080706776E-2</v>
      </c>
      <c r="AC304" s="11"/>
      <c r="AD304" s="12"/>
    </row>
    <row r="305" spans="1:30" x14ac:dyDescent="0.3">
      <c r="A305" s="15">
        <v>43017</v>
      </c>
      <c r="B305" s="16">
        <v>1.0263699159940912E-3</v>
      </c>
      <c r="C305" s="8">
        <f t="shared" si="28"/>
        <v>-5.3973630084005908E-2</v>
      </c>
      <c r="D305" s="5">
        <f t="shared" si="29"/>
        <v>2.9131527444451076E-3</v>
      </c>
      <c r="E305" s="5">
        <f t="shared" si="31"/>
        <v>2.3031811531386628E-3</v>
      </c>
      <c r="F305" s="5">
        <f>IF(C303&gt;0,B$6+B$7*E304+B$8*(H304*100)^2,B$6+B$7*E304+B$8*(H304*100)^2+E304*$B$9)</f>
        <v>0.22414903814097023</v>
      </c>
      <c r="G305" s="8">
        <v>3.493514093952761E-3</v>
      </c>
      <c r="H305" s="8">
        <f t="shared" si="32"/>
        <v>4.7344380674053631E-3</v>
      </c>
      <c r="I305" s="7">
        <f t="shared" si="30"/>
        <v>1.2409239734526021E-3</v>
      </c>
      <c r="J305" s="9">
        <f t="shared" si="33"/>
        <v>0.35520794823774415</v>
      </c>
      <c r="K305" s="9">
        <f t="shared" si="34"/>
        <v>4.1849047318546884E-2</v>
      </c>
      <c r="AC305" s="11"/>
      <c r="AD305" s="12"/>
    </row>
    <row r="306" spans="1:30" x14ac:dyDescent="0.3">
      <c r="A306" s="15">
        <v>43018</v>
      </c>
      <c r="B306" s="16">
        <v>2.4311741640084543E-3</v>
      </c>
      <c r="C306" s="8">
        <f t="shared" si="28"/>
        <v>-5.2568825835991546E-2</v>
      </c>
      <c r="D306" s="5">
        <f t="shared" si="29"/>
        <v>2.7634814497748124E-3</v>
      </c>
      <c r="E306" s="5">
        <f t="shared" si="31"/>
        <v>2.9131527444451076E-3</v>
      </c>
      <c r="F306" s="5">
        <f>IF(C303&gt;0,B$6+B$7*E304+B$8*(H305*100)^2,B$6+B$7*E304+B$8*(H305*100)^2+E304*$B$9)</f>
        <v>0.24677855229522891</v>
      </c>
      <c r="G306" s="8">
        <v>3.0518229667968431E-3</v>
      </c>
      <c r="H306" s="8">
        <f t="shared" si="32"/>
        <v>4.9676810716392508E-3</v>
      </c>
      <c r="I306" s="7">
        <f t="shared" si="30"/>
        <v>1.9158581048424076E-3</v>
      </c>
      <c r="J306" s="9">
        <f t="shared" si="33"/>
        <v>0.62777498094958939</v>
      </c>
      <c r="K306" s="9">
        <f t="shared" si="34"/>
        <v>0.10154956647108482</v>
      </c>
      <c r="AC306" s="11"/>
      <c r="AD306" s="12"/>
    </row>
    <row r="307" spans="1:30" x14ac:dyDescent="0.3">
      <c r="A307" s="15">
        <v>43019</v>
      </c>
      <c r="B307" s="16">
        <v>-2.8363315873158896E-3</v>
      </c>
      <c r="C307" s="8">
        <f t="shared" si="28"/>
        <v>-5.7836331587315888E-2</v>
      </c>
      <c r="D307" s="5">
        <f t="shared" si="29"/>
        <v>3.3450412514779535E-3</v>
      </c>
      <c r="E307" s="5">
        <f t="shared" si="31"/>
        <v>2.7634814497748124E-3</v>
      </c>
      <c r="F307" s="5">
        <f>IF(C303&gt;0,B$6+B$7*E304+B$8*(H306*100)^2,B$6+B$7*E304+B$8*(H306*100)^2+E304*$B$9)</f>
        <v>0.26644812599811052</v>
      </c>
      <c r="G307" s="8">
        <v>6.6167382856107638E-3</v>
      </c>
      <c r="H307" s="8">
        <f t="shared" si="32"/>
        <v>5.1618613503087284E-3</v>
      </c>
      <c r="I307" s="7">
        <f t="shared" si="30"/>
        <v>1.4548769353020354E-3</v>
      </c>
      <c r="J307" s="9">
        <f t="shared" si="33"/>
        <v>0.21987826516667822</v>
      </c>
      <c r="K307" s="9">
        <f t="shared" si="34"/>
        <v>3.3545921970373316E-2</v>
      </c>
      <c r="AC307" s="11"/>
      <c r="AD307" s="12"/>
    </row>
    <row r="308" spans="1:30" x14ac:dyDescent="0.3">
      <c r="A308" s="15">
        <v>43020</v>
      </c>
      <c r="B308" s="16">
        <v>1.0879553740926336E-2</v>
      </c>
      <c r="C308" s="8">
        <f t="shared" si="28"/>
        <v>-4.4120446259073666E-2</v>
      </c>
      <c r="D308" s="5">
        <f t="shared" si="29"/>
        <v>1.9466137780998075E-3</v>
      </c>
      <c r="E308" s="5">
        <f t="shared" si="31"/>
        <v>3.3450412514779535E-3</v>
      </c>
      <c r="F308" s="5">
        <f>IF(C303&gt;0,B$6+B$7*E304+B$8*(H307*100)^2,B$6+B$7*E304+B$8*(H307*100)^2+E304*$B$9)</f>
        <v>0.28354491946065524</v>
      </c>
      <c r="G308" s="8">
        <v>6.7130460757698256E-3</v>
      </c>
      <c r="H308" s="8">
        <f t="shared" si="32"/>
        <v>5.3248936088963802E-3</v>
      </c>
      <c r="I308" s="7">
        <f t="shared" si="30"/>
        <v>1.3881524668734454E-3</v>
      </c>
      <c r="J308" s="9">
        <f t="shared" si="33"/>
        <v>0.20678429005334328</v>
      </c>
      <c r="K308" s="9">
        <f t="shared" si="34"/>
        <v>2.903104101306786E-2</v>
      </c>
      <c r="AC308" s="11"/>
      <c r="AD308" s="12"/>
    </row>
    <row r="309" spans="1:30" x14ac:dyDescent="0.3">
      <c r="A309" s="15">
        <v>43021</v>
      </c>
      <c r="B309" s="16">
        <v>7.7526999237474501E-3</v>
      </c>
      <c r="C309" s="8">
        <f t="shared" si="28"/>
        <v>-4.7247300076252552E-2</v>
      </c>
      <c r="D309" s="5">
        <f t="shared" si="29"/>
        <v>2.2323073644954544E-3</v>
      </c>
      <c r="E309" s="5">
        <f t="shared" si="31"/>
        <v>1.9466137780998075E-3</v>
      </c>
      <c r="F309" s="5">
        <f>IF(C303&gt;0,B$6+B$7*E304+B$8*(H308*100)^2,B$6+B$7*E304+B$8*(H308*100)^2+E304*$B$9)</f>
        <v>0.29840545233829902</v>
      </c>
      <c r="G309" s="8">
        <v>4.9982774855761684E-3</v>
      </c>
      <c r="H309" s="8">
        <f t="shared" si="32"/>
        <v>5.4626500193431671E-3</v>
      </c>
      <c r="I309" s="7">
        <f t="shared" si="30"/>
        <v>4.643725337669987E-4</v>
      </c>
      <c r="J309" s="9">
        <f t="shared" si="33"/>
        <v>9.2906513315250419E-2</v>
      </c>
      <c r="K309" s="9">
        <f t="shared" si="34"/>
        <v>3.83201781684539E-3</v>
      </c>
      <c r="AC309" s="11"/>
      <c r="AD309" s="12"/>
    </row>
    <row r="310" spans="1:30" x14ac:dyDescent="0.3">
      <c r="A310" s="15">
        <v>43024</v>
      </c>
      <c r="B310" s="16">
        <v>6.1768294152912701E-3</v>
      </c>
      <c r="C310" s="8">
        <f t="shared" si="28"/>
        <v>-4.8823170584708732E-2</v>
      </c>
      <c r="D310" s="5">
        <f t="shared" si="29"/>
        <v>2.3837019859435679E-3</v>
      </c>
      <c r="E310" s="5">
        <f t="shared" si="31"/>
        <v>2.2323073644954544E-3</v>
      </c>
      <c r="F310" s="5">
        <f>IF(C303&gt;0,B$6+B$7*E304+B$8*(H309*100)^2,B$6+B$7*E304+B$8*(H309*100)^2+E304*$B$9)</f>
        <v>0.31132222751554706</v>
      </c>
      <c r="G310" s="8">
        <v>4.574334595472288E-3</v>
      </c>
      <c r="H310" s="8">
        <f t="shared" si="32"/>
        <v>5.5796256820287429E-3</v>
      </c>
      <c r="I310" s="7">
        <f t="shared" si="30"/>
        <v>1.0052910865564549E-3</v>
      </c>
      <c r="J310" s="9">
        <f t="shared" si="33"/>
        <v>0.21976772043555795</v>
      </c>
      <c r="K310" s="9">
        <f t="shared" si="34"/>
        <v>1.8488668304655009E-2</v>
      </c>
      <c r="AC310" s="11"/>
      <c r="AD310" s="12"/>
    </row>
    <row r="311" spans="1:30" x14ac:dyDescent="0.3">
      <c r="A311" s="15">
        <v>43025</v>
      </c>
      <c r="B311" s="16">
        <v>-7.5044202902795033E-4</v>
      </c>
      <c r="C311" s="8">
        <f t="shared" si="28"/>
        <v>-5.5750442029027951E-2</v>
      </c>
      <c r="D311" s="5">
        <f t="shared" si="29"/>
        <v>3.1081117864320061E-3</v>
      </c>
      <c r="E311" s="5">
        <f t="shared" si="31"/>
        <v>2.3837019859435679E-3</v>
      </c>
      <c r="F311" s="5">
        <f>IF(C303&gt;0,B$6+B$7*E304+B$8*(H310*100)^2,B$6+B$7*E304+B$8*(H310*100)^2+E304*$B$9)</f>
        <v>0.32254948849961107</v>
      </c>
      <c r="G311" s="8">
        <v>2.8470503320858543E-3</v>
      </c>
      <c r="H311" s="8">
        <f t="shared" si="32"/>
        <v>5.6793440510292306E-3</v>
      </c>
      <c r="I311" s="7">
        <f t="shared" si="30"/>
        <v>2.8322937189433762E-3</v>
      </c>
      <c r="J311" s="9">
        <f t="shared" si="33"/>
        <v>0.9948168766192248</v>
      </c>
      <c r="K311" s="9">
        <f t="shared" si="34"/>
        <v>0.19185140262696776</v>
      </c>
      <c r="AC311" s="11"/>
      <c r="AD311" s="12"/>
    </row>
    <row r="312" spans="1:30" x14ac:dyDescent="0.3">
      <c r="A312" s="15">
        <v>43026</v>
      </c>
      <c r="B312" s="16">
        <v>-7.6113552290650631E-4</v>
      </c>
      <c r="C312" s="8">
        <f t="shared" si="28"/>
        <v>-5.5761135522906506E-2</v>
      </c>
      <c r="D312" s="5">
        <f t="shared" si="29"/>
        <v>3.1093042348039461E-3</v>
      </c>
      <c r="E312" s="5">
        <f t="shared" si="31"/>
        <v>3.1081117864320061E-3</v>
      </c>
      <c r="F312" s="5">
        <f>IF(C303&gt;0,B$6+B$7*E304+B$8*(H311*100)^2,B$6+B$7*E304+B$8*(H311*100)^2+E304*$B$9)</f>
        <v>0.33230822374695945</v>
      </c>
      <c r="G312" s="8">
        <v>4.9291213696746015E-3</v>
      </c>
      <c r="H312" s="8">
        <f t="shared" si="32"/>
        <v>5.7646181464773493E-3</v>
      </c>
      <c r="I312" s="7">
        <f t="shared" si="30"/>
        <v>8.354967768027478E-4</v>
      </c>
      <c r="J312" s="9">
        <f t="shared" si="33"/>
        <v>0.16950217171420626</v>
      </c>
      <c r="K312" s="9">
        <f t="shared" si="34"/>
        <v>1.16428438151428E-2</v>
      </c>
      <c r="AC312" s="11"/>
      <c r="AD312" s="12"/>
    </row>
    <row r="313" spans="1:30" x14ac:dyDescent="0.3">
      <c r="A313" s="15">
        <v>43027</v>
      </c>
      <c r="B313" s="16">
        <v>-5.983572590939624E-3</v>
      </c>
      <c r="C313" s="8">
        <f t="shared" si="28"/>
        <v>-6.0983572590939623E-2</v>
      </c>
      <c r="D313" s="5">
        <f t="shared" si="29"/>
        <v>3.7189961259544023E-3</v>
      </c>
      <c r="E313" s="5">
        <f t="shared" si="31"/>
        <v>3.1093042348039461E-3</v>
      </c>
      <c r="F313" s="5">
        <f>IF(C303&gt;0,B$6+B$7*E304+B$8*(H312*100)^2,B$6+B$7*E304+B$8*(H312*100)^2+E304*$B$9)</f>
        <v>0.34079051642395475</v>
      </c>
      <c r="G313" s="8">
        <v>5.954094806803506E-3</v>
      </c>
      <c r="H313" s="8">
        <f t="shared" si="32"/>
        <v>5.8377265816750516E-3</v>
      </c>
      <c r="I313" s="7">
        <f t="shared" si="30"/>
        <v>1.1636822512845445E-4</v>
      </c>
      <c r="J313" s="9">
        <f t="shared" si="33"/>
        <v>1.954423449816169E-2</v>
      </c>
      <c r="K313" s="9">
        <f t="shared" si="34"/>
        <v>1.9607727634562977E-4</v>
      </c>
      <c r="AC313" s="11"/>
      <c r="AD313" s="12"/>
    </row>
    <row r="314" spans="1:30" x14ac:dyDescent="0.3">
      <c r="A314" s="15">
        <v>43031</v>
      </c>
      <c r="B314" s="16">
        <v>3.5983316452216372E-3</v>
      </c>
      <c r="C314" s="8">
        <f t="shared" si="28"/>
        <v>-5.1401668354778364E-2</v>
      </c>
      <c r="D314" s="5">
        <f t="shared" si="29"/>
        <v>2.6421315096546234E-3</v>
      </c>
      <c r="E314" s="5">
        <f t="shared" si="31"/>
        <v>3.7189961259544023E-3</v>
      </c>
      <c r="F314" s="5">
        <f>IF(C313&gt;0,B$6+B$7*E314+B$8*(G313*100)^2,B$6+B$7*E314+B$8*(G313*100)^2+E314*$B$9)</f>
        <v>0.36015845892344239</v>
      </c>
      <c r="G314" s="8">
        <v>5.9244980380116314E-3</v>
      </c>
      <c r="H314" s="8">
        <f t="shared" si="32"/>
        <v>6.0013203457526107E-3</v>
      </c>
      <c r="I314" s="7">
        <f t="shared" si="30"/>
        <v>7.6822307740979229E-5</v>
      </c>
      <c r="J314" s="9">
        <f t="shared" si="33"/>
        <v>1.2966888882076866E-2</v>
      </c>
      <c r="K314" s="9">
        <f t="shared" si="34"/>
        <v>8.2637514035699411E-5</v>
      </c>
      <c r="AC314" s="11"/>
      <c r="AD314" s="12"/>
    </row>
    <row r="315" spans="1:30" x14ac:dyDescent="0.3">
      <c r="A315" s="15">
        <v>43032</v>
      </c>
      <c r="B315" s="16">
        <v>3.090552789019567E-3</v>
      </c>
      <c r="C315" s="8">
        <f t="shared" si="28"/>
        <v>-5.1909447210980432E-2</v>
      </c>
      <c r="D315" s="5">
        <f t="shared" si="29"/>
        <v>2.694590709749564E-3</v>
      </c>
      <c r="E315" s="5">
        <f t="shared" si="31"/>
        <v>2.6421315096546234E-3</v>
      </c>
      <c r="F315" s="5">
        <f>IF(C313&gt;0,B$6+B$7*E314+B$8*(H314*100)^2,B$6+B$7*E314+B$8*(H314*100)^2+E314*$B$9)</f>
        <v>0.36506597015432679</v>
      </c>
      <c r="G315" s="8">
        <v>4.9492014395118447E-3</v>
      </c>
      <c r="H315" s="8">
        <f t="shared" si="32"/>
        <v>6.0420689350116387E-3</v>
      </c>
      <c r="I315" s="7">
        <f t="shared" si="30"/>
        <v>1.0928674954997939E-3</v>
      </c>
      <c r="J315" s="9">
        <f t="shared" si="33"/>
        <v>0.22081693559185317</v>
      </c>
      <c r="K315" s="9">
        <f t="shared" si="34"/>
        <v>1.8643884112691245E-2</v>
      </c>
      <c r="AC315" s="11"/>
      <c r="AD315" s="12"/>
    </row>
    <row r="316" spans="1:30" x14ac:dyDescent="0.3">
      <c r="A316" s="15">
        <v>43033</v>
      </c>
      <c r="B316" s="16">
        <v>1.325720003801256E-2</v>
      </c>
      <c r="C316" s="8">
        <f t="shared" si="28"/>
        <v>-4.1742799961987438E-2</v>
      </c>
      <c r="D316" s="5">
        <f t="shared" si="29"/>
        <v>1.7424613486664985E-3</v>
      </c>
      <c r="E316" s="5">
        <f t="shared" si="31"/>
        <v>2.694590709749564E-3</v>
      </c>
      <c r="F316" s="5">
        <f>IF(C313&gt;0,B$6+B$7*E314+B$8*(H315*100)^2,B$6+B$7*E314+B$8*(H315*100)^2+E314*$B$9)</f>
        <v>0.36933157891621149</v>
      </c>
      <c r="G316" s="8">
        <v>1.3532021191408826E-2</v>
      </c>
      <c r="H316" s="8">
        <f t="shared" si="32"/>
        <v>6.0772656591283839E-3</v>
      </c>
      <c r="I316" s="7">
        <f t="shared" si="30"/>
        <v>7.4547555322804424E-3</v>
      </c>
      <c r="J316" s="9">
        <f t="shared" si="33"/>
        <v>0.55089741782353241</v>
      </c>
      <c r="K316" s="9">
        <f t="shared" si="34"/>
        <v>0.42615882155875262</v>
      </c>
      <c r="AC316" s="11"/>
      <c r="AD316" s="12"/>
    </row>
    <row r="317" spans="1:30" x14ac:dyDescent="0.3">
      <c r="A317" s="15">
        <v>43034</v>
      </c>
      <c r="B317" s="16">
        <v>3.161492068360792E-3</v>
      </c>
      <c r="C317" s="8">
        <f t="shared" si="28"/>
        <v>-5.1838507931639209E-2</v>
      </c>
      <c r="D317" s="5">
        <f t="shared" si="29"/>
        <v>2.6872309045786213E-3</v>
      </c>
      <c r="E317" s="5">
        <f t="shared" si="31"/>
        <v>1.7424613486664985E-3</v>
      </c>
      <c r="F317" s="5">
        <f>IF(C313&gt;0,B$6+B$7*E314+B$8*(H316*100)^2,B$6+B$7*E314+B$8*(H316*100)^2+E314*$B$9)</f>
        <v>0.3730392460520417</v>
      </c>
      <c r="G317" s="8">
        <v>7.4468929932129772E-3</v>
      </c>
      <c r="H317" s="8">
        <f t="shared" si="32"/>
        <v>6.1076938860100197E-3</v>
      </c>
      <c r="I317" s="7">
        <f t="shared" si="30"/>
        <v>1.3391991072029576E-3</v>
      </c>
      <c r="J317" s="9">
        <f t="shared" si="33"/>
        <v>0.17983326850855652</v>
      </c>
      <c r="K317" s="9">
        <f t="shared" si="34"/>
        <v>2.1016652484568077E-2</v>
      </c>
      <c r="AC317" s="11"/>
      <c r="AD317" s="12"/>
    </row>
    <row r="318" spans="1:30" x14ac:dyDescent="0.3">
      <c r="A318" s="15">
        <v>43035</v>
      </c>
      <c r="B318" s="16">
        <v>3.0434938837471469E-4</v>
      </c>
      <c r="C318" s="8">
        <f t="shared" si="28"/>
        <v>-5.4695650611625284E-2</v>
      </c>
      <c r="D318" s="5">
        <f t="shared" si="29"/>
        <v>2.9916141958289851E-3</v>
      </c>
      <c r="E318" s="5">
        <f t="shared" si="31"/>
        <v>2.6872309045786213E-3</v>
      </c>
      <c r="F318" s="5">
        <f>IF(C313&gt;0,B$6+B$7*E314+B$8*(H317*100)^2,B$6+B$7*E314+B$8*(H317*100)^2+E314*$B$9)</f>
        <v>0.37626195032650528</v>
      </c>
      <c r="G318" s="8">
        <v>4.110215517965388E-3</v>
      </c>
      <c r="H318" s="8">
        <f t="shared" si="32"/>
        <v>6.1340194842085831E-3</v>
      </c>
      <c r="I318" s="7">
        <f t="shared" si="30"/>
        <v>2.0238039662431951E-3</v>
      </c>
      <c r="J318" s="9">
        <f t="shared" si="33"/>
        <v>0.49238390478487737</v>
      </c>
      <c r="K318" s="9">
        <f t="shared" si="34"/>
        <v>7.044364974139361E-2</v>
      </c>
      <c r="AC318" s="11"/>
      <c r="AD318" s="12"/>
    </row>
    <row r="319" spans="1:30" x14ac:dyDescent="0.3">
      <c r="A319" s="15">
        <v>43038</v>
      </c>
      <c r="B319" s="16">
        <v>3.2802156628071052E-3</v>
      </c>
      <c r="C319" s="8">
        <f t="shared" si="28"/>
        <v>-5.1719784337192896E-2</v>
      </c>
      <c r="D319" s="5">
        <f t="shared" si="29"/>
        <v>2.6749360918857435E-3</v>
      </c>
      <c r="E319" s="5">
        <f t="shared" si="31"/>
        <v>2.9916141958289851E-3</v>
      </c>
      <c r="F319" s="5">
        <f>IF(C313&gt;0,B$6+B$7*E314+B$8*(H318*100)^2,B$6+B$7*E314+B$8*(H318*100)^2+E314*$B$9)</f>
        <v>0.37906312488186905</v>
      </c>
      <c r="G319" s="8">
        <v>4.0752800792336237E-3</v>
      </c>
      <c r="H319" s="8">
        <f t="shared" si="32"/>
        <v>6.1568102527353322E-3</v>
      </c>
      <c r="I319" s="7">
        <f t="shared" si="30"/>
        <v>2.0815301735017085E-3</v>
      </c>
      <c r="J319" s="9">
        <f t="shared" si="33"/>
        <v>0.51076984477914711</v>
      </c>
      <c r="K319" s="9">
        <f t="shared" si="34"/>
        <v>7.4533543155357762E-2</v>
      </c>
      <c r="AC319" s="11"/>
      <c r="AD319" s="12"/>
    </row>
    <row r="320" spans="1:30" x14ac:dyDescent="0.3">
      <c r="A320" s="15">
        <v>43039</v>
      </c>
      <c r="B320" s="16">
        <v>-1.5954220328327127E-3</v>
      </c>
      <c r="C320" s="8">
        <f t="shared" si="28"/>
        <v>-5.6595422032832715E-2</v>
      </c>
      <c r="D320" s="5">
        <f t="shared" si="29"/>
        <v>3.2030417950744466E-3</v>
      </c>
      <c r="E320" s="5">
        <f t="shared" si="31"/>
        <v>2.6749360918857435E-3</v>
      </c>
      <c r="F320" s="5">
        <f>IF(C313&gt;0,B$6+B$7*E314+B$8*(H319*100)^2,B$6+B$7*E314+B$8*(H319*100)^2+E314*$B$9)</f>
        <v>0.38149790580539117</v>
      </c>
      <c r="G320" s="8">
        <v>2.4993350636804885E-3</v>
      </c>
      <c r="H320" s="8">
        <f t="shared" si="32"/>
        <v>6.176551673914751E-3</v>
      </c>
      <c r="I320" s="7">
        <f t="shared" si="30"/>
        <v>3.6772166102342625E-3</v>
      </c>
      <c r="J320" s="9">
        <f t="shared" si="33"/>
        <v>1.4712779665561291</v>
      </c>
      <c r="K320" s="9">
        <f t="shared" si="34"/>
        <v>0.30938434831430328</v>
      </c>
      <c r="AC320" s="11"/>
      <c r="AD320" s="12"/>
    </row>
    <row r="321" spans="1:30" x14ac:dyDescent="0.3">
      <c r="A321" s="15">
        <v>43040</v>
      </c>
      <c r="B321" s="16">
        <v>1.1588841963842671E-2</v>
      </c>
      <c r="C321" s="8">
        <f t="shared" si="28"/>
        <v>-4.3411158036157332E-2</v>
      </c>
      <c r="D321" s="5">
        <f t="shared" si="29"/>
        <v>1.8845286420402273E-3</v>
      </c>
      <c r="E321" s="5">
        <f t="shared" si="31"/>
        <v>3.2030417950744466E-3</v>
      </c>
      <c r="F321" s="5">
        <f>IF(C313&gt;0,B$6+B$7*E314+B$8*(H320*100)^2,B$6+B$7*E314+B$8*(H320*100)^2+E314*$B$9)</f>
        <v>0.38361421738411661</v>
      </c>
      <c r="G321" s="8">
        <v>6.0568101294674057E-3</v>
      </c>
      <c r="H321" s="8">
        <f t="shared" si="32"/>
        <v>6.1936598016368053E-3</v>
      </c>
      <c r="I321" s="7">
        <f t="shared" si="30"/>
        <v>1.3684967216939965E-4</v>
      </c>
      <c r="J321" s="9">
        <f t="shared" si="33"/>
        <v>2.2594347394778457E-2</v>
      </c>
      <c r="K321" s="9">
        <f t="shared" si="34"/>
        <v>2.4775344800986865E-4</v>
      </c>
      <c r="AC321" s="11"/>
      <c r="AD321" s="12"/>
    </row>
    <row r="322" spans="1:30" x14ac:dyDescent="0.3">
      <c r="A322" s="15">
        <v>43041</v>
      </c>
      <c r="B322" s="16">
        <v>-8.0540056514535549E-4</v>
      </c>
      <c r="C322" s="8">
        <f t="shared" si="28"/>
        <v>-5.5805400565145359E-2</v>
      </c>
      <c r="D322" s="5">
        <f t="shared" si="29"/>
        <v>3.114242732236326E-3</v>
      </c>
      <c r="E322" s="5">
        <f t="shared" si="31"/>
        <v>1.8845286420402273E-3</v>
      </c>
      <c r="F322" s="5">
        <f>IF(C313&gt;0,B$6+B$7*E314+B$8*(H321*100)^2,B$6+B$7*E314+B$8*(H321*100)^2+E314*$B$9)</f>
        <v>0.38545371540834489</v>
      </c>
      <c r="G322" s="8">
        <v>2.4951253170774515E-3</v>
      </c>
      <c r="H322" s="8">
        <f t="shared" si="32"/>
        <v>6.2084918894071608E-3</v>
      </c>
      <c r="I322" s="7">
        <f t="shared" si="30"/>
        <v>3.7133665723297093E-3</v>
      </c>
      <c r="J322" s="9">
        <f t="shared" si="33"/>
        <v>1.4882485247992225</v>
      </c>
      <c r="K322" s="9">
        <f t="shared" si="34"/>
        <v>0.31346817526909221</v>
      </c>
      <c r="AC322" s="11"/>
      <c r="AD322" s="12"/>
    </row>
    <row r="323" spans="1:30" x14ac:dyDescent="0.3">
      <c r="A323" s="15">
        <v>43042</v>
      </c>
      <c r="B323" s="16">
        <v>3.3405290031893842E-3</v>
      </c>
      <c r="C323" s="8">
        <f t="shared" si="28"/>
        <v>-5.1659470996810619E-2</v>
      </c>
      <c r="D323" s="5">
        <f t="shared" si="29"/>
        <v>2.6687009436703176E-3</v>
      </c>
      <c r="E323" s="5">
        <f t="shared" si="31"/>
        <v>3.114242732236326E-3</v>
      </c>
      <c r="F323" s="5">
        <f>IF(C313&gt;0,B$6+B$7*E314+B$8*(H322*100)^2,B$6+B$7*E314+B$8*(H322*100)^2+E314*$B$9)</f>
        <v>0.38705260709100409</v>
      </c>
      <c r="G323" s="8">
        <v>5.1018881594685388E-3</v>
      </c>
      <c r="H323" s="8">
        <f t="shared" si="32"/>
        <v>6.2213552148306407E-3</v>
      </c>
      <c r="I323" s="7">
        <f t="shared" si="30"/>
        <v>1.1194670553621019E-3</v>
      </c>
      <c r="J323" s="9">
        <f t="shared" si="33"/>
        <v>0.21942210812373358</v>
      </c>
      <c r="K323" s="9">
        <f t="shared" si="34"/>
        <v>1.8437643629329425E-2</v>
      </c>
      <c r="AC323" s="11"/>
      <c r="AD323" s="12"/>
    </row>
    <row r="324" spans="1:30" x14ac:dyDescent="0.3">
      <c r="A324" s="15">
        <v>43045</v>
      </c>
      <c r="B324" s="16">
        <v>1.3537531687324925E-3</v>
      </c>
      <c r="C324" s="8">
        <f t="shared" si="28"/>
        <v>-5.3646246831267508E-2</v>
      </c>
      <c r="D324" s="5">
        <f t="shared" si="29"/>
        <v>2.8779197990812791E-3</v>
      </c>
      <c r="E324" s="5">
        <f t="shared" si="31"/>
        <v>2.6687009436703176E-3</v>
      </c>
      <c r="F324" s="5">
        <f>IF(C323&gt;0,B$6+B$7*E324+B$8*(G323*100)^2,B$6+B$7*E324+B$8*(G323*100)^2+E324*$B$9)</f>
        <v>0.27808855593204224</v>
      </c>
      <c r="G324" s="8">
        <v>5.2039489459661309E-3</v>
      </c>
      <c r="H324" s="8">
        <f t="shared" si="32"/>
        <v>5.2734102432111449E-3</v>
      </c>
      <c r="I324" s="7">
        <f t="shared" si="30"/>
        <v>6.9461297245014021E-5</v>
      </c>
      <c r="J324" s="9">
        <f t="shared" si="33"/>
        <v>1.3347805285226198E-2</v>
      </c>
      <c r="K324" s="9">
        <f t="shared" si="34"/>
        <v>8.7520027361787101E-5</v>
      </c>
      <c r="AC324" s="11"/>
      <c r="AD324" s="12"/>
    </row>
    <row r="325" spans="1:30" x14ac:dyDescent="0.3">
      <c r="A325" s="15">
        <v>43046</v>
      </c>
      <c r="B325" s="16">
        <v>-1.0742851350989388E-2</v>
      </c>
      <c r="C325" s="8">
        <f t="shared" si="28"/>
        <v>-6.5742851350989395E-2</v>
      </c>
      <c r="D325" s="5">
        <f t="shared" si="29"/>
        <v>4.322122503758288E-3</v>
      </c>
      <c r="E325" s="5">
        <f t="shared" si="31"/>
        <v>2.8779197990812791E-3</v>
      </c>
      <c r="F325" s="5">
        <f>IF(C323&gt;0,B$6+B$7*E324+B$8*(H324*100)^2,B$6+B$7*E324+B$8*(H324*100)^2+E324*$B$9)</f>
        <v>0.29355677656249735</v>
      </c>
      <c r="G325" s="8">
        <v>8.0734699516017625E-3</v>
      </c>
      <c r="H325" s="8">
        <f t="shared" si="32"/>
        <v>5.4180880074293494E-3</v>
      </c>
      <c r="I325" s="7">
        <f t="shared" si="30"/>
        <v>2.6553819441724131E-3</v>
      </c>
      <c r="J325" s="9">
        <f t="shared" si="33"/>
        <v>0.32890218952825728</v>
      </c>
      <c r="K325" s="9">
        <f t="shared" si="34"/>
        <v>9.1255372705878912E-2</v>
      </c>
      <c r="AC325" s="11"/>
      <c r="AD325" s="12"/>
    </row>
    <row r="326" spans="1:30" x14ac:dyDescent="0.3">
      <c r="A326" s="15">
        <v>43047</v>
      </c>
      <c r="B326" s="16">
        <v>-4.563879539675463E-3</v>
      </c>
      <c r="C326" s="8">
        <f t="shared" si="28"/>
        <v>-5.9563879539675464E-2</v>
      </c>
      <c r="D326" s="5">
        <f t="shared" si="29"/>
        <v>3.5478557458169693E-3</v>
      </c>
      <c r="E326" s="5">
        <f t="shared" si="31"/>
        <v>4.322122503758288E-3</v>
      </c>
      <c r="F326" s="5">
        <f>IF(C323&gt;0,B$6+B$7*E324+B$8*(H325*100)^2,B$6+B$7*E324+B$8*(H325*100)^2+E324*$B$9)</f>
        <v>0.30700175393448886</v>
      </c>
      <c r="G326" s="8">
        <v>5.7536898372040303E-3</v>
      </c>
      <c r="H326" s="8">
        <f t="shared" si="32"/>
        <v>5.5407738984232955E-3</v>
      </c>
      <c r="I326" s="7">
        <f t="shared" si="30"/>
        <v>2.1291593878073473E-4</v>
      </c>
      <c r="J326" s="9">
        <f t="shared" si="33"/>
        <v>3.700511233747697E-2</v>
      </c>
      <c r="K326" s="9">
        <f t="shared" si="34"/>
        <v>7.1993597153818811E-4</v>
      </c>
      <c r="AC326" s="11"/>
      <c r="AD326" s="12"/>
    </row>
    <row r="327" spans="1:30" x14ac:dyDescent="0.3">
      <c r="A327" s="15">
        <v>43048</v>
      </c>
      <c r="B327" s="16">
        <v>9.6648782080183192E-4</v>
      </c>
      <c r="C327" s="8">
        <f t="shared" si="28"/>
        <v>-5.4033512179198169E-2</v>
      </c>
      <c r="D327" s="5">
        <f t="shared" si="29"/>
        <v>2.9196204384195567E-3</v>
      </c>
      <c r="E327" s="5">
        <f t="shared" si="31"/>
        <v>3.5478557458169693E-3</v>
      </c>
      <c r="F327" s="5">
        <f>IF(C323&gt;0,B$6+B$7*E324+B$8*(H326*100)^2,B$6+B$7*E324+B$8*(H326*100)^2+E324*$B$9)</f>
        <v>0.31868812826622389</v>
      </c>
      <c r="G327" s="8">
        <v>8.2092972912518724E-3</v>
      </c>
      <c r="H327" s="8">
        <f t="shared" si="32"/>
        <v>5.645246923441205E-3</v>
      </c>
      <c r="I327" s="7">
        <f t="shared" si="30"/>
        <v>2.5640503678106673E-3</v>
      </c>
      <c r="J327" s="9">
        <f t="shared" si="33"/>
        <v>0.31233493889215258</v>
      </c>
      <c r="K327" s="9">
        <f t="shared" si="34"/>
        <v>7.9742928800108359E-2</v>
      </c>
      <c r="AC327" s="11"/>
      <c r="AD327" s="12"/>
    </row>
    <row r="328" spans="1:30" x14ac:dyDescent="0.3">
      <c r="A328" s="15">
        <v>43049</v>
      </c>
      <c r="B328" s="16">
        <v>1.9117692147235918E-3</v>
      </c>
      <c r="C328" s="8">
        <f t="shared" si="28"/>
        <v>-5.3088230785276407E-2</v>
      </c>
      <c r="D328" s="5">
        <f t="shared" si="29"/>
        <v>2.8183602479107694E-3</v>
      </c>
      <c r="E328" s="5">
        <f t="shared" si="31"/>
        <v>2.9196204384195567E-3</v>
      </c>
      <c r="F328" s="5">
        <f>IF(C323&gt;0,B$6+B$7*E324+B$8*(H327*100)^2,B$6+B$7*E324+B$8*(H327*100)^2+E324*$B$9)</f>
        <v>0.32884592483536795</v>
      </c>
      <c r="G328" s="8">
        <v>5.3672301016899834E-3</v>
      </c>
      <c r="H328" s="8">
        <f t="shared" si="32"/>
        <v>5.7345089138946146E-3</v>
      </c>
      <c r="I328" s="7">
        <f t="shared" si="30"/>
        <v>3.672788122046312E-4</v>
      </c>
      <c r="J328" s="9">
        <f t="shared" si="33"/>
        <v>6.8429861445475554E-2</v>
      </c>
      <c r="K328" s="9">
        <f t="shared" si="34"/>
        <v>2.1430260298249681E-3</v>
      </c>
      <c r="AC328" s="11"/>
      <c r="AD328" s="12"/>
    </row>
    <row r="329" spans="1:30" x14ac:dyDescent="0.3">
      <c r="A329" s="15">
        <v>43052</v>
      </c>
      <c r="B329" s="16">
        <v>-8.4705246222656766E-3</v>
      </c>
      <c r="C329" s="8">
        <f t="shared" si="28"/>
        <v>-6.3470524622265684E-2</v>
      </c>
      <c r="D329" s="5">
        <f t="shared" si="29"/>
        <v>4.0285074958256346E-3</v>
      </c>
      <c r="E329" s="5">
        <f t="shared" si="31"/>
        <v>2.8183602479107694E-3</v>
      </c>
      <c r="F329" s="5">
        <f>IF(C323&gt;0,B$6+B$7*E324+B$8*(H328*100)^2,B$6+B$7*E324+B$8*(H328*100)^2+E324*$B$9)</f>
        <v>0.33767508161326798</v>
      </c>
      <c r="G329" s="8">
        <v>6.3149603873075364E-3</v>
      </c>
      <c r="H329" s="8">
        <f t="shared" si="32"/>
        <v>5.8109816865420253E-3</v>
      </c>
      <c r="I329" s="7">
        <f t="shared" si="30"/>
        <v>5.0397870076551114E-4</v>
      </c>
      <c r="J329" s="9">
        <f t="shared" si="33"/>
        <v>7.9807104060139453E-2</v>
      </c>
      <c r="K329" s="9">
        <f t="shared" si="34"/>
        <v>3.5567064660841918E-3</v>
      </c>
      <c r="AC329" s="11"/>
      <c r="AD329" s="12"/>
    </row>
    <row r="330" spans="1:30" x14ac:dyDescent="0.3">
      <c r="A330" s="15">
        <v>43053</v>
      </c>
      <c r="B330" s="16">
        <v>-2.7794456045391238E-3</v>
      </c>
      <c r="C330" s="8">
        <f t="shared" si="28"/>
        <v>-5.7779445604539126E-2</v>
      </c>
      <c r="D330" s="5">
        <f t="shared" si="29"/>
        <v>3.3384643343678955E-3</v>
      </c>
      <c r="E330" s="5">
        <f t="shared" si="31"/>
        <v>4.0285074958256346E-3</v>
      </c>
      <c r="F330" s="5">
        <f>IF(C323&gt;0,B$6+B$7*E324+B$8*(H329*100)^2,B$6+B$7*E324+B$8*(H329*100)^2+E324*$B$9)</f>
        <v>0.34534938468461868</v>
      </c>
      <c r="G330" s="8">
        <v>4.9045587554401209E-3</v>
      </c>
      <c r="H330" s="8">
        <f t="shared" si="32"/>
        <v>5.876643469571884E-3</v>
      </c>
      <c r="I330" s="7">
        <f t="shared" si="30"/>
        <v>9.7208471413176307E-4</v>
      </c>
      <c r="J330" s="9">
        <f t="shared" si="33"/>
        <v>0.19820023830961955</v>
      </c>
      <c r="K330" s="9">
        <f t="shared" si="34"/>
        <v>1.5405674717054341E-2</v>
      </c>
      <c r="AC330" s="11"/>
      <c r="AD330" s="12"/>
    </row>
    <row r="331" spans="1:30" x14ac:dyDescent="0.3">
      <c r="A331" s="15">
        <v>43054</v>
      </c>
      <c r="B331" s="16">
        <v>-5.5228530102570802E-3</v>
      </c>
      <c r="C331" s="8">
        <f t="shared" si="28"/>
        <v>-6.0522853010257081E-2</v>
      </c>
      <c r="D331" s="5">
        <f t="shared" si="29"/>
        <v>3.6630157365011846E-3</v>
      </c>
      <c r="E331" s="5">
        <f t="shared" si="31"/>
        <v>3.3384643343678955E-3</v>
      </c>
      <c r="F331" s="5">
        <f>IF(C323&gt;0,B$6+B$7*E324+B$8*(H330*100)^2,B$6+B$7*E324+B$8*(H330*100)^2+E324*$B$9)</f>
        <v>0.35201988891423669</v>
      </c>
      <c r="G331" s="8">
        <v>4.5362611475427044E-3</v>
      </c>
      <c r="H331" s="8">
        <f t="shared" si="32"/>
        <v>5.9331264010994804E-3</v>
      </c>
      <c r="I331" s="7">
        <f t="shared" si="30"/>
        <v>1.396865253556776E-3</v>
      </c>
      <c r="J331" s="9">
        <f t="shared" si="33"/>
        <v>0.30793316524853487</v>
      </c>
      <c r="K331" s="9">
        <f t="shared" si="34"/>
        <v>3.3013215616634728E-2</v>
      </c>
      <c r="AC331" s="11"/>
      <c r="AD331" s="12"/>
    </row>
    <row r="332" spans="1:30" x14ac:dyDescent="0.3">
      <c r="A332" s="15">
        <v>43055</v>
      </c>
      <c r="B332" s="16">
        <v>1.051763967948131E-2</v>
      </c>
      <c r="C332" s="8">
        <f t="shared" si="28"/>
        <v>-4.4482360320518693E-2</v>
      </c>
      <c r="D332" s="5">
        <f t="shared" si="29"/>
        <v>1.9786803796844558E-3</v>
      </c>
      <c r="E332" s="5">
        <f t="shared" si="31"/>
        <v>3.6630157365011846E-3</v>
      </c>
      <c r="F332" s="5">
        <f>IF(C323&gt;0,B$6+B$7*E324+B$8*(H331*100)^2,B$6+B$7*E324+B$8*(H331*100)^2+E324*$B$9)</f>
        <v>0.35781789119062068</v>
      </c>
      <c r="G332" s="8">
        <v>5.4787807214478979E-3</v>
      </c>
      <c r="H332" s="8">
        <f t="shared" si="32"/>
        <v>5.9817881205423903E-3</v>
      </c>
      <c r="I332" s="7">
        <f t="shared" si="30"/>
        <v>5.0300739909449246E-4</v>
      </c>
      <c r="J332" s="9">
        <f t="shared" si="33"/>
        <v>9.1810098755250202E-2</v>
      </c>
      <c r="K332" s="9">
        <f t="shared" si="34"/>
        <v>3.7471545454608179E-3</v>
      </c>
      <c r="AC332" s="11"/>
      <c r="AD332" s="12"/>
    </row>
    <row r="333" spans="1:30" x14ac:dyDescent="0.3">
      <c r="A333" s="15">
        <v>43056</v>
      </c>
      <c r="B333" s="16">
        <v>7.1025675360269378E-3</v>
      </c>
      <c r="C333" s="8">
        <f t="shared" ref="C333:C396" si="35">B333-B$5</f>
        <v>-4.7897432463973065E-2</v>
      </c>
      <c r="D333" s="5">
        <f t="shared" ref="D333:D396" si="36">C333^2</f>
        <v>2.2941640366408609E-3</v>
      </c>
      <c r="E333" s="5">
        <f t="shared" si="31"/>
        <v>1.9786803796844558E-3</v>
      </c>
      <c r="F333" s="5">
        <f>IF(C323&gt;0,B$6+B$7*E324+B$8*(H332*100)^2,B$6+B$7*E324+B$8*(H332*100)^2+E324*$B$9)</f>
        <v>0.36285751476925365</v>
      </c>
      <c r="G333" s="8">
        <v>9.7688511777939135E-3</v>
      </c>
      <c r="H333" s="8">
        <f t="shared" si="32"/>
        <v>6.0237655562717053E-3</v>
      </c>
      <c r="I333" s="7">
        <f t="shared" si="30"/>
        <v>3.7450856215222083E-3</v>
      </c>
      <c r="J333" s="9">
        <f t="shared" si="33"/>
        <v>0.38337011725957687</v>
      </c>
      <c r="K333" s="9">
        <f t="shared" si="34"/>
        <v>0.13823205552220852</v>
      </c>
      <c r="AC333" s="11"/>
      <c r="AD333" s="12"/>
    </row>
    <row r="334" spans="1:30" x14ac:dyDescent="0.3">
      <c r="A334" s="15">
        <v>43059</v>
      </c>
      <c r="B334" s="16">
        <v>5.1265261600242414E-4</v>
      </c>
      <c r="C334" s="8">
        <f t="shared" si="35"/>
        <v>-5.4487347383997575E-2</v>
      </c>
      <c r="D334" s="5">
        <f t="shared" si="36"/>
        <v>2.9688710249444273E-3</v>
      </c>
      <c r="E334" s="5">
        <f t="shared" si="31"/>
        <v>2.2941640366408609E-3</v>
      </c>
      <c r="F334" s="5">
        <f>IF(C333&gt;0,B$6+B$7*E334+B$8*(G333*100)^2,B$6+B$7*E334+B$8*(G333*100)^2+E334*$B$9)</f>
        <v>0.88126164335900448</v>
      </c>
      <c r="G334" s="8">
        <v>3.2420542237122929E-3</v>
      </c>
      <c r="H334" s="8">
        <f t="shared" si="32"/>
        <v>9.3875536928371521E-3</v>
      </c>
      <c r="I334" s="7">
        <f t="shared" ref="I334:I397" si="37">SQRT((G334-H334)^2)</f>
        <v>6.1454994691248592E-3</v>
      </c>
      <c r="J334" s="9">
        <f t="shared" si="33"/>
        <v>1.8955572748218861</v>
      </c>
      <c r="K334" s="9">
        <f t="shared" si="34"/>
        <v>0.40853425182600644</v>
      </c>
      <c r="AC334" s="11"/>
      <c r="AD334" s="12"/>
    </row>
    <row r="335" spans="1:30" x14ac:dyDescent="0.3">
      <c r="A335" s="15">
        <v>43060</v>
      </c>
      <c r="B335" s="16">
        <v>3.5444748781874261E-3</v>
      </c>
      <c r="C335" s="8">
        <f t="shared" si="35"/>
        <v>-5.1455525121812576E-2</v>
      </c>
      <c r="D335" s="5">
        <f t="shared" si="36"/>
        <v>2.6476710655614849E-3</v>
      </c>
      <c r="E335" s="5">
        <f t="shared" ref="E335:E398" si="38">D334</f>
        <v>2.9688710249444273E-3</v>
      </c>
      <c r="F335" s="5">
        <f>IF(C333&gt;0,B$6+B$7*E334+B$8*(H334*100)^2,B$6+B$7*E334+B$8*(H334*100)^2+E334*$B$9)</f>
        <v>0.81777276338851812</v>
      </c>
      <c r="G335" s="8">
        <v>5.153104722390933E-3</v>
      </c>
      <c r="H335" s="8">
        <f t="shared" ref="H335:H398" si="39">SQRT(F335)/100</f>
        <v>9.0430789191984721E-3</v>
      </c>
      <c r="I335" s="7">
        <f t="shared" si="37"/>
        <v>3.8899741968075391E-3</v>
      </c>
      <c r="J335" s="9">
        <f t="shared" ref="J335:J398" si="40">ABS(G335-H335)/G335</f>
        <v>0.75487970968357732</v>
      </c>
      <c r="K335" s="9">
        <f t="shared" ref="K335:K398" si="41">G335/H335-LN(G335/H335)-1</f>
        <v>0.13223994053608967</v>
      </c>
      <c r="AC335" s="11"/>
      <c r="AD335" s="12"/>
    </row>
    <row r="336" spans="1:30" x14ac:dyDescent="0.3">
      <c r="A336" s="15">
        <v>43061</v>
      </c>
      <c r="B336" s="16">
        <v>2.4820818215807909E-3</v>
      </c>
      <c r="C336" s="8">
        <f t="shared" si="35"/>
        <v>-5.2517918178419207E-2</v>
      </c>
      <c r="D336" s="5">
        <f t="shared" si="36"/>
        <v>2.7581317297951345E-3</v>
      </c>
      <c r="E336" s="5">
        <f t="shared" si="38"/>
        <v>2.6476710655614849E-3</v>
      </c>
      <c r="F336" s="5">
        <f>IF(C333&gt;0,B$6+B$7*E334+B$8*(H335*100)^2,B$6+B$7*E334+B$8*(H335*100)^2+E334*$B$9)</f>
        <v>0.76258822891817124</v>
      </c>
      <c r="G336" s="8">
        <v>4.5776226282829542E-3</v>
      </c>
      <c r="H336" s="8">
        <f t="shared" si="39"/>
        <v>8.7326297809890655E-3</v>
      </c>
      <c r="I336" s="7">
        <f t="shared" si="37"/>
        <v>4.1550071527061113E-3</v>
      </c>
      <c r="J336" s="9">
        <f t="shared" si="40"/>
        <v>0.90767795646462801</v>
      </c>
      <c r="K336" s="9">
        <f t="shared" si="41"/>
        <v>0.17008426469111804</v>
      </c>
      <c r="AC336" s="11"/>
      <c r="AD336" s="12"/>
    </row>
    <row r="337" spans="1:30" x14ac:dyDescent="0.3">
      <c r="A337" s="15">
        <v>43062</v>
      </c>
      <c r="B337" s="16">
        <v>7.9009655189651179E-4</v>
      </c>
      <c r="C337" s="8">
        <f t="shared" si="35"/>
        <v>-5.4209903448103489E-2</v>
      </c>
      <c r="D337" s="5">
        <f t="shared" si="36"/>
        <v>2.9387136318527025E-3</v>
      </c>
      <c r="E337" s="5">
        <f t="shared" si="38"/>
        <v>2.7581317297951345E-3</v>
      </c>
      <c r="F337" s="5">
        <f>IF(C333&gt;0,B$6+B$7*E334+B$8*(H336*100)^2,B$6+B$7*E334+B$8*(H336*100)^2+E334*$B$9)</f>
        <v>0.71462183155654579</v>
      </c>
      <c r="G337" s="8">
        <v>3.9821390152208289E-3</v>
      </c>
      <c r="H337" s="8">
        <f t="shared" si="39"/>
        <v>8.4535308100020887E-3</v>
      </c>
      <c r="I337" s="7">
        <f t="shared" si="37"/>
        <v>4.4713917947812598E-3</v>
      </c>
      <c r="J337" s="9">
        <f t="shared" si="40"/>
        <v>1.1228618030888355</v>
      </c>
      <c r="K337" s="9">
        <f t="shared" si="41"/>
        <v>0.22382730845585685</v>
      </c>
      <c r="AC337" s="11"/>
      <c r="AD337" s="12"/>
    </row>
    <row r="338" spans="1:30" x14ac:dyDescent="0.3">
      <c r="A338" s="15">
        <v>43063</v>
      </c>
      <c r="B338" s="16">
        <v>2.7103864678095497E-3</v>
      </c>
      <c r="C338" s="8">
        <f t="shared" si="35"/>
        <v>-5.228961353219045E-2</v>
      </c>
      <c r="D338" s="5">
        <f t="shared" si="36"/>
        <v>2.7342036833458345E-3</v>
      </c>
      <c r="E338" s="5">
        <f t="shared" si="38"/>
        <v>2.9387136318527025E-3</v>
      </c>
      <c r="F338" s="5">
        <f>IF(C333&gt;0,B$6+B$7*E334+B$8*(H337*100)^2,B$6+B$7*E334+B$8*(H337*100)^2+E334*$B$9)</f>
        <v>0.67292943896982105</v>
      </c>
      <c r="G338" s="8">
        <v>3.1451153046737185E-3</v>
      </c>
      <c r="H338" s="8">
        <f t="shared" si="39"/>
        <v>8.203227651173782E-3</v>
      </c>
      <c r="I338" s="7">
        <f t="shared" si="37"/>
        <v>5.058112346500063E-3</v>
      </c>
      <c r="J338" s="9">
        <f t="shared" si="40"/>
        <v>1.6082438500692118</v>
      </c>
      <c r="K338" s="9">
        <f t="shared" si="41"/>
        <v>0.34207687512959306</v>
      </c>
      <c r="AC338" s="11"/>
      <c r="AD338" s="12"/>
    </row>
    <row r="339" spans="1:30" x14ac:dyDescent="0.3">
      <c r="A339" s="15">
        <v>43066</v>
      </c>
      <c r="B339" s="16">
        <v>1.3412659957514419E-3</v>
      </c>
      <c r="C339" s="8">
        <f t="shared" si="35"/>
        <v>-5.3658734004248559E-2</v>
      </c>
      <c r="D339" s="5">
        <f t="shared" si="36"/>
        <v>2.8792597349387005E-3</v>
      </c>
      <c r="E339" s="5">
        <f t="shared" si="38"/>
        <v>2.7342036833458345E-3</v>
      </c>
      <c r="F339" s="5">
        <f>IF(C333&gt;0,B$6+B$7*E334+B$8*(H338*100)^2,B$6+B$7*E334+B$8*(H338*100)^2+E334*$B$9)</f>
        <v>0.63669041133344007</v>
      </c>
      <c r="G339" s="8">
        <v>4.2172003308000305E-3</v>
      </c>
      <c r="H339" s="8">
        <f t="shared" si="39"/>
        <v>7.9792882598226766E-3</v>
      </c>
      <c r="I339" s="7">
        <f t="shared" si="37"/>
        <v>3.762087929022646E-3</v>
      </c>
      <c r="J339" s="9">
        <f t="shared" si="40"/>
        <v>0.89208186330312489</v>
      </c>
      <c r="K339" s="9">
        <f t="shared" si="41"/>
        <v>0.16619609603855245</v>
      </c>
      <c r="AC339" s="11"/>
      <c r="AD339" s="12"/>
    </row>
    <row r="340" spans="1:30" x14ac:dyDescent="0.3">
      <c r="A340" s="15">
        <v>43067</v>
      </c>
      <c r="B340" s="16">
        <v>-3.143655630255926E-3</v>
      </c>
      <c r="C340" s="8">
        <f t="shared" si="35"/>
        <v>-5.8143655630255926E-2</v>
      </c>
      <c r="D340" s="5">
        <f t="shared" si="36"/>
        <v>3.3806846900497917E-3</v>
      </c>
      <c r="E340" s="5">
        <f t="shared" si="38"/>
        <v>2.8792597349387005E-3</v>
      </c>
      <c r="F340" s="5">
        <f>IF(C333&gt;0,B$6+B$7*E334+B$8*(H339*100)^2,B$6+B$7*E334+B$8*(H339*100)^2+E334*$B$9)</f>
        <v>0.60519144851189743</v>
      </c>
      <c r="G340" s="8">
        <v>3.3484307516938685E-3</v>
      </c>
      <c r="H340" s="8">
        <f t="shared" si="39"/>
        <v>7.7794051733528925E-3</v>
      </c>
      <c r="I340" s="7">
        <f t="shared" si="37"/>
        <v>4.4309744216590244E-3</v>
      </c>
      <c r="J340" s="9">
        <f t="shared" si="40"/>
        <v>1.32329880778258</v>
      </c>
      <c r="K340" s="9">
        <f t="shared" si="41"/>
        <v>0.27341054073791415</v>
      </c>
      <c r="AC340" s="11"/>
      <c r="AD340" s="12"/>
    </row>
    <row r="341" spans="1:30" x14ac:dyDescent="0.3">
      <c r="A341" s="15">
        <v>43068</v>
      </c>
      <c r="B341" s="16">
        <v>-4.7092552960061648E-4</v>
      </c>
      <c r="C341" s="8">
        <f t="shared" si="35"/>
        <v>-5.5470925529600618E-2</v>
      </c>
      <c r="D341" s="5">
        <f t="shared" si="36"/>
        <v>3.0770235791104977E-3</v>
      </c>
      <c r="E341" s="5">
        <f t="shared" si="38"/>
        <v>3.3806846900497917E-3</v>
      </c>
      <c r="F341" s="5">
        <f>IF(C333&gt;0,B$6+B$7*E334+B$8*(H340*100)^2,B$6+B$7*E334+B$8*(H340*100)^2+E334*$B$9)</f>
        <v>0.57781255002741261</v>
      </c>
      <c r="G341" s="8">
        <v>3.555051326850342E-3</v>
      </c>
      <c r="H341" s="8">
        <f t="shared" si="39"/>
        <v>7.6013982268225665E-3</v>
      </c>
      <c r="I341" s="7">
        <f t="shared" si="37"/>
        <v>4.0463468999722245E-3</v>
      </c>
      <c r="J341" s="9">
        <f t="shared" si="40"/>
        <v>1.1381964781805707</v>
      </c>
      <c r="K341" s="9">
        <f t="shared" si="41"/>
        <v>0.22764657475328365</v>
      </c>
      <c r="AC341" s="11"/>
      <c r="AD341" s="12"/>
    </row>
    <row r="342" spans="1:30" x14ac:dyDescent="0.3">
      <c r="A342" s="15">
        <v>43069</v>
      </c>
      <c r="B342" s="16">
        <v>-1.3585101870173227E-2</v>
      </c>
      <c r="C342" s="8">
        <f t="shared" si="35"/>
        <v>-6.8585101870173221E-2</v>
      </c>
      <c r="D342" s="5">
        <f t="shared" si="36"/>
        <v>4.7039161985420385E-3</v>
      </c>
      <c r="E342" s="5">
        <f t="shared" si="38"/>
        <v>3.0770235791104977E-3</v>
      </c>
      <c r="F342" s="5">
        <f>IF(C333&gt;0,B$6+B$7*E334+B$8*(H341*100)^2,B$6+B$7*E334+B$8*(H341*100)^2+E334*$B$9)</f>
        <v>0.55401481146469844</v>
      </c>
      <c r="G342" s="8">
        <v>6.93071301361125E-3</v>
      </c>
      <c r="H342" s="8">
        <f t="shared" si="39"/>
        <v>7.4432171234265253E-3</v>
      </c>
      <c r="I342" s="7">
        <f t="shared" si="37"/>
        <v>5.1250410981527536E-4</v>
      </c>
      <c r="J342" s="9">
        <f t="shared" si="40"/>
        <v>7.394680876394201E-2</v>
      </c>
      <c r="K342" s="9">
        <f t="shared" si="41"/>
        <v>2.4852811800135655E-3</v>
      </c>
      <c r="AC342" s="11"/>
      <c r="AD342" s="12"/>
    </row>
    <row r="343" spans="1:30" x14ac:dyDescent="0.3">
      <c r="A343" s="15">
        <v>43070</v>
      </c>
      <c r="B343" s="16">
        <v>-9.5908331584531048E-3</v>
      </c>
      <c r="C343" s="8">
        <f t="shared" si="35"/>
        <v>-6.4590833158453098E-2</v>
      </c>
      <c r="D343" s="5">
        <f t="shared" si="36"/>
        <v>4.1719757281031243E-3</v>
      </c>
      <c r="E343" s="5">
        <f t="shared" si="38"/>
        <v>4.7039161985420385E-3</v>
      </c>
      <c r="F343" s="5">
        <f>IF(C333&gt;0,B$6+B$7*E334+B$8*(H342*100)^2,B$6+B$7*E334+B$8*(H342*100)^2+E334*$B$9)</f>
        <v>0.53332981710598726</v>
      </c>
      <c r="G343" s="8">
        <v>7.9650706380585499E-3</v>
      </c>
      <c r="H343" s="8">
        <f t="shared" si="39"/>
        <v>7.3029433593996005E-3</v>
      </c>
      <c r="I343" s="7">
        <f t="shared" si="37"/>
        <v>6.6212727865894942E-4</v>
      </c>
      <c r="J343" s="9">
        <f t="shared" si="40"/>
        <v>8.3128864607325062E-2</v>
      </c>
      <c r="K343" s="9">
        <f t="shared" si="41"/>
        <v>3.8774654211604087E-3</v>
      </c>
      <c r="AC343" s="11"/>
      <c r="AD343" s="12"/>
    </row>
    <row r="344" spans="1:30" x14ac:dyDescent="0.3">
      <c r="A344" s="15">
        <v>43073</v>
      </c>
      <c r="B344" s="16">
        <v>1.1195086318764903E-3</v>
      </c>
      <c r="C344" s="8">
        <f t="shared" si="35"/>
        <v>-5.3880491368123506E-2</v>
      </c>
      <c r="D344" s="5">
        <f t="shared" si="36"/>
        <v>2.9031073500704317E-3</v>
      </c>
      <c r="E344" s="5">
        <f t="shared" si="38"/>
        <v>4.1719757281031243E-3</v>
      </c>
      <c r="F344" s="5">
        <f>IF(C343&gt;0,B$6+B$7*E344+B$8*(G343*100)^2,B$6+B$7*E344+B$8*(G343*100)^2+E344*$B$9)</f>
        <v>0.60353220491857573</v>
      </c>
      <c r="G344" s="8">
        <v>5.8894483743450587E-3</v>
      </c>
      <c r="H344" s="8">
        <f t="shared" si="39"/>
        <v>7.7687335191688467E-3</v>
      </c>
      <c r="I344" s="7">
        <f t="shared" si="37"/>
        <v>1.879285144823788E-3</v>
      </c>
      <c r="J344" s="9">
        <f t="shared" si="40"/>
        <v>0.31909357640523939</v>
      </c>
      <c r="K344" s="9">
        <f t="shared" si="41"/>
        <v>3.5041146787918809E-2</v>
      </c>
      <c r="AC344" s="11"/>
      <c r="AD344" s="12"/>
    </row>
    <row r="345" spans="1:30" x14ac:dyDescent="0.3">
      <c r="A345" s="15">
        <v>43074</v>
      </c>
      <c r="B345" s="16">
        <v>-2.048885467613734E-3</v>
      </c>
      <c r="C345" s="8">
        <f t="shared" si="35"/>
        <v>-5.7048885467613733E-2</v>
      </c>
      <c r="D345" s="5">
        <f t="shared" si="36"/>
        <v>3.2545753330969094E-3</v>
      </c>
      <c r="E345" s="5">
        <f t="shared" si="38"/>
        <v>2.9031073500704317E-3</v>
      </c>
      <c r="F345" s="5">
        <f>IF(C343&gt;0,B$6+B$7*E344+B$8*(H344*100)^2,B$6+B$7*E344+B$8*(H344*100)^2+E344*$B$9)</f>
        <v>0.57668148889337267</v>
      </c>
      <c r="G345" s="8">
        <v>4.5975299342694573E-3</v>
      </c>
      <c r="H345" s="8">
        <f t="shared" si="39"/>
        <v>7.5939547595003012E-3</v>
      </c>
      <c r="I345" s="7">
        <f t="shared" si="37"/>
        <v>2.9964248252308439E-3</v>
      </c>
      <c r="J345" s="9">
        <f t="shared" si="40"/>
        <v>0.65174667007512865</v>
      </c>
      <c r="K345" s="9">
        <f t="shared" si="41"/>
        <v>0.1072530319877596</v>
      </c>
      <c r="AC345" s="11"/>
      <c r="AD345" s="12"/>
    </row>
    <row r="346" spans="1:30" x14ac:dyDescent="0.3">
      <c r="A346" s="15">
        <v>43075</v>
      </c>
      <c r="B346" s="16">
        <v>-6.2771737606167766E-3</v>
      </c>
      <c r="C346" s="8">
        <f t="shared" si="35"/>
        <v>-6.1277173760616775E-2</v>
      </c>
      <c r="D346" s="5">
        <f t="shared" si="36"/>
        <v>3.7548920240888209E-3</v>
      </c>
      <c r="E346" s="5">
        <f t="shared" si="38"/>
        <v>3.2545753330969094E-3</v>
      </c>
      <c r="F346" s="5">
        <f>IF(C343&gt;0,B$6+B$7*E344+B$8*(H345*100)^2,B$6+B$7*E344+B$8*(H345*100)^2+E344*$B$9)</f>
        <v>0.55334284652426635</v>
      </c>
      <c r="G346" s="8">
        <v>3.5426718051352738E-3</v>
      </c>
      <c r="H346" s="8">
        <f t="shared" si="39"/>
        <v>7.4387018123074833E-3</v>
      </c>
      <c r="I346" s="7">
        <f t="shared" si="37"/>
        <v>3.8960300071722094E-3</v>
      </c>
      <c r="J346" s="9">
        <f t="shared" si="40"/>
        <v>1.0997434200720275</v>
      </c>
      <c r="K346" s="9">
        <f t="shared" si="41"/>
        <v>0.21806382103616206</v>
      </c>
      <c r="AC346" s="11"/>
      <c r="AD346" s="12"/>
    </row>
    <row r="347" spans="1:30" x14ac:dyDescent="0.3">
      <c r="A347" s="15">
        <v>43076</v>
      </c>
      <c r="B347" s="16">
        <v>1.0741541416334703E-2</v>
      </c>
      <c r="C347" s="8">
        <f t="shared" si="35"/>
        <v>-4.4258458583665297E-2</v>
      </c>
      <c r="D347" s="5">
        <f t="shared" si="36"/>
        <v>1.9588111562020166E-3</v>
      </c>
      <c r="E347" s="5">
        <f t="shared" si="38"/>
        <v>3.7548920240888209E-3</v>
      </c>
      <c r="F347" s="5">
        <f>IF(C343&gt;0,B$6+B$7*E344+B$8*(H346*100)^2,B$6+B$7*E344+B$8*(H346*100)^2+E344*$B$9)</f>
        <v>0.53305689857703897</v>
      </c>
      <c r="G347" s="8">
        <v>5.7480093861044376E-3</v>
      </c>
      <c r="H347" s="8">
        <f t="shared" si="39"/>
        <v>7.3010745686990421E-3</v>
      </c>
      <c r="I347" s="7">
        <f t="shared" si="37"/>
        <v>1.5530651825946045E-3</v>
      </c>
      <c r="J347" s="9">
        <f t="shared" si="40"/>
        <v>0.27019183134061542</v>
      </c>
      <c r="K347" s="9">
        <f t="shared" si="41"/>
        <v>2.6450594459965338E-2</v>
      </c>
      <c r="AC347" s="11"/>
      <c r="AD347" s="12"/>
    </row>
    <row r="348" spans="1:30" x14ac:dyDescent="0.3">
      <c r="A348" s="15">
        <v>43077</v>
      </c>
      <c r="B348" s="16">
        <v>9.0964997203924688E-3</v>
      </c>
      <c r="C348" s="8">
        <f t="shared" si="35"/>
        <v>-4.5903500279607531E-2</v>
      </c>
      <c r="D348" s="5">
        <f t="shared" si="36"/>
        <v>2.1071313379199285E-3</v>
      </c>
      <c r="E348" s="5">
        <f t="shared" si="38"/>
        <v>1.9588111562020166E-3</v>
      </c>
      <c r="F348" s="5">
        <f>IF(C343&gt;0,B$6+B$7*E344+B$8*(H347*100)^2,B$6+B$7*E344+B$8*(H347*100)^2+E344*$B$9)</f>
        <v>0.51542435262130892</v>
      </c>
      <c r="G348" s="8">
        <v>4.4388594565660097E-3</v>
      </c>
      <c r="H348" s="8">
        <f t="shared" si="39"/>
        <v>7.1793060432141275E-3</v>
      </c>
      <c r="I348" s="7">
        <f t="shared" si="37"/>
        <v>2.7404465866481178E-3</v>
      </c>
      <c r="J348" s="9">
        <f t="shared" si="40"/>
        <v>0.61737629079344225</v>
      </c>
      <c r="K348" s="9">
        <f t="shared" si="41"/>
        <v>9.9090571904496549E-2</v>
      </c>
      <c r="AC348" s="11"/>
      <c r="AD348" s="12"/>
    </row>
    <row r="349" spans="1:30" x14ac:dyDescent="0.3">
      <c r="A349" s="15">
        <v>43080</v>
      </c>
      <c r="B349" s="16">
        <v>6.1610246299383881E-3</v>
      </c>
      <c r="C349" s="8">
        <f t="shared" si="35"/>
        <v>-4.8838975370061613E-2</v>
      </c>
      <c r="D349" s="5">
        <f t="shared" si="36"/>
        <v>2.3852455151974847E-3</v>
      </c>
      <c r="E349" s="5">
        <f t="shared" si="38"/>
        <v>2.1071313379199285E-3</v>
      </c>
      <c r="F349" s="5">
        <f>IF(C343&gt;0,B$6+B$7*E344+B$8*(H348*100)^2,B$6+B$7*E344+B$8*(H348*100)^2+E344*$B$9)</f>
        <v>0.50009814367658834</v>
      </c>
      <c r="G349" s="8">
        <v>4.5215230856786651E-3</v>
      </c>
      <c r="H349" s="8">
        <f t="shared" si="39"/>
        <v>7.0717617584063752E-3</v>
      </c>
      <c r="I349" s="7">
        <f t="shared" si="37"/>
        <v>2.5502386727277102E-3</v>
      </c>
      <c r="J349" s="9">
        <f t="shared" si="40"/>
        <v>0.56402203956566288</v>
      </c>
      <c r="K349" s="9">
        <f t="shared" si="41"/>
        <v>8.6637913104608888E-2</v>
      </c>
      <c r="AC349" s="11"/>
      <c r="AD349" s="12"/>
    </row>
    <row r="350" spans="1:30" x14ac:dyDescent="0.3">
      <c r="A350" s="15">
        <v>43081</v>
      </c>
      <c r="B350" s="16">
        <v>-6.8322964437141608E-3</v>
      </c>
      <c r="C350" s="8">
        <f t="shared" si="35"/>
        <v>-6.1832296443714158E-2</v>
      </c>
      <c r="D350" s="5">
        <f t="shared" si="36"/>
        <v>3.8232328835033466E-3</v>
      </c>
      <c r="E350" s="5">
        <f t="shared" si="38"/>
        <v>2.3852455151974847E-3</v>
      </c>
      <c r="F350" s="5">
        <f>IF(C343&gt;0,B$6+B$7*E344+B$8*(H349*100)^2,B$6+B$7*E344+B$8*(H349*100)^2+E344*$B$9)</f>
        <v>0.48677660286183727</v>
      </c>
      <c r="G350" s="8">
        <v>4.5545378326898806E-3</v>
      </c>
      <c r="H350" s="8">
        <f t="shared" si="39"/>
        <v>6.9769377441814499E-3</v>
      </c>
      <c r="I350" s="7">
        <f t="shared" si="37"/>
        <v>2.4223999114915693E-3</v>
      </c>
      <c r="J350" s="9">
        <f t="shared" si="40"/>
        <v>0.53186514207983104</v>
      </c>
      <c r="K350" s="9">
        <f t="shared" si="41"/>
        <v>7.928501861371462E-2</v>
      </c>
      <c r="AC350" s="11"/>
      <c r="AD350" s="12"/>
    </row>
    <row r="351" spans="1:30" x14ac:dyDescent="0.3">
      <c r="A351" s="15">
        <v>43082</v>
      </c>
      <c r="B351" s="16">
        <v>-5.2790257499941177E-3</v>
      </c>
      <c r="C351" s="8">
        <f t="shared" si="35"/>
        <v>-6.0279025749994115E-2</v>
      </c>
      <c r="D351" s="5">
        <f t="shared" si="36"/>
        <v>3.6335609453684537E-3</v>
      </c>
      <c r="E351" s="5">
        <f t="shared" si="38"/>
        <v>3.8232328835033466E-3</v>
      </c>
      <c r="F351" s="5">
        <f>IF(C343&gt;0,B$6+B$7*E344+B$8*(H350*100)^2,B$6+B$7*E344+B$8*(H350*100)^2+E344*$B$9)</f>
        <v>0.4751975195856557</v>
      </c>
      <c r="G351" s="8">
        <v>7.9722737929927203E-3</v>
      </c>
      <c r="H351" s="8">
        <f t="shared" si="39"/>
        <v>6.8934571847923719E-3</v>
      </c>
      <c r="I351" s="7">
        <f t="shared" si="37"/>
        <v>1.0788166082003484E-3</v>
      </c>
      <c r="J351" s="9">
        <f t="shared" si="40"/>
        <v>0.1353210685198219</v>
      </c>
      <c r="K351" s="9">
        <f t="shared" si="41"/>
        <v>1.1101611975370629E-2</v>
      </c>
      <c r="AC351" s="11"/>
      <c r="AD351" s="12"/>
    </row>
    <row r="352" spans="1:30" x14ac:dyDescent="0.3">
      <c r="A352" s="15">
        <v>43083</v>
      </c>
      <c r="B352" s="16">
        <v>5.8419750077589984E-3</v>
      </c>
      <c r="C352" s="8">
        <f t="shared" si="35"/>
        <v>-4.9158024992240999E-2</v>
      </c>
      <c r="D352" s="5">
        <f t="shared" si="36"/>
        <v>2.4165114211377905E-3</v>
      </c>
      <c r="E352" s="5">
        <f t="shared" si="38"/>
        <v>3.6335609453684537E-3</v>
      </c>
      <c r="F352" s="5">
        <f>IF(C343&gt;0,B$6+B$7*E344+B$8*(H351*100)^2,B$6+B$7*E344+B$8*(H351*100)^2+E344*$B$9)</f>
        <v>0.46513298040199869</v>
      </c>
      <c r="G352" s="8">
        <v>9.051177639642435E-3</v>
      </c>
      <c r="H352" s="8">
        <f t="shared" si="39"/>
        <v>6.8200658384065371E-3</v>
      </c>
      <c r="I352" s="7">
        <f t="shared" si="37"/>
        <v>2.231111801235898E-3</v>
      </c>
      <c r="J352" s="9">
        <f t="shared" si="40"/>
        <v>0.24649961475333917</v>
      </c>
      <c r="K352" s="9">
        <f t="shared" si="41"/>
        <v>4.4113585097107499E-2</v>
      </c>
      <c r="AC352" s="11"/>
      <c r="AD352" s="12"/>
    </row>
    <row r="353" spans="1:30" x14ac:dyDescent="0.3">
      <c r="A353" s="15">
        <v>43084</v>
      </c>
      <c r="B353" s="16">
        <v>6.4839264089426316E-3</v>
      </c>
      <c r="C353" s="8">
        <f t="shared" si="35"/>
        <v>-4.851607359105737E-2</v>
      </c>
      <c r="D353" s="5">
        <f t="shared" si="36"/>
        <v>2.3538093966928944E-3</v>
      </c>
      <c r="E353" s="5">
        <f t="shared" si="38"/>
        <v>2.4165114211377905E-3</v>
      </c>
      <c r="F353" s="5">
        <f>IF(C343&gt;0,B$6+B$7*E344+B$8*(H352*100)^2,B$6+B$7*E344+B$8*(H352*100)^2+E344*$B$9)</f>
        <v>0.45638488294356389</v>
      </c>
      <c r="G353" s="8">
        <v>7.8510151374408949E-3</v>
      </c>
      <c r="H353" s="8">
        <f t="shared" si="39"/>
        <v>6.7556264176134237E-3</v>
      </c>
      <c r="I353" s="7">
        <f t="shared" si="37"/>
        <v>1.0953887198274712E-3</v>
      </c>
      <c r="J353" s="9">
        <f t="shared" si="40"/>
        <v>0.13952192177080969</v>
      </c>
      <c r="K353" s="9">
        <f t="shared" si="41"/>
        <v>1.1877516470434557E-2</v>
      </c>
      <c r="AC353" s="11"/>
      <c r="AD353" s="12"/>
    </row>
    <row r="354" spans="1:30" x14ac:dyDescent="0.3">
      <c r="A354" s="15">
        <v>43087</v>
      </c>
      <c r="B354" s="16">
        <v>4.1366394525586122E-3</v>
      </c>
      <c r="C354" s="8">
        <f t="shared" si="35"/>
        <v>-5.0863360547441387E-2</v>
      </c>
      <c r="D354" s="5">
        <f t="shared" si="36"/>
        <v>2.5870814461790171E-3</v>
      </c>
      <c r="E354" s="5">
        <f t="shared" si="38"/>
        <v>2.3538093966928944E-3</v>
      </c>
      <c r="F354" s="5">
        <f>IF(C353&gt;0,B$6+B$7*E354+B$8*(G353*100)^2,B$6+B$7*E354+B$8*(G353*100)^2+E354*$B$9)</f>
        <v>0.58755133529596226</v>
      </c>
      <c r="G354" s="8">
        <v>2.6228171925334502E-2</v>
      </c>
      <c r="H354" s="8">
        <f t="shared" si="39"/>
        <v>7.6651897256099421E-3</v>
      </c>
      <c r="I354" s="7">
        <f t="shared" si="37"/>
        <v>1.8562982199724559E-2</v>
      </c>
      <c r="J354" s="9">
        <f t="shared" si="40"/>
        <v>0.70774975292098308</v>
      </c>
      <c r="K354" s="9">
        <f t="shared" si="41"/>
        <v>1.191580246579429</v>
      </c>
      <c r="AC354" s="11"/>
      <c r="AD354" s="12"/>
    </row>
    <row r="355" spans="1:30" x14ac:dyDescent="0.3">
      <c r="A355" s="15">
        <v>43088</v>
      </c>
      <c r="B355" s="16">
        <v>6.9710871855923071E-3</v>
      </c>
      <c r="C355" s="8">
        <f t="shared" si="35"/>
        <v>-4.8028912814407694E-2</v>
      </c>
      <c r="D355" s="5">
        <f t="shared" si="36"/>
        <v>2.3067764661339756E-3</v>
      </c>
      <c r="E355" s="5">
        <f t="shared" si="38"/>
        <v>2.5870814461790171E-3</v>
      </c>
      <c r="F355" s="5">
        <f>IF(C353&gt;0,B$6+B$7*E354+B$8*(H354*100)^2,B$6+B$7*E354+B$8*(H354*100)^2+E354*$B$9)</f>
        <v>0.56248964685628233</v>
      </c>
      <c r="G355" s="8">
        <v>5.2176869234649009E-3</v>
      </c>
      <c r="H355" s="8">
        <f t="shared" si="39"/>
        <v>7.4999309787242866E-3</v>
      </c>
      <c r="I355" s="7">
        <f t="shared" si="37"/>
        <v>2.2822440552593857E-3</v>
      </c>
      <c r="J355" s="9">
        <f t="shared" si="40"/>
        <v>0.43740532706086926</v>
      </c>
      <c r="K355" s="9">
        <f t="shared" si="41"/>
        <v>5.853762427500131E-2</v>
      </c>
      <c r="AC355" s="11"/>
      <c r="AD355" s="12"/>
    </row>
    <row r="356" spans="1:30" x14ac:dyDescent="0.3">
      <c r="A356" s="15">
        <v>43089</v>
      </c>
      <c r="B356" s="16">
        <v>-1.7558283009293286E-3</v>
      </c>
      <c r="C356" s="8">
        <f t="shared" si="35"/>
        <v>-5.6755828300929331E-2</v>
      </c>
      <c r="D356" s="5">
        <f t="shared" si="36"/>
        <v>3.2212240461245707E-3</v>
      </c>
      <c r="E356" s="5">
        <f t="shared" si="38"/>
        <v>2.3067764661339756E-3</v>
      </c>
      <c r="F356" s="5">
        <f>IF(C353&gt;0,B$6+B$7*E354+B$8*(H355*100)^2,B$6+B$7*E354+B$8*(H355*100)^2+E354*$B$9)</f>
        <v>0.54070602726451256</v>
      </c>
      <c r="G356" s="8">
        <v>4.1046896633755627E-3</v>
      </c>
      <c r="H356" s="8">
        <f t="shared" si="39"/>
        <v>7.3532715662112781E-3</v>
      </c>
      <c r="I356" s="7">
        <f t="shared" si="37"/>
        <v>3.2485819028357154E-3</v>
      </c>
      <c r="J356" s="9">
        <f t="shared" si="40"/>
        <v>0.79143179369233674</v>
      </c>
      <c r="K356" s="9">
        <f t="shared" si="41"/>
        <v>0.14122789690431814</v>
      </c>
      <c r="AC356" s="11"/>
      <c r="AD356" s="12"/>
    </row>
    <row r="357" spans="1:30" x14ac:dyDescent="0.3">
      <c r="A357" s="15">
        <v>43090</v>
      </c>
      <c r="B357" s="16">
        <v>-6.2480419060749817E-4</v>
      </c>
      <c r="C357" s="8">
        <f t="shared" si="35"/>
        <v>-5.5624804190607502E-2</v>
      </c>
      <c r="D357" s="5">
        <f t="shared" si="36"/>
        <v>3.0941188412434259E-3</v>
      </c>
      <c r="E357" s="5">
        <f t="shared" si="38"/>
        <v>3.2212240461245707E-3</v>
      </c>
      <c r="F357" s="5">
        <f>IF(C353&gt;0,B$6+B$7*E354+B$8*(H356*100)^2,B$6+B$7*E354+B$8*(H356*100)^2+E354*$B$9)</f>
        <v>0.52177170511534632</v>
      </c>
      <c r="G357" s="8">
        <v>3.1208610066712252E-3</v>
      </c>
      <c r="H357" s="8">
        <f t="shared" si="39"/>
        <v>7.2233766696424354E-3</v>
      </c>
      <c r="I357" s="7">
        <f t="shared" si="37"/>
        <v>4.1025156629712102E-3</v>
      </c>
      <c r="J357" s="9">
        <f t="shared" si="40"/>
        <v>1.314546099362188</v>
      </c>
      <c r="K357" s="9">
        <f t="shared" si="41"/>
        <v>0.27126375349892662</v>
      </c>
      <c r="AC357" s="11"/>
      <c r="AD357" s="12"/>
    </row>
    <row r="358" spans="1:30" x14ac:dyDescent="0.3">
      <c r="A358" s="15">
        <v>43091</v>
      </c>
      <c r="B358" s="16">
        <v>5.4366108001209128E-3</v>
      </c>
      <c r="C358" s="8">
        <f t="shared" si="35"/>
        <v>-4.9563389199879085E-2</v>
      </c>
      <c r="D358" s="5">
        <f t="shared" si="36"/>
        <v>2.4565295489786909E-3</v>
      </c>
      <c r="E358" s="5">
        <f t="shared" si="38"/>
        <v>3.0941188412434259E-3</v>
      </c>
      <c r="F358" s="5">
        <f>IF(C353&gt;0,B$6+B$7*E354+B$8*(H357*100)^2,B$6+B$7*E354+B$8*(H357*100)^2+E354*$B$9)</f>
        <v>0.50531399230329099</v>
      </c>
      <c r="G358" s="8">
        <v>2.7307576105889313E-3</v>
      </c>
      <c r="H358" s="8">
        <f t="shared" si="39"/>
        <v>7.1085441006108344E-3</v>
      </c>
      <c r="I358" s="7">
        <f t="shared" si="37"/>
        <v>4.3777864900219031E-3</v>
      </c>
      <c r="J358" s="9">
        <f t="shared" si="40"/>
        <v>1.6031399026579163</v>
      </c>
      <c r="K358" s="9">
        <f t="shared" si="41"/>
        <v>0.34086983349909339</v>
      </c>
      <c r="AC358" s="11"/>
      <c r="AD358" s="12"/>
    </row>
    <row r="359" spans="1:30" x14ac:dyDescent="0.3">
      <c r="A359" s="15">
        <v>43095</v>
      </c>
      <c r="B359" s="16">
        <v>2.0693944695981846E-3</v>
      </c>
      <c r="C359" s="8">
        <f t="shared" si="35"/>
        <v>-5.2930605530401818E-2</v>
      </c>
      <c r="D359" s="5">
        <f t="shared" si="36"/>
        <v>2.8016490018150037E-3</v>
      </c>
      <c r="E359" s="5">
        <f t="shared" si="38"/>
        <v>2.4565295489786909E-3</v>
      </c>
      <c r="F359" s="5">
        <f>IF(C353&gt;0,B$6+B$7*E354+B$8*(H358*100)^2,B$6+B$7*E354+B$8*(H358*100)^2+E354*$B$9)</f>
        <v>0.49100894832705239</v>
      </c>
      <c r="G359" s="8">
        <v>3.5724701071629858E-3</v>
      </c>
      <c r="H359" s="8">
        <f t="shared" si="39"/>
        <v>7.0072030677514434E-3</v>
      </c>
      <c r="I359" s="7">
        <f t="shared" si="37"/>
        <v>3.4347329605884575E-3</v>
      </c>
      <c r="J359" s="9">
        <f t="shared" si="40"/>
        <v>0.96144484279984366</v>
      </c>
      <c r="K359" s="9">
        <f t="shared" si="41"/>
        <v>0.18350962060750886</v>
      </c>
      <c r="AC359" s="11"/>
      <c r="AD359" s="12"/>
    </row>
    <row r="360" spans="1:30" x14ac:dyDescent="0.3">
      <c r="A360" s="15">
        <v>43096</v>
      </c>
      <c r="B360" s="16">
        <v>-2.9092265525538282E-3</v>
      </c>
      <c r="C360" s="8">
        <f t="shared" si="35"/>
        <v>-5.790922655255383E-2</v>
      </c>
      <c r="D360" s="5">
        <f t="shared" si="36"/>
        <v>3.3534785199150056E-3</v>
      </c>
      <c r="E360" s="5">
        <f t="shared" si="38"/>
        <v>2.8016490018150037E-3</v>
      </c>
      <c r="F360" s="5">
        <f>IF(C353&gt;0,B$6+B$7*E354+B$8*(H359*100)^2,B$6+B$7*E354+B$8*(H359*100)^2+E354*$B$9)</f>
        <v>0.47857500410290588</v>
      </c>
      <c r="G360" s="8">
        <v>5.5400284440017067E-3</v>
      </c>
      <c r="H360" s="8">
        <f t="shared" si="39"/>
        <v>6.9179115642143459E-3</v>
      </c>
      <c r="I360" s="7">
        <f t="shared" si="37"/>
        <v>1.3778831202126392E-3</v>
      </c>
      <c r="J360" s="9">
        <f t="shared" si="40"/>
        <v>0.24871408768749179</v>
      </c>
      <c r="K360" s="9">
        <f t="shared" si="41"/>
        <v>2.2938123338411387E-2</v>
      </c>
      <c r="AC360" s="11"/>
      <c r="AD360" s="12"/>
    </row>
    <row r="361" spans="1:30" x14ac:dyDescent="0.3">
      <c r="A361" s="15">
        <v>43097</v>
      </c>
      <c r="B361" s="16">
        <v>-1.8824531678550041E-3</v>
      </c>
      <c r="C361" s="8">
        <f t="shared" si="35"/>
        <v>-5.6882453167855007E-2</v>
      </c>
      <c r="D361" s="5">
        <f t="shared" si="36"/>
        <v>3.2356134783932183E-3</v>
      </c>
      <c r="E361" s="5">
        <f t="shared" si="38"/>
        <v>3.3534785199150056E-3</v>
      </c>
      <c r="F361" s="5">
        <f>IF(C353&gt;0,B$6+B$7*E354+B$8*(H360*100)^2,B$6+B$7*E354+B$8*(H360*100)^2+E354*$B$9)</f>
        <v>0.46776741978327774</v>
      </c>
      <c r="G361" s="8">
        <v>5.1094205332696202E-3</v>
      </c>
      <c r="H361" s="8">
        <f t="shared" si="39"/>
        <v>6.8393524531440673E-3</v>
      </c>
      <c r="I361" s="7">
        <f t="shared" si="37"/>
        <v>1.7299319198744471E-3</v>
      </c>
      <c r="J361" s="9">
        <f t="shared" si="40"/>
        <v>0.33857693032118247</v>
      </c>
      <c r="K361" s="9">
        <f t="shared" si="41"/>
        <v>3.8669088190825596E-2</v>
      </c>
      <c r="AC361" s="11"/>
      <c r="AD361" s="12"/>
    </row>
    <row r="362" spans="1:30" x14ac:dyDescent="0.3">
      <c r="A362" s="15">
        <v>43098</v>
      </c>
      <c r="B362" s="16">
        <v>6.1497081346034398E-3</v>
      </c>
      <c r="C362" s="8">
        <f t="shared" si="35"/>
        <v>-4.8850291865396564E-2</v>
      </c>
      <c r="D362" s="5">
        <f t="shared" si="36"/>
        <v>2.3863510153344296E-3</v>
      </c>
      <c r="E362" s="5">
        <f t="shared" si="38"/>
        <v>3.2356134783932183E-3</v>
      </c>
      <c r="F362" s="5">
        <f>IF(C353&gt;0,B$6+B$7*E354+B$8*(H361*100)^2,B$6+B$7*E354+B$8*(H361*100)^2+E354*$B$9)</f>
        <v>0.45837346749265701</v>
      </c>
      <c r="G362" s="8">
        <v>3.0430942972219199E-3</v>
      </c>
      <c r="H362" s="8">
        <f t="shared" si="39"/>
        <v>6.7703284077853783E-3</v>
      </c>
      <c r="I362" s="7">
        <f t="shared" si="37"/>
        <v>3.7272341105634584E-3</v>
      </c>
      <c r="J362" s="9">
        <f t="shared" si="40"/>
        <v>1.2248171586289978</v>
      </c>
      <c r="K362" s="9">
        <f t="shared" si="41"/>
        <v>0.2491498746143932</v>
      </c>
      <c r="AC362" s="11"/>
      <c r="AD362" s="12"/>
    </row>
    <row r="363" spans="1:30" x14ac:dyDescent="0.3">
      <c r="A363" s="15">
        <v>43101</v>
      </c>
      <c r="B363" s="16">
        <v>-7.1925945023305999E-3</v>
      </c>
      <c r="C363" s="8">
        <f t="shared" si="35"/>
        <v>-6.2192594502330598E-2</v>
      </c>
      <c r="D363" s="5">
        <f t="shared" si="36"/>
        <v>3.8679188109313222E-3</v>
      </c>
      <c r="E363" s="5">
        <f t="shared" si="38"/>
        <v>2.3863510153344296E-3</v>
      </c>
      <c r="F363" s="5">
        <f>IF(C353&gt;0,B$6+B$7*E354+B$8*(H362*100)^2,B$6+B$7*E354+B$8*(H362*100)^2+E354*$B$9)</f>
        <v>0.45020824416164945</v>
      </c>
      <c r="G363" s="8">
        <v>5.1665705691602759E-3</v>
      </c>
      <c r="H363" s="8">
        <f t="shared" si="39"/>
        <v>6.7097559133074995E-3</v>
      </c>
      <c r="I363" s="7">
        <f t="shared" si="37"/>
        <v>1.5431853441472236E-3</v>
      </c>
      <c r="J363" s="9">
        <f t="shared" si="40"/>
        <v>0.29868658977748908</v>
      </c>
      <c r="K363" s="9">
        <f t="shared" si="41"/>
        <v>3.1362159218635721E-2</v>
      </c>
      <c r="AC363" s="11"/>
      <c r="AD363" s="12"/>
    </row>
    <row r="364" spans="1:30" x14ac:dyDescent="0.3">
      <c r="A364" s="15">
        <v>43102</v>
      </c>
      <c r="B364" s="16">
        <v>-1.4440847775078888E-5</v>
      </c>
      <c r="C364" s="8">
        <f t="shared" si="35"/>
        <v>-5.5014440847775077E-2</v>
      </c>
      <c r="D364" s="5">
        <f t="shared" si="36"/>
        <v>3.0265887017933428E-3</v>
      </c>
      <c r="E364" s="5">
        <f t="shared" si="38"/>
        <v>3.8679188109313222E-3</v>
      </c>
      <c r="F364" s="5">
        <f>IF(C363&gt;0,B$6+B$7*E364+B$8*(G363*100)^2,B$6+B$7*E364+B$8*(G363*100)^2+E364*$B$9)</f>
        <v>0.28406039411658668</v>
      </c>
      <c r="G364" s="8">
        <v>5.7456031291109643E-3</v>
      </c>
      <c r="H364" s="8">
        <f t="shared" si="39"/>
        <v>5.3297316453700247E-3</v>
      </c>
      <c r="I364" s="7">
        <f t="shared" si="37"/>
        <v>4.1587148374093962E-4</v>
      </c>
      <c r="J364" s="9">
        <f t="shared" si="40"/>
        <v>7.2380823108694037E-2</v>
      </c>
      <c r="K364" s="9">
        <f t="shared" si="41"/>
        <v>2.8945970502174401E-3</v>
      </c>
      <c r="AC364" s="11"/>
      <c r="AD364" s="12"/>
    </row>
    <row r="365" spans="1:30" x14ac:dyDescent="0.3">
      <c r="A365" s="15">
        <v>43103</v>
      </c>
      <c r="B365" s="16">
        <v>-5.5861649461403143E-4</v>
      </c>
      <c r="C365" s="8">
        <f t="shared" si="35"/>
        <v>-5.5558616494614028E-2</v>
      </c>
      <c r="D365" s="5">
        <f t="shared" si="36"/>
        <v>3.0867598667955981E-3</v>
      </c>
      <c r="E365" s="5">
        <f t="shared" si="38"/>
        <v>3.0265887017933428E-3</v>
      </c>
      <c r="F365" s="5">
        <f>IF(C363&gt;0,B$6+B$7*E364+B$8*(H364*100)^2,B$6+B$7*E364+B$8*(H364*100)^2+E364*$B$9)</f>
        <v>0.29894620871310851</v>
      </c>
      <c r="G365" s="8">
        <v>5.3150806443694317E-3</v>
      </c>
      <c r="H365" s="8">
        <f t="shared" si="39"/>
        <v>5.4675973581922478E-3</v>
      </c>
      <c r="I365" s="7">
        <f t="shared" si="37"/>
        <v>1.5251671382281607E-4</v>
      </c>
      <c r="J365" s="9">
        <f t="shared" si="40"/>
        <v>2.8695089318049337E-2</v>
      </c>
      <c r="K365" s="9">
        <f t="shared" si="41"/>
        <v>3.9644561691143387E-4</v>
      </c>
      <c r="AC365" s="11"/>
      <c r="AD365" s="12"/>
    </row>
    <row r="366" spans="1:30" x14ac:dyDescent="0.3">
      <c r="A366" s="15">
        <v>43104</v>
      </c>
      <c r="B366" s="16">
        <v>5.2023099766944445E-3</v>
      </c>
      <c r="C366" s="8">
        <f t="shared" si="35"/>
        <v>-4.9797690023305557E-2</v>
      </c>
      <c r="D366" s="5">
        <f t="shared" si="36"/>
        <v>2.4798099316572257E-3</v>
      </c>
      <c r="E366" s="5">
        <f t="shared" si="38"/>
        <v>3.0867598667955981E-3</v>
      </c>
      <c r="F366" s="5">
        <f>IF(C363&gt;0,B$6+B$7*E364+B$8*(H365*100)^2,B$6+B$7*E364+B$8*(H365*100)^2+E364*$B$9)</f>
        <v>0.31188495876040517</v>
      </c>
      <c r="G366" s="8">
        <v>5.3053620340957914E-3</v>
      </c>
      <c r="H366" s="8">
        <f t="shared" si="39"/>
        <v>5.5846661382790395E-3</v>
      </c>
      <c r="I366" s="7">
        <f t="shared" si="37"/>
        <v>2.7930410418324815E-4</v>
      </c>
      <c r="J366" s="9">
        <f t="shared" si="40"/>
        <v>5.2645625762813897E-2</v>
      </c>
      <c r="K366" s="9">
        <f t="shared" si="41"/>
        <v>1.2939616914164898E-3</v>
      </c>
      <c r="AC366" s="11"/>
      <c r="AD366" s="12"/>
    </row>
    <row r="367" spans="1:30" x14ac:dyDescent="0.3">
      <c r="A367" s="15">
        <v>43105</v>
      </c>
      <c r="B367" s="16">
        <v>5.4081604031477257E-3</v>
      </c>
      <c r="C367" s="8">
        <f t="shared" si="35"/>
        <v>-4.9591839596852275E-2</v>
      </c>
      <c r="D367" s="5">
        <f t="shared" si="36"/>
        <v>2.4593505545999254E-3</v>
      </c>
      <c r="E367" s="5">
        <f t="shared" si="38"/>
        <v>2.4798099316572257E-3</v>
      </c>
      <c r="F367" s="5">
        <f>IF(C363&gt;0,B$6+B$7*E364+B$8*(H366*100)^2,B$6+B$7*E364+B$8*(H366*100)^2+E364*$B$9)</f>
        <v>0.32313132030151553</v>
      </c>
      <c r="G367" s="8">
        <v>2.9744324397226137E-3</v>
      </c>
      <c r="H367" s="8">
        <f t="shared" si="39"/>
        <v>5.6844640934877542E-3</v>
      </c>
      <c r="I367" s="7">
        <f t="shared" si="37"/>
        <v>2.7100316537651404E-3</v>
      </c>
      <c r="J367" s="9">
        <f t="shared" si="40"/>
        <v>0.91110882788041048</v>
      </c>
      <c r="K367" s="9">
        <f t="shared" si="41"/>
        <v>0.17094005086388053</v>
      </c>
      <c r="AC367" s="11"/>
      <c r="AD367" s="12"/>
    </row>
    <row r="368" spans="1:30" x14ac:dyDescent="0.3">
      <c r="A368" s="15">
        <v>43108</v>
      </c>
      <c r="B368" s="16">
        <v>5.8078474548742464E-3</v>
      </c>
      <c r="C368" s="8">
        <f t="shared" si="35"/>
        <v>-4.9192152545125753E-2</v>
      </c>
      <c r="D368" s="5">
        <f t="shared" si="36"/>
        <v>2.4198678720229222E-3</v>
      </c>
      <c r="E368" s="5">
        <f t="shared" si="38"/>
        <v>2.4593505545999254E-3</v>
      </c>
      <c r="F368" s="5">
        <f>IF(C363&gt;0,B$6+B$7*E364+B$8*(H367*100)^2,B$6+B$7*E364+B$8*(H367*100)^2+E364*$B$9)</f>
        <v>0.33290665775304867</v>
      </c>
      <c r="G368" s="8">
        <v>3.1109590244343096E-3</v>
      </c>
      <c r="H368" s="8">
        <f t="shared" si="39"/>
        <v>5.7698063897590936E-3</v>
      </c>
      <c r="I368" s="7">
        <f t="shared" si="37"/>
        <v>2.6588473653247841E-3</v>
      </c>
      <c r="J368" s="9">
        <f t="shared" si="40"/>
        <v>0.85467129089180582</v>
      </c>
      <c r="K368" s="9">
        <f t="shared" si="41"/>
        <v>0.15688658007343514</v>
      </c>
      <c r="AC368" s="11"/>
      <c r="AD368" s="12"/>
    </row>
    <row r="369" spans="1:30" x14ac:dyDescent="0.3">
      <c r="A369" s="15">
        <v>43109</v>
      </c>
      <c r="B369" s="16">
        <v>2.6281301659957946E-3</v>
      </c>
      <c r="C369" s="8">
        <f t="shared" si="35"/>
        <v>-5.2371869834004207E-2</v>
      </c>
      <c r="D369" s="5">
        <f t="shared" si="36"/>
        <v>2.7428127499098797E-3</v>
      </c>
      <c r="E369" s="5">
        <f t="shared" si="38"/>
        <v>2.4198678720229222E-3</v>
      </c>
      <c r="F369" s="5">
        <f>IF(C363&gt;0,B$6+B$7*E364+B$8*(H368*100)^2,B$6+B$7*E364+B$8*(H368*100)^2+E364*$B$9)</f>
        <v>0.34140338106592116</v>
      </c>
      <c r="G369" s="8">
        <v>3.6674732004168486E-3</v>
      </c>
      <c r="H369" s="8">
        <f t="shared" si="39"/>
        <v>5.8429733960195396E-3</v>
      </c>
      <c r="I369" s="7">
        <f t="shared" si="37"/>
        <v>2.1755001956026911E-3</v>
      </c>
      <c r="J369" s="9">
        <f t="shared" si="40"/>
        <v>0.59318775536121748</v>
      </c>
      <c r="K369" s="9">
        <f t="shared" si="41"/>
        <v>9.3409297994516916E-2</v>
      </c>
      <c r="AC369" s="11"/>
      <c r="AD369" s="12"/>
    </row>
    <row r="370" spans="1:30" x14ac:dyDescent="0.3">
      <c r="A370" s="15">
        <v>43110</v>
      </c>
      <c r="B370" s="16">
        <v>-2.9389207748170153E-4</v>
      </c>
      <c r="C370" s="8">
        <f t="shared" si="35"/>
        <v>-5.5293892077481699E-2</v>
      </c>
      <c r="D370" s="5">
        <f t="shared" si="36"/>
        <v>3.0574145010761932E-3</v>
      </c>
      <c r="E370" s="5">
        <f t="shared" si="38"/>
        <v>2.7428127499098797E-3</v>
      </c>
      <c r="F370" s="5">
        <f>IF(C363&gt;0,B$6+B$7*E364+B$8*(H369*100)^2,B$6+B$7*E364+B$8*(H369*100)^2+E364*$B$9)</f>
        <v>0.34878873296946994</v>
      </c>
      <c r="G370" s="8">
        <v>5.6147455940106488E-3</v>
      </c>
      <c r="H370" s="8">
        <f t="shared" si="39"/>
        <v>5.9058338358733897E-3</v>
      </c>
      <c r="I370" s="7">
        <f t="shared" si="37"/>
        <v>2.9108824186274088E-4</v>
      </c>
      <c r="J370" s="9">
        <f t="shared" si="40"/>
        <v>5.1843531819723052E-2</v>
      </c>
      <c r="K370" s="9">
        <f t="shared" si="41"/>
        <v>1.2561146190031014E-3</v>
      </c>
      <c r="AC370" s="11"/>
      <c r="AD370" s="12"/>
    </row>
    <row r="371" spans="1:30" x14ac:dyDescent="0.3">
      <c r="A371" s="15">
        <v>43111</v>
      </c>
      <c r="B371" s="16">
        <v>2.0429796519818005E-3</v>
      </c>
      <c r="C371" s="8">
        <f t="shared" si="35"/>
        <v>-5.2957020348018198E-2</v>
      </c>
      <c r="D371" s="5">
        <f t="shared" si="36"/>
        <v>2.8044460041404136E-3</v>
      </c>
      <c r="E371" s="5">
        <f t="shared" si="38"/>
        <v>3.0574145010761932E-3</v>
      </c>
      <c r="F371" s="5">
        <f>IF(C363&gt;0,B$6+B$7*E364+B$8*(H370*100)^2,B$6+B$7*E364+B$8*(H370*100)^2+E364*$B$9)</f>
        <v>0.3552080808440346</v>
      </c>
      <c r="G371" s="8">
        <v>3.1770035587466569E-3</v>
      </c>
      <c r="H371" s="8">
        <f t="shared" si="39"/>
        <v>5.9599335637575239E-3</v>
      </c>
      <c r="I371" s="7">
        <f t="shared" si="37"/>
        <v>2.782930005010867E-3</v>
      </c>
      <c r="J371" s="9">
        <f t="shared" si="40"/>
        <v>0.87596061935440395</v>
      </c>
      <c r="K371" s="9">
        <f t="shared" si="41"/>
        <v>0.16218108896200611</v>
      </c>
      <c r="AC371" s="11"/>
      <c r="AD371" s="12"/>
    </row>
    <row r="372" spans="1:30" x14ac:dyDescent="0.3">
      <c r="A372" s="15">
        <v>43112</v>
      </c>
      <c r="B372" s="16">
        <v>2.5733052163400797E-3</v>
      </c>
      <c r="C372" s="8">
        <f t="shared" si="35"/>
        <v>-5.2426694783659918E-2</v>
      </c>
      <c r="D372" s="5">
        <f t="shared" si="36"/>
        <v>2.7485583259390339E-3</v>
      </c>
      <c r="E372" s="5">
        <f t="shared" si="38"/>
        <v>2.8044460041404136E-3</v>
      </c>
      <c r="F372" s="5">
        <f>IF(C363&gt;0,B$6+B$7*E364+B$8*(H371*100)^2,B$6+B$7*E364+B$8*(H371*100)^2+E364*$B$9)</f>
        <v>0.36078777801660611</v>
      </c>
      <c r="G372" s="8">
        <v>7.028574989847618E-3</v>
      </c>
      <c r="H372" s="8">
        <f t="shared" si="39"/>
        <v>6.0065612293275271E-3</v>
      </c>
      <c r="I372" s="7">
        <f t="shared" si="37"/>
        <v>1.0220137605200909E-3</v>
      </c>
      <c r="J372" s="9">
        <f t="shared" si="40"/>
        <v>0.1454083881862728</v>
      </c>
      <c r="K372" s="9">
        <f t="shared" si="41"/>
        <v>1.3017990547762981E-2</v>
      </c>
      <c r="AC372" s="11"/>
      <c r="AD372" s="12"/>
    </row>
    <row r="373" spans="1:30" x14ac:dyDescent="0.3">
      <c r="A373" s="15">
        <v>43115</v>
      </c>
      <c r="B373" s="16">
        <v>7.233208762214869E-3</v>
      </c>
      <c r="C373" s="8">
        <f t="shared" si="35"/>
        <v>-4.7766791237785128E-2</v>
      </c>
      <c r="D373" s="5">
        <f t="shared" si="36"/>
        <v>2.2816663451541461E-3</v>
      </c>
      <c r="E373" s="5">
        <f t="shared" si="38"/>
        <v>2.7485583259390339E-3</v>
      </c>
      <c r="F373" s="5">
        <f>IF(C363&gt;0,B$6+B$7*E364+B$8*(H372*100)^2,B$6+B$7*E364+B$8*(H372*100)^2+E364*$B$9)</f>
        <v>0.3656376507990054</v>
      </c>
      <c r="G373" s="8">
        <v>5.8133018648110065E-3</v>
      </c>
      <c r="H373" s="8">
        <f t="shared" si="39"/>
        <v>6.046797919552177E-3</v>
      </c>
      <c r="I373" s="7">
        <f t="shared" si="37"/>
        <v>2.334960547411705E-4</v>
      </c>
      <c r="J373" s="9">
        <f t="shared" si="40"/>
        <v>4.0165823170918644E-2</v>
      </c>
      <c r="K373" s="9">
        <f t="shared" si="41"/>
        <v>7.6531893652420635E-4</v>
      </c>
      <c r="AC373" s="11"/>
      <c r="AD373" s="12"/>
    </row>
    <row r="374" spans="1:30" x14ac:dyDescent="0.3">
      <c r="A374" s="15">
        <v>43116</v>
      </c>
      <c r="B374" s="16">
        <v>-2.081776026940122E-3</v>
      </c>
      <c r="C374" s="8">
        <f t="shared" si="35"/>
        <v>-5.7081776026940124E-2</v>
      </c>
      <c r="D374" s="5">
        <f t="shared" si="36"/>
        <v>3.2583291543897561E-3</v>
      </c>
      <c r="E374" s="5">
        <f t="shared" si="38"/>
        <v>2.2816663451541461E-3</v>
      </c>
      <c r="F374" s="5">
        <f>IF(C373&gt;0,B$6+B$7*E374+B$8*(G373*100)^2,B$6+B$7*E374+B$8*(G373*100)^2+E374*$B$9)</f>
        <v>0.34551967985613241</v>
      </c>
      <c r="G374" s="8">
        <v>3.5568203149055496E-3</v>
      </c>
      <c r="H374" s="8">
        <f t="shared" si="39"/>
        <v>5.8780922062871077E-3</v>
      </c>
      <c r="I374" s="7">
        <f t="shared" si="37"/>
        <v>2.3212718913815582E-3</v>
      </c>
      <c r="J374" s="9">
        <f t="shared" si="40"/>
        <v>0.65262557168092394</v>
      </c>
      <c r="K374" s="9">
        <f t="shared" si="41"/>
        <v>0.10746301968451411</v>
      </c>
      <c r="AC374" s="11"/>
      <c r="AD374" s="12"/>
    </row>
    <row r="375" spans="1:30" x14ac:dyDescent="0.3">
      <c r="A375" s="15">
        <v>43117</v>
      </c>
      <c r="B375" s="16">
        <v>8.8978900006999942E-3</v>
      </c>
      <c r="C375" s="8">
        <f t="shared" si="35"/>
        <v>-4.6102109999300006E-2</v>
      </c>
      <c r="D375" s="5">
        <f t="shared" si="36"/>
        <v>2.1254045463875576E-3</v>
      </c>
      <c r="E375" s="5">
        <f t="shared" si="38"/>
        <v>3.2583291543897561E-3</v>
      </c>
      <c r="F375" s="5">
        <f>IF(C373&gt;0,B$6+B$7*E374+B$8*(H374*100)^2,B$6+B$7*E374+B$8*(H374*100)^2+E374*$B$9)</f>
        <v>0.35210377784434232</v>
      </c>
      <c r="G375" s="8">
        <v>6.0544148354787558E-3</v>
      </c>
      <c r="H375" s="8">
        <f t="shared" si="39"/>
        <v>5.9338333128285828E-3</v>
      </c>
      <c r="I375" s="7">
        <f t="shared" si="37"/>
        <v>1.2058152265017295E-4</v>
      </c>
      <c r="J375" s="9">
        <f t="shared" si="40"/>
        <v>1.9916296772987462E-2</v>
      </c>
      <c r="K375" s="9">
        <f t="shared" si="41"/>
        <v>2.0371665285545681E-4</v>
      </c>
      <c r="AC375" s="11"/>
      <c r="AD375" s="12"/>
    </row>
    <row r="376" spans="1:30" x14ac:dyDescent="0.3">
      <c r="A376" s="15">
        <v>43118</v>
      </c>
      <c r="B376" s="16">
        <v>5.0743184852016067E-3</v>
      </c>
      <c r="C376" s="8">
        <f t="shared" si="35"/>
        <v>-4.9925681514798391E-2</v>
      </c>
      <c r="D376" s="5">
        <f t="shared" si="36"/>
        <v>2.4925736747170818E-3</v>
      </c>
      <c r="E376" s="5">
        <f t="shared" si="38"/>
        <v>2.1254045463875576E-3</v>
      </c>
      <c r="F376" s="5">
        <f>IF(C373&gt;0,B$6+B$7*E374+B$8*(H375*100)^2,B$6+B$7*E374+B$8*(H375*100)^2+E374*$B$9)</f>
        <v>0.35782667581569444</v>
      </c>
      <c r="G376" s="8">
        <v>1.0161770703594072E-2</v>
      </c>
      <c r="H376" s="8">
        <f t="shared" si="39"/>
        <v>5.9818615481779117E-3</v>
      </c>
      <c r="I376" s="7">
        <f t="shared" si="37"/>
        <v>4.1799091554161607E-3</v>
      </c>
      <c r="J376" s="9">
        <f t="shared" si="40"/>
        <v>0.41133669291886177</v>
      </c>
      <c r="K376" s="9">
        <f t="shared" si="41"/>
        <v>0.16886304830579935</v>
      </c>
      <c r="AC376" s="11"/>
      <c r="AD376" s="12"/>
    </row>
    <row r="377" spans="1:30" x14ac:dyDescent="0.3">
      <c r="A377" s="15">
        <v>43119</v>
      </c>
      <c r="B377" s="16">
        <v>7.101412709006198E-3</v>
      </c>
      <c r="C377" s="8">
        <f t="shared" si="35"/>
        <v>-4.7898587290993805E-2</v>
      </c>
      <c r="D377" s="5">
        <f t="shared" si="36"/>
        <v>2.2942746644729534E-3</v>
      </c>
      <c r="E377" s="5">
        <f t="shared" si="38"/>
        <v>2.4925736747170818E-3</v>
      </c>
      <c r="F377" s="5">
        <f>IF(C373&gt;0,B$6+B$7*E374+B$8*(H376*100)^2,B$6+B$7*E374+B$8*(H376*100)^2+E374*$B$9)</f>
        <v>0.36280101873239362</v>
      </c>
      <c r="G377" s="8">
        <v>6.0093636973720388E-3</v>
      </c>
      <c r="H377" s="8">
        <f t="shared" si="39"/>
        <v>6.0232965951577842E-3</v>
      </c>
      <c r="I377" s="7">
        <f t="shared" si="37"/>
        <v>1.3932897785745406E-5</v>
      </c>
      <c r="J377" s="9">
        <f t="shared" si="40"/>
        <v>2.3185312933944099E-3</v>
      </c>
      <c r="K377" s="9">
        <f t="shared" si="41"/>
        <v>2.6795063201578984E-6</v>
      </c>
      <c r="AC377" s="11"/>
      <c r="AD377" s="12"/>
    </row>
    <row r="378" spans="1:30" x14ac:dyDescent="0.3">
      <c r="A378" s="15">
        <v>43122</v>
      </c>
      <c r="B378" s="16">
        <v>8.0335656078735565E-3</v>
      </c>
      <c r="C378" s="8">
        <f t="shared" si="35"/>
        <v>-4.6966434392126444E-2</v>
      </c>
      <c r="D378" s="5">
        <f t="shared" si="36"/>
        <v>2.2058459595099178E-3</v>
      </c>
      <c r="E378" s="5">
        <f t="shared" si="38"/>
        <v>2.2942746644729534E-3</v>
      </c>
      <c r="F378" s="5">
        <f>IF(C373&gt;0,B$6+B$7*E374+B$8*(H377*100)^2,B$6+B$7*E374+B$8*(H377*100)^2+E374*$B$9)</f>
        <v>0.36712471759558857</v>
      </c>
      <c r="G378" s="8">
        <v>5.3112479784497169E-3</v>
      </c>
      <c r="H378" s="8">
        <f t="shared" si="39"/>
        <v>6.0590817587782113E-3</v>
      </c>
      <c r="I378" s="7">
        <f t="shared" si="37"/>
        <v>7.4783378032849436E-4</v>
      </c>
      <c r="J378" s="9">
        <f t="shared" si="40"/>
        <v>0.1408018950278381</v>
      </c>
      <c r="K378" s="9">
        <f t="shared" si="41"/>
        <v>8.3078158125493573E-3</v>
      </c>
      <c r="AC378" s="11"/>
      <c r="AD378" s="12"/>
    </row>
    <row r="379" spans="1:30" x14ac:dyDescent="0.3">
      <c r="A379" s="15">
        <v>43123</v>
      </c>
      <c r="B379" s="16">
        <v>9.507391448969997E-3</v>
      </c>
      <c r="C379" s="8">
        <f t="shared" si="35"/>
        <v>-4.5492608551030003E-2</v>
      </c>
      <c r="D379" s="5">
        <f t="shared" si="36"/>
        <v>2.069577432777248E-3</v>
      </c>
      <c r="E379" s="5">
        <f t="shared" si="38"/>
        <v>2.2058459595099178E-3</v>
      </c>
      <c r="F379" s="5">
        <f>IF(C373&gt;0,B$6+B$7*E374+B$8*(H378*100)^2,B$6+B$7*E374+B$8*(H378*100)^2+E374*$B$9)</f>
        <v>0.37088287664747766</v>
      </c>
      <c r="G379" s="8">
        <v>4.3597273332037787E-3</v>
      </c>
      <c r="H379" s="8">
        <f t="shared" si="39"/>
        <v>6.0900154075952681E-3</v>
      </c>
      <c r="I379" s="7">
        <f t="shared" si="37"/>
        <v>1.7302880743914895E-3</v>
      </c>
      <c r="J379" s="9">
        <f t="shared" si="40"/>
        <v>0.39687988310956457</v>
      </c>
      <c r="K379" s="9">
        <f t="shared" si="41"/>
        <v>5.0122260922603967E-2</v>
      </c>
      <c r="AC379" s="11"/>
      <c r="AD379" s="12"/>
    </row>
    <row r="380" spans="1:30" x14ac:dyDescent="0.3">
      <c r="A380" s="15">
        <v>43124</v>
      </c>
      <c r="B380" s="16">
        <v>5.9916103042574804E-4</v>
      </c>
      <c r="C380" s="8">
        <f t="shared" si="35"/>
        <v>-5.4400838969574254E-2</v>
      </c>
      <c r="D380" s="5">
        <f t="shared" si="36"/>
        <v>2.9594512805935489E-3</v>
      </c>
      <c r="E380" s="5">
        <f t="shared" si="38"/>
        <v>2.069577432777248E-3</v>
      </c>
      <c r="F380" s="5">
        <f>IF(C373&gt;0,B$6+B$7*E374+B$8*(H379*100)^2,B$6+B$7*E374+B$8*(H379*100)^2+E374*$B$9)</f>
        <v>0.37414946849537967</v>
      </c>
      <c r="G380" s="8">
        <v>4.2459441766836354E-3</v>
      </c>
      <c r="H380" s="8">
        <f t="shared" si="39"/>
        <v>6.1167758541193877E-3</v>
      </c>
      <c r="I380" s="7">
        <f t="shared" si="37"/>
        <v>1.8708316774357523E-3</v>
      </c>
      <c r="J380" s="9">
        <f t="shared" si="40"/>
        <v>0.44061617383227025</v>
      </c>
      <c r="K380" s="9">
        <f t="shared" si="41"/>
        <v>5.9218340368543565E-2</v>
      </c>
      <c r="AC380" s="11"/>
      <c r="AD380" s="12"/>
    </row>
    <row r="381" spans="1:30" x14ac:dyDescent="0.3">
      <c r="A381" s="15">
        <v>43125</v>
      </c>
      <c r="B381" s="16">
        <v>-3.0797978265468982E-3</v>
      </c>
      <c r="C381" s="8">
        <f t="shared" si="35"/>
        <v>-5.8079797826546896E-2</v>
      </c>
      <c r="D381" s="5">
        <f t="shared" si="36"/>
        <v>3.3732629155725615E-3</v>
      </c>
      <c r="E381" s="5">
        <f t="shared" si="38"/>
        <v>2.9594512805935489E-3</v>
      </c>
      <c r="F381" s="5">
        <f>IF(C373&gt;0,B$6+B$7*E374+B$8*(H380*100)^2,B$6+B$7*E374+B$8*(H380*100)^2+E374*$B$9)</f>
        <v>0.37698879012957603</v>
      </c>
      <c r="G381" s="8">
        <v>8.1944484646965712E-3</v>
      </c>
      <c r="H381" s="8">
        <f t="shared" si="39"/>
        <v>6.1399412874194167E-3</v>
      </c>
      <c r="I381" s="7">
        <f t="shared" si="37"/>
        <v>2.0545071772771544E-3</v>
      </c>
      <c r="J381" s="9">
        <f t="shared" si="40"/>
        <v>0.25071939693420597</v>
      </c>
      <c r="K381" s="9">
        <f t="shared" si="41"/>
        <v>4.5971760449741605E-2</v>
      </c>
      <c r="AC381" s="11"/>
      <c r="AD381" s="12"/>
    </row>
    <row r="382" spans="1:30" x14ac:dyDescent="0.3">
      <c r="A382" s="15">
        <v>43129</v>
      </c>
      <c r="B382" s="16">
        <v>6.4370943364011751E-3</v>
      </c>
      <c r="C382" s="8">
        <f t="shared" si="35"/>
        <v>-4.8562905663598825E-2</v>
      </c>
      <c r="D382" s="5">
        <f t="shared" si="36"/>
        <v>2.3583558064915987E-3</v>
      </c>
      <c r="E382" s="5">
        <f t="shared" si="38"/>
        <v>3.3732629155725615E-3</v>
      </c>
      <c r="F382" s="5">
        <f>IF(C373&gt;0,B$6+B$7*E374+B$8*(H381*100)^2,B$6+B$7*E374+B$8*(H381*100)^2+E374*$B$9)</f>
        <v>0.37945672849401962</v>
      </c>
      <c r="G382" s="8">
        <v>6.5307897180775995E-3</v>
      </c>
      <c r="H382" s="8">
        <f t="shared" si="39"/>
        <v>6.1600059130979701E-3</v>
      </c>
      <c r="I382" s="7">
        <f t="shared" si="37"/>
        <v>3.7078380497962936E-4</v>
      </c>
      <c r="J382" s="9">
        <f t="shared" si="40"/>
        <v>5.6774727251327442E-2</v>
      </c>
      <c r="K382" s="9">
        <f t="shared" si="41"/>
        <v>1.7419829224694094E-3</v>
      </c>
      <c r="AC382" s="11"/>
      <c r="AD382" s="12"/>
    </row>
    <row r="383" spans="1:30" x14ac:dyDescent="0.3">
      <c r="A383" s="15">
        <v>43130</v>
      </c>
      <c r="B383" s="16">
        <v>-6.9007450204471056E-3</v>
      </c>
      <c r="C383" s="8">
        <f t="shared" si="35"/>
        <v>-6.1900745020447109E-2</v>
      </c>
      <c r="D383" s="5">
        <f t="shared" si="36"/>
        <v>3.8317022340864076E-3</v>
      </c>
      <c r="E383" s="5">
        <f t="shared" si="38"/>
        <v>2.3583558064915987E-3</v>
      </c>
      <c r="F383" s="5">
        <f>IF(C373&gt;0,B$6+B$7*E374+B$8*(H382*100)^2,B$6+B$7*E374+B$8*(H382*100)^2+E374*$B$9)</f>
        <v>0.38160186052039385</v>
      </c>
      <c r="G383" s="8">
        <v>4.0735765029593935E-3</v>
      </c>
      <c r="H383" s="8">
        <f t="shared" si="39"/>
        <v>6.1773931437168047E-3</v>
      </c>
      <c r="I383" s="7">
        <f t="shared" si="37"/>
        <v>2.1038166407574112E-3</v>
      </c>
      <c r="J383" s="9">
        <f t="shared" si="40"/>
        <v>0.51645443242050793</v>
      </c>
      <c r="K383" s="9">
        <f t="shared" si="41"/>
        <v>7.5807936704797907E-2</v>
      </c>
      <c r="AC383" s="11"/>
      <c r="AD383" s="12"/>
    </row>
    <row r="384" spans="1:30" x14ac:dyDescent="0.3">
      <c r="A384" s="15">
        <v>43131</v>
      </c>
      <c r="B384" s="16">
        <v>-1.9086708688591224E-3</v>
      </c>
      <c r="C384" s="8">
        <f t="shared" si="35"/>
        <v>-5.6908670868859125E-2</v>
      </c>
      <c r="D384" s="5">
        <f t="shared" si="36"/>
        <v>3.2385968200601351E-3</v>
      </c>
      <c r="E384" s="5">
        <f t="shared" si="38"/>
        <v>3.8317022340864076E-3</v>
      </c>
      <c r="F384" s="5">
        <f>IF(C383&gt;0,B$6+B$7*E384+B$8*(G383*100)^2,B$6+B$7*E384+B$8*(G383*100)^2+E384*$B$9)</f>
        <v>0.19627018292751144</v>
      </c>
      <c r="G384" s="8">
        <v>4.8765767256276895E-3</v>
      </c>
      <c r="H384" s="8">
        <f t="shared" si="39"/>
        <v>4.4302390785093239E-3</v>
      </c>
      <c r="I384" s="7">
        <f t="shared" si="37"/>
        <v>4.4633764711836561E-4</v>
      </c>
      <c r="J384" s="9">
        <f t="shared" si="40"/>
        <v>9.1526837827188123E-2</v>
      </c>
      <c r="K384" s="9">
        <f t="shared" si="41"/>
        <v>4.7580496471741895E-3</v>
      </c>
      <c r="AC384" s="11"/>
      <c r="AD384" s="12"/>
    </row>
    <row r="385" spans="1:30" x14ac:dyDescent="0.3">
      <c r="A385" s="15">
        <v>43132</v>
      </c>
      <c r="B385" s="16">
        <v>-1.6239884215831671E-3</v>
      </c>
      <c r="C385" s="8">
        <f t="shared" si="35"/>
        <v>-5.6623988421583164E-2</v>
      </c>
      <c r="D385" s="5">
        <f t="shared" si="36"/>
        <v>3.2062760647675842E-3</v>
      </c>
      <c r="E385" s="5">
        <f t="shared" si="38"/>
        <v>3.2385968200601351E-3</v>
      </c>
      <c r="F385" s="5">
        <f>IF(C383&gt;0,B$6+B$7*E384+B$8*(H384*100)^2,B$6+B$7*E384+B$8*(H384*100)^2+E384*$B$9)</f>
        <v>0.22263295606078101</v>
      </c>
      <c r="G385" s="8">
        <v>1.4272315390306749E-2</v>
      </c>
      <c r="H385" s="8">
        <f t="shared" si="39"/>
        <v>4.7183996869784254E-3</v>
      </c>
      <c r="I385" s="7">
        <f t="shared" si="37"/>
        <v>9.553915703328324E-3</v>
      </c>
      <c r="J385" s="9">
        <f t="shared" si="40"/>
        <v>0.66940194649965523</v>
      </c>
      <c r="K385" s="9">
        <f t="shared" si="41"/>
        <v>0.91796921586646829</v>
      </c>
      <c r="AC385" s="11"/>
      <c r="AD385" s="12"/>
    </row>
    <row r="386" spans="1:30" x14ac:dyDescent="0.3">
      <c r="A386" s="15">
        <v>43133</v>
      </c>
      <c r="B386" s="16">
        <v>-2.3669409901757157E-2</v>
      </c>
      <c r="C386" s="8">
        <f t="shared" si="35"/>
        <v>-7.8669409901757165E-2</v>
      </c>
      <c r="D386" s="5">
        <f t="shared" si="36"/>
        <v>6.1888760542906885E-3</v>
      </c>
      <c r="E386" s="5">
        <f t="shared" si="38"/>
        <v>3.2062760647675842E-3</v>
      </c>
      <c r="F386" s="5">
        <f>IF(C383&gt;0,B$6+B$7*E384+B$8*(H385*100)^2,B$6+B$7*E384+B$8*(H385*100)^2+E384*$B$9)</f>
        <v>0.24554747846821898</v>
      </c>
      <c r="G386" s="8">
        <v>1.1026185992879011E-2</v>
      </c>
      <c r="H386" s="8">
        <f t="shared" si="39"/>
        <v>4.955274749882381E-3</v>
      </c>
      <c r="I386" s="7">
        <f t="shared" si="37"/>
        <v>6.0709112429966298E-3</v>
      </c>
      <c r="J386" s="9">
        <f t="shared" si="40"/>
        <v>0.55059031717017815</v>
      </c>
      <c r="K386" s="9">
        <f t="shared" si="41"/>
        <v>0.42532082456517695</v>
      </c>
      <c r="AC386" s="11"/>
      <c r="AD386" s="12"/>
    </row>
    <row r="387" spans="1:30" x14ac:dyDescent="0.3">
      <c r="A387" s="15">
        <v>43136</v>
      </c>
      <c r="B387" s="16">
        <v>-8.867789610763975E-3</v>
      </c>
      <c r="C387" s="8">
        <f t="shared" si="35"/>
        <v>-6.3867789610763975E-2</v>
      </c>
      <c r="D387" s="5">
        <f t="shared" si="36"/>
        <v>4.0790945497648111E-3</v>
      </c>
      <c r="E387" s="5">
        <f t="shared" si="38"/>
        <v>6.1888760542906885E-3</v>
      </c>
      <c r="F387" s="5">
        <f>IF(C383&gt;0,B$6+B$7*E384+B$8*(H386*100)^2,B$6+B$7*E384+B$8*(H386*100)^2+E384*$B$9)</f>
        <v>0.26546478134476403</v>
      </c>
      <c r="G387" s="8">
        <v>1.2073954220931176E-2</v>
      </c>
      <c r="H387" s="8">
        <f t="shared" si="39"/>
        <v>5.1523274482971684E-3</v>
      </c>
      <c r="I387" s="7">
        <f t="shared" si="37"/>
        <v>6.9216267726340073E-3</v>
      </c>
      <c r="J387" s="9">
        <f t="shared" si="40"/>
        <v>0.57326925760864722</v>
      </c>
      <c r="K387" s="9">
        <f t="shared" si="41"/>
        <v>0.49179602985081794</v>
      </c>
      <c r="AC387" s="11"/>
      <c r="AD387" s="12"/>
    </row>
    <row r="388" spans="1:30" x14ac:dyDescent="0.3">
      <c r="A388" s="15">
        <v>43137</v>
      </c>
      <c r="B388" s="16">
        <v>-1.6278633753197908E-2</v>
      </c>
      <c r="C388" s="8">
        <f t="shared" si="35"/>
        <v>-7.1278633753197901E-2</v>
      </c>
      <c r="D388" s="5">
        <f t="shared" si="36"/>
        <v>5.0806436297225234E-3</v>
      </c>
      <c r="E388" s="5">
        <f t="shared" si="38"/>
        <v>4.0790945497648111E-3</v>
      </c>
      <c r="F388" s="5">
        <f>IF(C383&gt;0,B$6+B$7*E384+B$8*(H387*100)^2,B$6+B$7*E384+B$8*(H387*100)^2+E384*$B$9)</f>
        <v>0.28277690100505709</v>
      </c>
      <c r="G388" s="8">
        <v>3.47801390462232E-2</v>
      </c>
      <c r="H388" s="8">
        <f t="shared" si="39"/>
        <v>5.3176771339096653E-3</v>
      </c>
      <c r="I388" s="7">
        <f t="shared" si="37"/>
        <v>2.9462461912313536E-2</v>
      </c>
      <c r="J388" s="9">
        <f t="shared" si="40"/>
        <v>0.84710592655071304</v>
      </c>
      <c r="K388" s="9">
        <f t="shared" si="41"/>
        <v>3.6624659549236469</v>
      </c>
      <c r="AC388" s="11"/>
      <c r="AD388" s="12"/>
    </row>
    <row r="389" spans="1:30" x14ac:dyDescent="0.3">
      <c r="A389" s="15">
        <v>43138</v>
      </c>
      <c r="B389" s="16">
        <v>-3.3167196089475075E-3</v>
      </c>
      <c r="C389" s="8">
        <f t="shared" si="35"/>
        <v>-5.8316719608947507E-2</v>
      </c>
      <c r="D389" s="5">
        <f t="shared" si="36"/>
        <v>3.4008397859486028E-3</v>
      </c>
      <c r="E389" s="5">
        <f t="shared" si="38"/>
        <v>5.0806436297225234E-3</v>
      </c>
      <c r="F389" s="5">
        <f>IF(C383&gt;0,B$6+B$7*E384+B$8*(H388*100)^2,B$6+B$7*E384+B$8*(H388*100)^2+E384*$B$9)</f>
        <v>0.29782459541378375</v>
      </c>
      <c r="G389" s="8">
        <v>1.4698035048026397E-2</v>
      </c>
      <c r="H389" s="8">
        <f t="shared" si="39"/>
        <v>5.4573308073982809E-3</v>
      </c>
      <c r="I389" s="7">
        <f t="shared" si="37"/>
        <v>9.240704240628117E-3</v>
      </c>
      <c r="J389" s="9">
        <f t="shared" si="40"/>
        <v>0.62870337500446549</v>
      </c>
      <c r="K389" s="9">
        <f t="shared" si="41"/>
        <v>0.70251044110134542</v>
      </c>
      <c r="AC389" s="11"/>
      <c r="AD389" s="12"/>
    </row>
    <row r="390" spans="1:30" x14ac:dyDescent="0.3">
      <c r="A390" s="15">
        <v>43139</v>
      </c>
      <c r="B390" s="16">
        <v>9.648808816971461E-3</v>
      </c>
      <c r="C390" s="8">
        <f t="shared" si="35"/>
        <v>-4.5351191183028536E-2</v>
      </c>
      <c r="D390" s="5">
        <f t="shared" si="36"/>
        <v>2.056730541719605E-3</v>
      </c>
      <c r="E390" s="5">
        <f t="shared" si="38"/>
        <v>3.4008397859486028E-3</v>
      </c>
      <c r="F390" s="5">
        <f>IF(C383&gt;0,B$6+B$7*E384+B$8*(H389*100)^2,B$6+B$7*E384+B$8*(H389*100)^2+E384*$B$9)</f>
        <v>0.31090405139384891</v>
      </c>
      <c r="G390" s="8">
        <v>1.0420217147894295E-2</v>
      </c>
      <c r="H390" s="8">
        <f t="shared" si="39"/>
        <v>5.5758770735539797E-3</v>
      </c>
      <c r="I390" s="7">
        <f t="shared" si="37"/>
        <v>4.8443400743403151E-3</v>
      </c>
      <c r="J390" s="9">
        <f t="shared" si="40"/>
        <v>0.46489818835678043</v>
      </c>
      <c r="K390" s="9">
        <f t="shared" si="41"/>
        <v>0.2435049932000668</v>
      </c>
      <c r="AC390" s="11"/>
      <c r="AD390" s="12"/>
    </row>
    <row r="391" spans="1:30" x14ac:dyDescent="0.3">
      <c r="A391" s="15">
        <v>43140</v>
      </c>
      <c r="B391" s="16">
        <v>-1.190908132737231E-2</v>
      </c>
      <c r="C391" s="8">
        <f t="shared" si="35"/>
        <v>-6.6909081327372305E-2</v>
      </c>
      <c r="D391" s="5">
        <f t="shared" si="36"/>
        <v>4.4768251640729213E-3</v>
      </c>
      <c r="E391" s="5">
        <f t="shared" si="38"/>
        <v>2.056730541719605E-3</v>
      </c>
      <c r="F391" s="5">
        <f>IF(C383&gt;0,B$6+B$7*E384+B$8*(H390*100)^2,B$6+B$7*E384+B$8*(H390*100)^2+E384*$B$9)</f>
        <v>0.32227271453172163</v>
      </c>
      <c r="G391" s="8">
        <v>1.2850895081736745E-2</v>
      </c>
      <c r="H391" s="8">
        <f t="shared" si="39"/>
        <v>5.67690685612968E-3</v>
      </c>
      <c r="I391" s="7">
        <f t="shared" si="37"/>
        <v>7.1739882256070652E-3</v>
      </c>
      <c r="J391" s="9">
        <f t="shared" si="40"/>
        <v>0.55824813602303025</v>
      </c>
      <c r="K391" s="9">
        <f t="shared" si="41"/>
        <v>0.4467073256229086</v>
      </c>
      <c r="AC391" s="11"/>
      <c r="AD391" s="12"/>
    </row>
    <row r="392" spans="1:30" x14ac:dyDescent="0.3">
      <c r="A392" s="15">
        <v>43143</v>
      </c>
      <c r="B392" s="16">
        <v>8.629047684049344E-3</v>
      </c>
      <c r="C392" s="8">
        <f t="shared" si="35"/>
        <v>-4.6370952315950655E-2</v>
      </c>
      <c r="D392" s="5">
        <f t="shared" si="36"/>
        <v>2.1502652186881693E-3</v>
      </c>
      <c r="E392" s="5">
        <f t="shared" si="38"/>
        <v>4.4768251640729213E-3</v>
      </c>
      <c r="F392" s="5">
        <f>IF(C383&gt;0,B$6+B$7*E384+B$8*(H391*100)^2,B$6+B$7*E384+B$8*(H391*100)^2+E384*$B$9)</f>
        <v>0.3321543565311606</v>
      </c>
      <c r="G392" s="8">
        <v>7.2222793548160401E-3</v>
      </c>
      <c r="H392" s="8">
        <f t="shared" si="39"/>
        <v>5.7632834090573801E-3</v>
      </c>
      <c r="I392" s="7">
        <f t="shared" si="37"/>
        <v>1.45899594575866E-3</v>
      </c>
      <c r="J392" s="9">
        <f t="shared" si="40"/>
        <v>0.2020132251995703</v>
      </c>
      <c r="K392" s="9">
        <f t="shared" si="41"/>
        <v>2.7490345907893898E-2</v>
      </c>
      <c r="AC392" s="11"/>
      <c r="AD392" s="12"/>
    </row>
    <row r="393" spans="1:30" x14ac:dyDescent="0.3">
      <c r="A393" s="15">
        <v>43145</v>
      </c>
      <c r="B393" s="16">
        <v>-4.2222409596585483E-3</v>
      </c>
      <c r="C393" s="8">
        <f t="shared" si="35"/>
        <v>-5.9222240959658549E-2</v>
      </c>
      <c r="D393" s="5">
        <f t="shared" si="36"/>
        <v>3.5072738242838586E-3</v>
      </c>
      <c r="E393" s="5">
        <f t="shared" si="38"/>
        <v>2.1502652186881693E-3</v>
      </c>
      <c r="F393" s="5">
        <f>IF(C383&gt;0,B$6+B$7*E384+B$8*(H392*100)^2,B$6+B$7*E384+B$8*(H392*100)^2+E384*$B$9)</f>
        <v>0.34074347975707292</v>
      </c>
      <c r="G393" s="8">
        <v>8.4825175585005325E-3</v>
      </c>
      <c r="H393" s="8">
        <f t="shared" si="39"/>
        <v>5.8373236997537915E-3</v>
      </c>
      <c r="I393" s="7">
        <f t="shared" si="37"/>
        <v>2.6451938587467409E-3</v>
      </c>
      <c r="J393" s="9">
        <f t="shared" si="40"/>
        <v>0.31184065821307133</v>
      </c>
      <c r="K393" s="9">
        <f t="shared" si="41"/>
        <v>7.9416953617193586E-2</v>
      </c>
      <c r="AC393" s="11"/>
      <c r="AD393" s="12"/>
    </row>
    <row r="394" spans="1:30" x14ac:dyDescent="0.3">
      <c r="A394" s="15">
        <v>43146</v>
      </c>
      <c r="B394" s="16">
        <v>4.1347747730283678E-3</v>
      </c>
      <c r="C394" s="8">
        <f t="shared" si="35"/>
        <v>-5.0865225226971636E-2</v>
      </c>
      <c r="D394" s="5">
        <f t="shared" si="36"/>
        <v>2.5872711373905516E-3</v>
      </c>
      <c r="E394" s="5">
        <f t="shared" si="38"/>
        <v>3.5072738242838586E-3</v>
      </c>
      <c r="F394" s="5">
        <f>IF(C393&gt;0,B$6+B$7*E394+B$8*(G393*100)^2,B$6+B$7*E394+B$8*(G393*100)^2+E394*$B$9)</f>
        <v>0.67739753637298927</v>
      </c>
      <c r="G394" s="8">
        <v>7.8274127218753656E-3</v>
      </c>
      <c r="H394" s="8">
        <f t="shared" si="39"/>
        <v>8.2304163708344022E-3</v>
      </c>
      <c r="I394" s="7">
        <f t="shared" si="37"/>
        <v>4.0300364895903655E-4</v>
      </c>
      <c r="J394" s="9">
        <f t="shared" si="40"/>
        <v>5.1486188767427242E-2</v>
      </c>
      <c r="K394" s="9">
        <f t="shared" si="41"/>
        <v>1.2394219524309857E-3</v>
      </c>
      <c r="AC394" s="11"/>
      <c r="AD394" s="12"/>
    </row>
    <row r="395" spans="1:30" x14ac:dyDescent="0.3">
      <c r="A395" s="15">
        <v>43147</v>
      </c>
      <c r="B395" s="16">
        <v>-8.3945583990214859E-3</v>
      </c>
      <c r="C395" s="8">
        <f t="shared" si="35"/>
        <v>-6.3394558399021486E-2</v>
      </c>
      <c r="D395" s="5">
        <f t="shared" si="36"/>
        <v>4.0188700346069457E-3</v>
      </c>
      <c r="E395" s="5">
        <f t="shared" si="38"/>
        <v>2.5872711373905516E-3</v>
      </c>
      <c r="F395" s="5">
        <f>IF(C393&gt;0,B$6+B$7*E394+B$8*(H394*100)^2,B$6+B$7*E394+B$8*(H394*100)^2+E394*$B$9)</f>
        <v>0.64077509388808618</v>
      </c>
      <c r="G395" s="8">
        <v>9.1461027709204817E-3</v>
      </c>
      <c r="H395" s="8">
        <f t="shared" si="39"/>
        <v>8.0048428709630897E-3</v>
      </c>
      <c r="I395" s="7">
        <f t="shared" si="37"/>
        <v>1.141259899957392E-3</v>
      </c>
      <c r="J395" s="9">
        <f t="shared" si="40"/>
        <v>0.12478100547765147</v>
      </c>
      <c r="K395" s="9">
        <f t="shared" si="41"/>
        <v>9.2900362806482839E-3</v>
      </c>
      <c r="AC395" s="11"/>
      <c r="AD395" s="12"/>
    </row>
    <row r="396" spans="1:30" x14ac:dyDescent="0.3">
      <c r="A396" s="15">
        <v>43150</v>
      </c>
      <c r="B396" s="16">
        <v>-6.966173869096451E-3</v>
      </c>
      <c r="C396" s="8">
        <f t="shared" si="35"/>
        <v>-6.1966173869096454E-2</v>
      </c>
      <c r="D396" s="5">
        <f t="shared" si="36"/>
        <v>3.8398067039750921E-3</v>
      </c>
      <c r="E396" s="5">
        <f t="shared" si="38"/>
        <v>4.0188700346069457E-3</v>
      </c>
      <c r="F396" s="5">
        <f>IF(C393&gt;0,B$6+B$7*E394+B$8*(H395*100)^2,B$6+B$7*E394+B$8*(H395*100)^2+E394*$B$9)</f>
        <v>0.60894286688020816</v>
      </c>
      <c r="G396" s="8">
        <v>1.0577262390273217E-2</v>
      </c>
      <c r="H396" s="8">
        <f t="shared" si="39"/>
        <v>7.8034791399747335E-3</v>
      </c>
      <c r="I396" s="7">
        <f t="shared" si="37"/>
        <v>2.7737832502984835E-3</v>
      </c>
      <c r="J396" s="9">
        <f t="shared" si="40"/>
        <v>0.26224018540461252</v>
      </c>
      <c r="K396" s="9">
        <f t="shared" si="41"/>
        <v>5.1317727102201172E-2</v>
      </c>
      <c r="AC396" s="11"/>
      <c r="AD396" s="12"/>
    </row>
    <row r="397" spans="1:30" x14ac:dyDescent="0.3">
      <c r="A397" s="15">
        <v>43151</v>
      </c>
      <c r="B397" s="16">
        <v>-2.1064665660249877E-3</v>
      </c>
      <c r="C397" s="8">
        <f t="shared" ref="C397:C460" si="42">B397-B$5</f>
        <v>-5.7106466566024985E-2</v>
      </c>
      <c r="D397" s="5">
        <f t="shared" ref="D397:D460" si="43">C397^2</f>
        <v>3.2611485236565293E-3</v>
      </c>
      <c r="E397" s="5">
        <f t="shared" si="38"/>
        <v>3.8398067039750921E-3</v>
      </c>
      <c r="F397" s="5">
        <f>IF(C393&gt;0,B$6+B$7*E394+B$8*(H396*100)^2,B$6+B$7*E394+B$8*(H396*100)^2+E394*$B$9)</f>
        <v>0.58127429516496076</v>
      </c>
      <c r="G397" s="8">
        <v>6.3524531755132074E-3</v>
      </c>
      <c r="H397" s="8">
        <f t="shared" si="39"/>
        <v>7.624134673292181E-3</v>
      </c>
      <c r="I397" s="7">
        <f t="shared" si="37"/>
        <v>1.2716814977789736E-3</v>
      </c>
      <c r="J397" s="9">
        <f t="shared" si="40"/>
        <v>0.20018746500657772</v>
      </c>
      <c r="K397" s="9">
        <f t="shared" si="41"/>
        <v>1.5680935066834767E-2</v>
      </c>
      <c r="AC397" s="11"/>
      <c r="AD397" s="12"/>
    </row>
    <row r="398" spans="1:30" x14ac:dyDescent="0.3">
      <c r="A398" s="15">
        <v>43152</v>
      </c>
      <c r="B398" s="16">
        <v>4.1827677422490803E-3</v>
      </c>
      <c r="C398" s="8">
        <f t="shared" si="42"/>
        <v>-5.0817232257750922E-2</v>
      </c>
      <c r="D398" s="5">
        <f t="shared" si="43"/>
        <v>2.5823910943382007E-3</v>
      </c>
      <c r="E398" s="5">
        <f t="shared" si="38"/>
        <v>3.2611485236565293E-3</v>
      </c>
      <c r="F398" s="5">
        <f>IF(C393&gt;0,B$6+B$7*E394+B$8*(H397*100)^2,B$6+B$7*E394+B$8*(H397*100)^2+E394*$B$9)</f>
        <v>0.55722477263006776</v>
      </c>
      <c r="G398" s="8">
        <v>5.2440922974775787E-3</v>
      </c>
      <c r="H398" s="8">
        <f t="shared" si="39"/>
        <v>7.4647489752172362E-3</v>
      </c>
      <c r="I398" s="7">
        <f t="shared" ref="I398:I461" si="44">SQRT((G398-H398)^2)</f>
        <v>2.2206566777396575E-3</v>
      </c>
      <c r="J398" s="9">
        <f t="shared" si="40"/>
        <v>0.42345873256422256</v>
      </c>
      <c r="K398" s="9">
        <f t="shared" si="41"/>
        <v>5.5603856346041924E-2</v>
      </c>
      <c r="AC398" s="11"/>
      <c r="AD398" s="12"/>
    </row>
    <row r="399" spans="1:30" x14ac:dyDescent="0.3">
      <c r="A399" s="15">
        <v>43153</v>
      </c>
      <c r="B399" s="16">
        <v>-7.495637709889364E-4</v>
      </c>
      <c r="C399" s="8">
        <f t="shared" si="42"/>
        <v>-5.5749563770988934E-2</v>
      </c>
      <c r="D399" s="5">
        <f t="shared" si="43"/>
        <v>3.1080138606555618E-3</v>
      </c>
      <c r="E399" s="5">
        <f t="shared" ref="E399:E462" si="45">D398</f>
        <v>2.5823910943382007E-3</v>
      </c>
      <c r="F399" s="5">
        <f>IF(C393&gt;0,B$6+B$7*E394+B$8*(H398*100)^2,B$6+B$7*E394+B$8*(H398*100)^2+E394*$B$9)</f>
        <v>0.53632092764273875</v>
      </c>
      <c r="G399" s="8">
        <v>3.8272113288564075E-3</v>
      </c>
      <c r="H399" s="8">
        <f t="shared" ref="H399:H462" si="46">SQRT(F399)/100</f>
        <v>7.3233935278854082E-3</v>
      </c>
      <c r="I399" s="7">
        <f t="shared" si="44"/>
        <v>3.4961821990290008E-3</v>
      </c>
      <c r="J399" s="9">
        <f t="shared" ref="J399:J462" si="47">ABS(G399-H399)/G399</f>
        <v>0.91350644075190901</v>
      </c>
      <c r="K399" s="9">
        <f t="shared" ref="K399:K462" si="48">G399/H399-LN(G399/H399)-1</f>
        <v>0.17153819353397681</v>
      </c>
      <c r="AC399" s="11"/>
      <c r="AD399" s="12"/>
    </row>
    <row r="400" spans="1:30" x14ac:dyDescent="0.3">
      <c r="A400" s="15">
        <v>43154</v>
      </c>
      <c r="B400" s="16">
        <v>9.4950863903391566E-3</v>
      </c>
      <c r="C400" s="8">
        <f t="shared" si="42"/>
        <v>-4.5504913609660844E-2</v>
      </c>
      <c r="D400" s="5">
        <f t="shared" si="43"/>
        <v>2.0706971626226968E-3</v>
      </c>
      <c r="E400" s="5">
        <f t="shared" si="45"/>
        <v>3.1080138606555618E-3</v>
      </c>
      <c r="F400" s="5">
        <f>IF(C393&gt;0,B$6+B$7*E394+B$8*(H399*100)^2,B$6+B$7*E394+B$8*(H399*100)^2+E394*$B$9)</f>
        <v>0.51815130557975231</v>
      </c>
      <c r="G400" s="8">
        <v>4.3030319208988395E-3</v>
      </c>
      <c r="H400" s="8">
        <f t="shared" si="46"/>
        <v>7.1982727482344843E-3</v>
      </c>
      <c r="I400" s="7">
        <f t="shared" si="44"/>
        <v>2.8952408273356448E-3</v>
      </c>
      <c r="J400" s="9">
        <f t="shared" si="47"/>
        <v>0.67283740408109083</v>
      </c>
      <c r="K400" s="9">
        <f t="shared" si="48"/>
        <v>0.11230795808471883</v>
      </c>
      <c r="AC400" s="11"/>
      <c r="AD400" s="12"/>
    </row>
    <row r="401" spans="1:30" x14ac:dyDescent="0.3">
      <c r="A401" s="15">
        <v>43157</v>
      </c>
      <c r="B401" s="16">
        <v>8.8529770503726606E-3</v>
      </c>
      <c r="C401" s="8">
        <f t="shared" si="42"/>
        <v>-4.6147022949627338E-2</v>
      </c>
      <c r="D401" s="5">
        <f t="shared" si="43"/>
        <v>2.1295477271134323E-3</v>
      </c>
      <c r="E401" s="5">
        <f t="shared" si="45"/>
        <v>2.0706971626226968E-3</v>
      </c>
      <c r="F401" s="5">
        <f>IF(C393&gt;0,B$6+B$7*E394+B$8*(H400*100)^2,B$6+B$7*E394+B$8*(H400*100)^2+E394*$B$9)</f>
        <v>0.50235827008260459</v>
      </c>
      <c r="G401" s="8">
        <v>4.352196649727403E-3</v>
      </c>
      <c r="H401" s="8">
        <f t="shared" si="46"/>
        <v>7.087723683120023E-3</v>
      </c>
      <c r="I401" s="7">
        <f t="shared" si="44"/>
        <v>2.73552703339262E-3</v>
      </c>
      <c r="J401" s="9">
        <f t="shared" si="47"/>
        <v>0.62853939138158155</v>
      </c>
      <c r="K401" s="9">
        <f t="shared" si="48"/>
        <v>0.1017307014227613</v>
      </c>
      <c r="AC401" s="11"/>
      <c r="AD401" s="12"/>
    </row>
    <row r="402" spans="1:30" x14ac:dyDescent="0.3">
      <c r="A402" s="15">
        <v>43158</v>
      </c>
      <c r="B402" s="16">
        <v>-2.8886859222392539E-3</v>
      </c>
      <c r="C402" s="8">
        <f t="shared" si="42"/>
        <v>-5.7888685922239252E-2</v>
      </c>
      <c r="D402" s="5">
        <f t="shared" si="43"/>
        <v>3.3510999578036612E-3</v>
      </c>
      <c r="E402" s="5">
        <f t="shared" si="45"/>
        <v>2.1295477271134323E-3</v>
      </c>
      <c r="F402" s="5">
        <f>IF(C393&gt;0,B$6+B$7*E394+B$8*(H401*100)^2,B$6+B$7*E394+B$8*(H401*100)^2+E394*$B$9)</f>
        <v>0.48863096362848374</v>
      </c>
      <c r="G402" s="8">
        <v>5.6258531017059858E-3</v>
      </c>
      <c r="H402" s="8">
        <f t="shared" si="46"/>
        <v>6.9902143288205678E-3</v>
      </c>
      <c r="I402" s="7">
        <f t="shared" si="44"/>
        <v>1.364361227114582E-3</v>
      </c>
      <c r="J402" s="9">
        <f t="shared" si="47"/>
        <v>0.24251632640405285</v>
      </c>
      <c r="K402" s="9">
        <f t="shared" si="48"/>
        <v>2.1957017424401704E-2</v>
      </c>
      <c r="AC402" s="11"/>
      <c r="AD402" s="12"/>
    </row>
    <row r="403" spans="1:30" x14ac:dyDescent="0.3">
      <c r="A403" s="15">
        <v>43159</v>
      </c>
      <c r="B403" s="16">
        <v>-4.7380956741945842E-3</v>
      </c>
      <c r="C403" s="8">
        <f t="shared" si="42"/>
        <v>-5.9738095674194587E-2</v>
      </c>
      <c r="D403" s="5">
        <f t="shared" si="43"/>
        <v>3.5686400747792259E-3</v>
      </c>
      <c r="E403" s="5">
        <f t="shared" si="45"/>
        <v>3.3510999578036612E-3</v>
      </c>
      <c r="F403" s="5">
        <f>IF(C393&gt;0,B$6+B$7*E394+B$8*(H402*100)^2,B$6+B$7*E394+B$8*(H402*100)^2+E394*$B$9)</f>
        <v>0.47669918885856194</v>
      </c>
      <c r="G403" s="8">
        <v>7.0787335847536026E-3</v>
      </c>
      <c r="H403" s="8">
        <f t="shared" si="46"/>
        <v>6.9043405829851846E-3</v>
      </c>
      <c r="I403" s="7">
        <f t="shared" si="44"/>
        <v>1.7439300176841799E-4</v>
      </c>
      <c r="J403" s="9">
        <f t="shared" si="47"/>
        <v>2.463618663994236E-2</v>
      </c>
      <c r="K403" s="9">
        <f t="shared" si="48"/>
        <v>3.1372306712484921E-4</v>
      </c>
      <c r="AC403" s="11"/>
      <c r="AD403" s="12"/>
    </row>
    <row r="404" spans="1:30" x14ac:dyDescent="0.3">
      <c r="A404" s="15">
        <v>43160</v>
      </c>
      <c r="B404" s="16">
        <v>-4.0186390350103289E-3</v>
      </c>
      <c r="C404" s="8">
        <f t="shared" si="42"/>
        <v>-5.9018639035010326E-2</v>
      </c>
      <c r="D404" s="5">
        <f t="shared" si="43"/>
        <v>3.4831997535448443E-3</v>
      </c>
      <c r="E404" s="5">
        <f t="shared" si="45"/>
        <v>3.5686400747792259E-3</v>
      </c>
      <c r="F404" s="5">
        <f>IF(C403&gt;0,B$6+B$7*E404+B$8*(G403*100)^2,B$6+B$7*E404+B$8*(G403*100)^2+E404*$B$9)</f>
        <v>0.48753413763317133</v>
      </c>
      <c r="G404" s="8">
        <v>5.3709125768618433E-3</v>
      </c>
      <c r="H404" s="8">
        <f t="shared" si="46"/>
        <v>6.9823644822736893E-3</v>
      </c>
      <c r="I404" s="7">
        <f t="shared" si="44"/>
        <v>1.611451905411846E-3</v>
      </c>
      <c r="J404" s="9">
        <f t="shared" si="47"/>
        <v>0.30003316612414443</v>
      </c>
      <c r="K404" s="9">
        <f t="shared" si="48"/>
        <v>3.1600921351149447E-2</v>
      </c>
      <c r="AC404" s="11"/>
      <c r="AD404" s="12"/>
    </row>
    <row r="405" spans="1:30" x14ac:dyDescent="0.3">
      <c r="A405" s="15">
        <v>43164</v>
      </c>
      <c r="B405" s="16">
        <v>-8.8551596189001634E-3</v>
      </c>
      <c r="C405" s="8">
        <f t="shared" si="42"/>
        <v>-6.3855159618900162E-2</v>
      </c>
      <c r="D405" s="5">
        <f t="shared" si="43"/>
        <v>4.0774814099552182E-3</v>
      </c>
      <c r="E405" s="5">
        <f t="shared" si="45"/>
        <v>3.4831997535448443E-3</v>
      </c>
      <c r="F405" s="5">
        <f>IF(C403&gt;0,B$6+B$7*E404+B$8*(H404*100)^2,B$6+B$7*E404+B$8*(H404*100)^2+E404*$B$9)</f>
        <v>0.47575599609114344</v>
      </c>
      <c r="G405" s="8">
        <v>6.1025322646046428E-3</v>
      </c>
      <c r="H405" s="8">
        <f t="shared" si="46"/>
        <v>6.8975067676019242E-3</v>
      </c>
      <c r="I405" s="7">
        <f t="shared" si="44"/>
        <v>7.9497450299728135E-4</v>
      </c>
      <c r="J405" s="9">
        <f t="shared" si="47"/>
        <v>0.13026961079881882</v>
      </c>
      <c r="K405" s="9">
        <f t="shared" si="48"/>
        <v>7.2008556678697655E-3</v>
      </c>
      <c r="AC405" s="11"/>
      <c r="AD405" s="12"/>
    </row>
    <row r="406" spans="1:30" x14ac:dyDescent="0.3">
      <c r="A406" s="15">
        <v>43165</v>
      </c>
      <c r="B406" s="16">
        <v>-1.2811285694800341E-2</v>
      </c>
      <c r="C406" s="8">
        <f t="shared" si="42"/>
        <v>-6.7811285694800341E-2</v>
      </c>
      <c r="D406" s="5">
        <f t="shared" si="43"/>
        <v>4.5983704675818336E-3</v>
      </c>
      <c r="E406" s="5">
        <f t="shared" si="45"/>
        <v>4.0774814099552182E-3</v>
      </c>
      <c r="F406" s="5">
        <f>IF(C403&gt;0,B$6+B$7*E404+B$8*(H405*100)^2,B$6+B$7*E404+B$8*(H405*100)^2+E404*$B$9)</f>
        <v>0.4655184354628128</v>
      </c>
      <c r="G406" s="8">
        <v>1.4924032197462623E-2</v>
      </c>
      <c r="H406" s="8">
        <f t="shared" si="46"/>
        <v>6.8228911427840678E-3</v>
      </c>
      <c r="I406" s="7">
        <f t="shared" si="44"/>
        <v>8.101141054678556E-3</v>
      </c>
      <c r="J406" s="9">
        <f t="shared" si="47"/>
        <v>0.54282521958481889</v>
      </c>
      <c r="K406" s="9">
        <f t="shared" si="48"/>
        <v>0.40465774329100812</v>
      </c>
      <c r="AC406" s="11"/>
      <c r="AD406" s="12"/>
    </row>
    <row r="407" spans="1:30" x14ac:dyDescent="0.3">
      <c r="A407" s="15">
        <v>43166</v>
      </c>
      <c r="B407" s="16">
        <v>-8.5639750913993912E-3</v>
      </c>
      <c r="C407" s="8">
        <f t="shared" si="42"/>
        <v>-6.3563975091399397E-2</v>
      </c>
      <c r="D407" s="5">
        <f t="shared" si="43"/>
        <v>4.0403789294200425E-3</v>
      </c>
      <c r="E407" s="5">
        <f t="shared" si="45"/>
        <v>4.5983704675818336E-3</v>
      </c>
      <c r="F407" s="5">
        <f>IF(C403&gt;0,B$6+B$7*E404+B$8*(H406*100)^2,B$6+B$7*E404+B$8*(H406*100)^2+E404*$B$9)</f>
        <v>0.4566199477646678</v>
      </c>
      <c r="G407" s="8">
        <v>5.5407907529654151E-3</v>
      </c>
      <c r="H407" s="8">
        <f t="shared" si="46"/>
        <v>6.7573659643730098E-3</v>
      </c>
      <c r="I407" s="7">
        <f t="shared" si="44"/>
        <v>1.2165752114075947E-3</v>
      </c>
      <c r="J407" s="9">
        <f t="shared" si="47"/>
        <v>0.21956707366299424</v>
      </c>
      <c r="K407" s="9">
        <f t="shared" si="48"/>
        <v>1.8459039444463476E-2</v>
      </c>
      <c r="AC407" s="11"/>
      <c r="AD407" s="12"/>
    </row>
    <row r="408" spans="1:30" x14ac:dyDescent="0.3">
      <c r="A408" s="15">
        <v>43167</v>
      </c>
      <c r="B408" s="16">
        <v>9.5950754712879338E-3</v>
      </c>
      <c r="C408" s="8">
        <f t="shared" si="42"/>
        <v>-4.5404924528712066E-2</v>
      </c>
      <c r="D408" s="5">
        <f t="shared" si="43"/>
        <v>2.0616071714580388E-3</v>
      </c>
      <c r="E408" s="5">
        <f t="shared" si="45"/>
        <v>4.0403789294200425E-3</v>
      </c>
      <c r="F408" s="5">
        <f>IF(C403&gt;0,B$6+B$7*E404+B$8*(H407*100)^2,B$6+B$7*E404+B$8*(H407*100)^2+E404*$B$9)</f>
        <v>0.44888538225744018</v>
      </c>
      <c r="G408" s="8">
        <v>1.0295619984094567E-2</v>
      </c>
      <c r="H408" s="8">
        <f t="shared" si="46"/>
        <v>6.6998909114808734E-3</v>
      </c>
      <c r="I408" s="7">
        <f t="shared" si="44"/>
        <v>3.5957290726136935E-3</v>
      </c>
      <c r="J408" s="9">
        <f t="shared" si="47"/>
        <v>0.34924842585183224</v>
      </c>
      <c r="K408" s="9">
        <f t="shared" si="48"/>
        <v>0.10705740308205547</v>
      </c>
      <c r="AC408" s="11"/>
      <c r="AD408" s="12"/>
    </row>
    <row r="409" spans="1:30" x14ac:dyDescent="0.3">
      <c r="A409" s="15">
        <v>43168</v>
      </c>
      <c r="B409" s="16">
        <v>-1.3330499031412319E-3</v>
      </c>
      <c r="C409" s="8">
        <f t="shared" si="42"/>
        <v>-5.6333049903141232E-2</v>
      </c>
      <c r="D409" s="5">
        <f t="shared" si="43"/>
        <v>3.1734125113898003E-3</v>
      </c>
      <c r="E409" s="5">
        <f t="shared" si="45"/>
        <v>2.0616071714580388E-3</v>
      </c>
      <c r="F409" s="5">
        <f>IF(C403&gt;0,B$6+B$7*E404+B$8*(H408*100)^2,B$6+B$7*E404+B$8*(H408*100)^2+E404*$B$9)</f>
        <v>0.44216249791855788</v>
      </c>
      <c r="G409" s="8">
        <v>5.6358278637233632E-3</v>
      </c>
      <c r="H409" s="8">
        <f t="shared" si="46"/>
        <v>6.6495300429320406E-3</v>
      </c>
      <c r="I409" s="7">
        <f t="shared" si="44"/>
        <v>1.0137021792086774E-3</v>
      </c>
      <c r="J409" s="9">
        <f t="shared" si="47"/>
        <v>0.17986748419582949</v>
      </c>
      <c r="K409" s="9">
        <f t="shared" si="48"/>
        <v>1.2954939237248553E-2</v>
      </c>
      <c r="AC409" s="11"/>
      <c r="AD409" s="12"/>
    </row>
    <row r="410" spans="1:30" x14ac:dyDescent="0.3">
      <c r="A410" s="15">
        <v>43171</v>
      </c>
      <c r="B410" s="16">
        <v>1.8172312225703539E-2</v>
      </c>
      <c r="C410" s="8">
        <f t="shared" si="42"/>
        <v>-3.6827687774296458E-2</v>
      </c>
      <c r="D410" s="5">
        <f t="shared" si="43"/>
        <v>1.3562785868010648E-3</v>
      </c>
      <c r="E410" s="5">
        <f t="shared" si="45"/>
        <v>3.1734125113898003E-3</v>
      </c>
      <c r="F410" s="5">
        <f>IF(C403&gt;0,B$6+B$7*E404+B$8*(H409*100)^2,B$6+B$7*E404+B$8*(H409*100)^2+E404*$B$9)</f>
        <v>0.43631896685120142</v>
      </c>
      <c r="G410" s="8">
        <v>8.0982630783756615E-3</v>
      </c>
      <c r="H410" s="8">
        <f t="shared" si="46"/>
        <v>6.6054444729420096E-3</v>
      </c>
      <c r="I410" s="7">
        <f t="shared" si="44"/>
        <v>1.4928186054336519E-3</v>
      </c>
      <c r="J410" s="9">
        <f t="shared" si="47"/>
        <v>0.18433812176586878</v>
      </c>
      <c r="K410" s="9">
        <f t="shared" si="48"/>
        <v>2.2242831913933614E-2</v>
      </c>
      <c r="AC410" s="11"/>
      <c r="AD410" s="12"/>
    </row>
    <row r="411" spans="1:30" x14ac:dyDescent="0.3">
      <c r="A411" s="15">
        <v>43172</v>
      </c>
      <c r="B411" s="16">
        <v>-1.8048077647406394E-3</v>
      </c>
      <c r="C411" s="8">
        <f t="shared" si="42"/>
        <v>-5.6804807764740638E-2</v>
      </c>
      <c r="D411" s="5">
        <f t="shared" si="43"/>
        <v>3.226786185189138E-3</v>
      </c>
      <c r="E411" s="5">
        <f t="shared" si="45"/>
        <v>1.3562785868010648E-3</v>
      </c>
      <c r="F411" s="5">
        <f>IF(C403&gt;0,B$6+B$7*E404+B$8*(H410*100)^2,B$6+B$7*E404+B$8*(H410*100)^2+E404*$B$9)</f>
        <v>0.43123976964745514</v>
      </c>
      <c r="G411" s="8">
        <v>7.7953381819653497E-3</v>
      </c>
      <c r="H411" s="8">
        <f t="shared" si="46"/>
        <v>6.5668848752468258E-3</v>
      </c>
      <c r="I411" s="7">
        <f t="shared" si="44"/>
        <v>1.2284533067185239E-3</v>
      </c>
      <c r="J411" s="9">
        <f t="shared" si="47"/>
        <v>0.15758819925998488</v>
      </c>
      <c r="K411" s="9">
        <f t="shared" si="48"/>
        <v>1.5581581621334717E-2</v>
      </c>
      <c r="AC411" s="11"/>
      <c r="AD411" s="12"/>
    </row>
    <row r="412" spans="1:30" x14ac:dyDescent="0.3">
      <c r="A412" s="15">
        <v>43173</v>
      </c>
      <c r="B412" s="16">
        <v>-6.2172215108968515E-4</v>
      </c>
      <c r="C412" s="8">
        <f t="shared" si="42"/>
        <v>-5.5621722151089688E-2</v>
      </c>
      <c r="D412" s="5">
        <f t="shared" si="43"/>
        <v>3.0937759750530214E-3</v>
      </c>
      <c r="E412" s="5">
        <f t="shared" si="45"/>
        <v>3.226786185189138E-3</v>
      </c>
      <c r="F412" s="5">
        <f>IF(C403&gt;0,B$6+B$7*E404+B$8*(H411*100)^2,B$6+B$7*E404+B$8*(H411*100)^2+E404*$B$9)</f>
        <v>0.42682493143795897</v>
      </c>
      <c r="G412" s="8">
        <v>6.940233206421521E-3</v>
      </c>
      <c r="H412" s="8">
        <f t="shared" si="46"/>
        <v>6.5331839973933005E-3</v>
      </c>
      <c r="I412" s="7">
        <f t="shared" si="44"/>
        <v>4.0704920902822055E-4</v>
      </c>
      <c r="J412" s="9">
        <f t="shared" si="47"/>
        <v>5.8650652927857545E-2</v>
      </c>
      <c r="K412" s="9">
        <f t="shared" si="48"/>
        <v>1.863917078116728E-3</v>
      </c>
      <c r="AC412" s="11"/>
      <c r="AD412" s="12"/>
    </row>
    <row r="413" spans="1:30" x14ac:dyDescent="0.3">
      <c r="A413" s="15">
        <v>43174</v>
      </c>
      <c r="B413" s="16">
        <v>-4.4489521644723749E-3</v>
      </c>
      <c r="C413" s="8">
        <f t="shared" si="42"/>
        <v>-5.9448952164472373E-2</v>
      </c>
      <c r="D413" s="5">
        <f t="shared" si="43"/>
        <v>3.5341779134537244E-3</v>
      </c>
      <c r="E413" s="5">
        <f t="shared" si="45"/>
        <v>3.0937759750530214E-3</v>
      </c>
      <c r="F413" s="5">
        <f>IF(C403&gt;0,B$6+B$7*E404+B$8*(H412*100)^2,B$6+B$7*E404+B$8*(H412*100)^2+E404*$B$9)</f>
        <v>0.42298755406626493</v>
      </c>
      <c r="G413" s="8">
        <v>3.7148311326953682E-3</v>
      </c>
      <c r="H413" s="8">
        <f t="shared" si="46"/>
        <v>6.5037493345474571E-3</v>
      </c>
      <c r="I413" s="7">
        <f t="shared" si="44"/>
        <v>2.7889182018520889E-3</v>
      </c>
      <c r="J413" s="9">
        <f t="shared" si="47"/>
        <v>0.75075234976523275</v>
      </c>
      <c r="K413" s="9">
        <f t="shared" si="48"/>
        <v>0.1312286214690539</v>
      </c>
      <c r="AC413" s="11"/>
      <c r="AD413" s="12"/>
    </row>
    <row r="414" spans="1:30" x14ac:dyDescent="0.3">
      <c r="A414" s="15">
        <v>43175</v>
      </c>
      <c r="B414" s="16">
        <v>-1.5241914383393066E-2</v>
      </c>
      <c r="C414" s="8">
        <f t="shared" si="42"/>
        <v>-7.024191438339307E-2</v>
      </c>
      <c r="D414" s="5">
        <f t="shared" si="43"/>
        <v>4.9339265362439225E-3</v>
      </c>
      <c r="E414" s="5">
        <f t="shared" si="45"/>
        <v>3.5341779134537244E-3</v>
      </c>
      <c r="F414" s="5">
        <f>IF(C413&gt;0,B$6+B$7*E414+B$8*(G413*100)^2,B$6+B$7*E414+B$8*(G413*100)^2+E414*$B$9)</f>
        <v>0.17193495551415569</v>
      </c>
      <c r="G414" s="8">
        <v>7.7725155125082683E-3</v>
      </c>
      <c r="H414" s="8">
        <f t="shared" si="46"/>
        <v>4.1465040156034539E-3</v>
      </c>
      <c r="I414" s="7">
        <f t="shared" si="44"/>
        <v>3.6260114969048143E-3</v>
      </c>
      <c r="J414" s="9">
        <f t="shared" si="47"/>
        <v>0.4665171129050168</v>
      </c>
      <c r="K414" s="9">
        <f t="shared" si="48"/>
        <v>0.24614608702191454</v>
      </c>
      <c r="AC414" s="11"/>
      <c r="AD414" s="12"/>
    </row>
    <row r="415" spans="1:30" x14ac:dyDescent="0.3">
      <c r="A415" s="15">
        <v>43178</v>
      </c>
      <c r="B415" s="16">
        <v>-7.6515431921266551E-3</v>
      </c>
      <c r="C415" s="8">
        <f t="shared" si="42"/>
        <v>-6.2651543192126652E-2</v>
      </c>
      <c r="D415" s="5">
        <f t="shared" si="43"/>
        <v>3.9252158643549116E-3</v>
      </c>
      <c r="E415" s="5">
        <f t="shared" si="45"/>
        <v>4.9339265362439225E-3</v>
      </c>
      <c r="F415" s="5">
        <f>IF(C413&gt;0,B$6+B$7*E414+B$8*(H414*100)^2,B$6+B$7*E414+B$8*(H414*100)^2+E414*$B$9)</f>
        <v>0.20143147661316343</v>
      </c>
      <c r="G415" s="8">
        <v>6.8658594957228397E-3</v>
      </c>
      <c r="H415" s="8">
        <f t="shared" si="46"/>
        <v>4.4881118147074208E-3</v>
      </c>
      <c r="I415" s="7">
        <f t="shared" si="44"/>
        <v>2.3777476810154189E-3</v>
      </c>
      <c r="J415" s="9">
        <f t="shared" si="47"/>
        <v>0.34631464312613186</v>
      </c>
      <c r="K415" s="9">
        <f t="shared" si="48"/>
        <v>0.10465882848857255</v>
      </c>
      <c r="AC415" s="11"/>
      <c r="AD415" s="12"/>
    </row>
    <row r="416" spans="1:30" x14ac:dyDescent="0.3">
      <c r="A416" s="15">
        <v>43179</v>
      </c>
      <c r="B416" s="16">
        <v>2.2342471646408456E-3</v>
      </c>
      <c r="C416" s="8">
        <f t="shared" si="42"/>
        <v>-5.2765752835359156E-2</v>
      </c>
      <c r="D416" s="5">
        <f t="shared" si="43"/>
        <v>2.7842246722822126E-3</v>
      </c>
      <c r="E416" s="5">
        <f t="shared" si="45"/>
        <v>3.9252158643549116E-3</v>
      </c>
      <c r="F416" s="5">
        <f>IF(C413&gt;0,B$6+B$7*E414+B$8*(H415*100)^2,B$6+B$7*E414+B$8*(H415*100)^2+E414*$B$9)</f>
        <v>0.22706985275242089</v>
      </c>
      <c r="G416" s="8">
        <v>5.6916161889755115E-3</v>
      </c>
      <c r="H416" s="8">
        <f t="shared" si="46"/>
        <v>4.7651847052598171E-3</v>
      </c>
      <c r="I416" s="7">
        <f t="shared" si="44"/>
        <v>9.2643148371569436E-4</v>
      </c>
      <c r="J416" s="9">
        <f t="shared" si="47"/>
        <v>0.1627712503717598</v>
      </c>
      <c r="K416" s="9">
        <f t="shared" si="48"/>
        <v>1.6758750885619955E-2</v>
      </c>
      <c r="AC416" s="11"/>
      <c r="AD416" s="12"/>
    </row>
    <row r="417" spans="1:30" x14ac:dyDescent="0.3">
      <c r="A417" s="15">
        <v>43180</v>
      </c>
      <c r="B417" s="16">
        <v>4.2163004494781779E-3</v>
      </c>
      <c r="C417" s="8">
        <f t="shared" si="42"/>
        <v>-5.0783699550521824E-2</v>
      </c>
      <c r="D417" s="5">
        <f t="shared" si="43"/>
        <v>2.5789841400376706E-3</v>
      </c>
      <c r="E417" s="5">
        <f t="shared" si="45"/>
        <v>2.7842246722822126E-3</v>
      </c>
      <c r="F417" s="5">
        <f>IF(C413&gt;0,B$6+B$7*E414+B$8*(H416*100)^2,B$6+B$7*E414+B$8*(H416*100)^2+E414*$B$9)</f>
        <v>0.24935472929266356</v>
      </c>
      <c r="G417" s="8">
        <v>7.3571156903730972E-3</v>
      </c>
      <c r="H417" s="8">
        <f t="shared" si="46"/>
        <v>4.9935431238016118E-3</v>
      </c>
      <c r="I417" s="7">
        <f t="shared" si="44"/>
        <v>2.3635725665714855E-3</v>
      </c>
      <c r="J417" s="9">
        <f t="shared" si="47"/>
        <v>0.32126347689003421</v>
      </c>
      <c r="K417" s="9">
        <f t="shared" si="48"/>
        <v>8.5803491087881767E-2</v>
      </c>
      <c r="AC417" s="11"/>
      <c r="AD417" s="12"/>
    </row>
    <row r="418" spans="1:30" x14ac:dyDescent="0.3">
      <c r="A418" s="15">
        <v>43181</v>
      </c>
      <c r="B418" s="16">
        <v>-3.9281981491534317E-3</v>
      </c>
      <c r="C418" s="8">
        <f t="shared" si="42"/>
        <v>-5.8928198149153434E-2</v>
      </c>
      <c r="D418" s="5">
        <f t="shared" si="43"/>
        <v>3.4725325371058901E-3</v>
      </c>
      <c r="E418" s="5">
        <f t="shared" si="45"/>
        <v>2.5789841400376706E-3</v>
      </c>
      <c r="F418" s="5">
        <f>IF(C413&gt;0,B$6+B$7*E414+B$8*(H417*100)^2,B$6+B$7*E414+B$8*(H417*100)^2+E414*$B$9)</f>
        <v>0.26872474398144247</v>
      </c>
      <c r="G418" s="8">
        <v>5.8375327007349626E-3</v>
      </c>
      <c r="H418" s="8">
        <f t="shared" si="46"/>
        <v>5.1838667419354303E-3</v>
      </c>
      <c r="I418" s="7">
        <f t="shared" si="44"/>
        <v>6.5366595879953228E-4</v>
      </c>
      <c r="J418" s="9">
        <f t="shared" si="47"/>
        <v>0.11197641063616377</v>
      </c>
      <c r="K418" s="9">
        <f t="shared" si="48"/>
        <v>7.3392400880345487E-3</v>
      </c>
      <c r="AC418" s="11"/>
      <c r="AD418" s="12"/>
    </row>
    <row r="419" spans="1:30" x14ac:dyDescent="0.3">
      <c r="A419" s="15">
        <v>43182</v>
      </c>
      <c r="B419" s="16">
        <v>-1.2491410207018277E-2</v>
      </c>
      <c r="C419" s="8">
        <f t="shared" si="42"/>
        <v>-6.7491410207018279E-2</v>
      </c>
      <c r="D419" s="5">
        <f t="shared" si="43"/>
        <v>4.5550904517320115E-3</v>
      </c>
      <c r="E419" s="5">
        <f t="shared" si="45"/>
        <v>3.4725325371058901E-3</v>
      </c>
      <c r="F419" s="5">
        <f>IF(C413&gt;0,B$6+B$7*E414+B$8*(H418*100)^2,B$6+B$7*E414+B$8*(H418*100)^2+E414*$B$9)</f>
        <v>0.28556116074892912</v>
      </c>
      <c r="G419" s="8">
        <v>1.1815875391825006E-2</v>
      </c>
      <c r="H419" s="8">
        <f t="shared" si="46"/>
        <v>5.3437922933898653E-3</v>
      </c>
      <c r="I419" s="7">
        <f t="shared" si="44"/>
        <v>6.4720830984351411E-3</v>
      </c>
      <c r="J419" s="9">
        <f t="shared" si="47"/>
        <v>0.54774469802829429</v>
      </c>
      <c r="K419" s="9">
        <f t="shared" si="48"/>
        <v>0.4176320366397106</v>
      </c>
      <c r="AC419" s="11"/>
      <c r="AD419" s="12"/>
    </row>
    <row r="420" spans="1:30" x14ac:dyDescent="0.3">
      <c r="A420" s="15">
        <v>43185</v>
      </c>
      <c r="B420" s="16">
        <v>1.4311849211256389E-2</v>
      </c>
      <c r="C420" s="8">
        <f t="shared" si="42"/>
        <v>-4.0688150788743611E-2</v>
      </c>
      <c r="D420" s="5">
        <f t="shared" si="43"/>
        <v>1.6555256146075373E-3</v>
      </c>
      <c r="E420" s="5">
        <f t="shared" si="45"/>
        <v>4.5550904517320115E-3</v>
      </c>
      <c r="F420" s="5">
        <f>IF(C413&gt;0,B$6+B$7*E414+B$8*(H419*100)^2,B$6+B$7*E414+B$8*(H419*100)^2+E414*$B$9)</f>
        <v>0.30019537420322845</v>
      </c>
      <c r="G420" s="8">
        <v>8.5459976048733004E-3</v>
      </c>
      <c r="H420" s="8">
        <f t="shared" si="46"/>
        <v>5.4790087990733184E-3</v>
      </c>
      <c r="I420" s="7">
        <f t="shared" si="44"/>
        <v>3.066988805799982E-3</v>
      </c>
      <c r="J420" s="9">
        <f t="shared" si="47"/>
        <v>0.35888013870388302</v>
      </c>
      <c r="K420" s="9">
        <f t="shared" si="48"/>
        <v>0.11523189080680818</v>
      </c>
      <c r="AC420" s="11"/>
      <c r="AD420" s="12"/>
    </row>
    <row r="421" spans="1:30" x14ac:dyDescent="0.3">
      <c r="A421" s="15">
        <v>43186</v>
      </c>
      <c r="B421" s="16">
        <v>3.2602433280343461E-3</v>
      </c>
      <c r="C421" s="8">
        <f t="shared" si="42"/>
        <v>-5.1739756671965655E-2</v>
      </c>
      <c r="D421" s="5">
        <f t="shared" si="43"/>
        <v>2.6770024204742144E-3</v>
      </c>
      <c r="E421" s="5">
        <f t="shared" si="45"/>
        <v>1.6555256146075373E-3</v>
      </c>
      <c r="F421" s="5">
        <f>IF(C413&gt;0,B$6+B$7*E414+B$8*(H420*100)^2,B$6+B$7*E414+B$8*(H420*100)^2+E414*$B$9)</f>
        <v>0.31291543253770548</v>
      </c>
      <c r="G421" s="8">
        <v>6.9057964280699099E-3</v>
      </c>
      <c r="H421" s="8">
        <f t="shared" si="46"/>
        <v>5.5938844512351659E-3</v>
      </c>
      <c r="I421" s="7">
        <f t="shared" si="44"/>
        <v>1.311911976834744E-3</v>
      </c>
      <c r="J421" s="9">
        <f t="shared" si="47"/>
        <v>0.1899725818013156</v>
      </c>
      <c r="K421" s="9">
        <f t="shared" si="48"/>
        <v>2.3838930724347396E-2</v>
      </c>
      <c r="AC421" s="11"/>
      <c r="AD421" s="12"/>
    </row>
    <row r="422" spans="1:30" x14ac:dyDescent="0.3">
      <c r="A422" s="15">
        <v>43187</v>
      </c>
      <c r="B422" s="16">
        <v>-6.2202011424471043E-3</v>
      </c>
      <c r="C422" s="8">
        <f t="shared" si="42"/>
        <v>-6.1220201142447105E-2</v>
      </c>
      <c r="D422" s="5">
        <f t="shared" si="43"/>
        <v>3.7479130279216817E-3</v>
      </c>
      <c r="E422" s="5">
        <f t="shared" si="45"/>
        <v>2.6770024204742144E-3</v>
      </c>
      <c r="F422" s="5">
        <f>IF(C413&gt;0,B$6+B$7*E414+B$8*(H421*100)^2,B$6+B$7*E414+B$8*(H421*100)^2+E414*$B$9)</f>
        <v>0.32397170724203295</v>
      </c>
      <c r="G422" s="8">
        <v>3.9248311893881338E-3</v>
      </c>
      <c r="H422" s="8">
        <f t="shared" si="46"/>
        <v>5.6918512563315718E-3</v>
      </c>
      <c r="I422" s="7">
        <f t="shared" si="44"/>
        <v>1.767020066943438E-3</v>
      </c>
      <c r="J422" s="9">
        <f t="shared" si="47"/>
        <v>0.45021555875347335</v>
      </c>
      <c r="K422" s="9">
        <f t="shared" si="48"/>
        <v>6.1264869273880862E-2</v>
      </c>
      <c r="AC422" s="11"/>
      <c r="AD422" s="12"/>
    </row>
    <row r="423" spans="1:30" x14ac:dyDescent="0.3">
      <c r="A423" s="15">
        <v>43192</v>
      </c>
      <c r="B423" s="16">
        <v>8.6579279168660633E-3</v>
      </c>
      <c r="C423" s="8">
        <f t="shared" si="42"/>
        <v>-4.6342072083133935E-2</v>
      </c>
      <c r="D423" s="5">
        <f t="shared" si="43"/>
        <v>2.1475876449583817E-3</v>
      </c>
      <c r="E423" s="5">
        <f t="shared" si="45"/>
        <v>3.7479130279216817E-3</v>
      </c>
      <c r="F423" s="5">
        <f>IF(C413&gt;0,B$6+B$7*E414+B$8*(H422*100)^2,B$6+B$7*E414+B$8*(H422*100)^2+E414*$B$9)</f>
        <v>0.33358182121503427</v>
      </c>
      <c r="G423" s="8">
        <v>4.8638923050197793E-3</v>
      </c>
      <c r="H423" s="8">
        <f t="shared" si="46"/>
        <v>5.7756542591730188E-3</v>
      </c>
      <c r="I423" s="7">
        <f t="shared" si="44"/>
        <v>9.1176195415323957E-4</v>
      </c>
      <c r="J423" s="9">
        <f t="shared" si="47"/>
        <v>0.1874552101435831</v>
      </c>
      <c r="K423" s="9">
        <f t="shared" si="48"/>
        <v>1.3949565133298369E-2</v>
      </c>
      <c r="AC423" s="11"/>
      <c r="AD423" s="12"/>
    </row>
    <row r="424" spans="1:30" x14ac:dyDescent="0.3">
      <c r="A424" s="15">
        <v>43193</v>
      </c>
      <c r="B424" s="16">
        <v>3.4602007184780298E-3</v>
      </c>
      <c r="C424" s="8">
        <f t="shared" si="42"/>
        <v>-5.153979928152197E-2</v>
      </c>
      <c r="D424" s="5">
        <f t="shared" si="43"/>
        <v>2.6563509099795726E-3</v>
      </c>
      <c r="E424" s="5">
        <f t="shared" si="45"/>
        <v>2.1475876449583817E-3</v>
      </c>
      <c r="F424" s="5">
        <f>IF(C423&gt;0,B$6+B$7*E424+B$8*(G423*100)^2,B$6+B$7*E424+B$8*(G423*100)^2+E424*$B$9)</f>
        <v>0.25738639637295735</v>
      </c>
      <c r="G424" s="8">
        <v>4.4045115846917367E-3</v>
      </c>
      <c r="H424" s="8">
        <f t="shared" si="46"/>
        <v>5.0733262892599107E-3</v>
      </c>
      <c r="I424" s="7">
        <f t="shared" si="44"/>
        <v>6.6881470456817398E-4</v>
      </c>
      <c r="J424" s="9">
        <f t="shared" si="47"/>
        <v>0.15184764342377885</v>
      </c>
      <c r="K424" s="9">
        <f t="shared" si="48"/>
        <v>9.5376740912778146E-3</v>
      </c>
      <c r="AC424" s="11"/>
      <c r="AD424" s="12"/>
    </row>
    <row r="425" spans="1:30" x14ac:dyDescent="0.3">
      <c r="A425" s="15">
        <v>43194</v>
      </c>
      <c r="B425" s="16">
        <v>-1.0590856231149814E-2</v>
      </c>
      <c r="C425" s="8">
        <f t="shared" si="42"/>
        <v>-6.5590856231149811E-2</v>
      </c>
      <c r="D425" s="5">
        <f t="shared" si="43"/>
        <v>4.3021604211353637E-3</v>
      </c>
      <c r="E425" s="5">
        <f t="shared" si="45"/>
        <v>2.6563509099795726E-3</v>
      </c>
      <c r="F425" s="5">
        <f>IF(C423&gt;0,B$6+B$7*E424+B$8*(H424*100)^2,B$6+B$7*E424+B$8*(H424*100)^2+E424*$B$9)</f>
        <v>0.27547611100014413</v>
      </c>
      <c r="G425" s="8">
        <v>8.3254298163406414E-3</v>
      </c>
      <c r="H425" s="8">
        <f t="shared" si="46"/>
        <v>5.2485818179784918E-3</v>
      </c>
      <c r="I425" s="7">
        <f t="shared" si="44"/>
        <v>3.0768479983621496E-3</v>
      </c>
      <c r="J425" s="9">
        <f t="shared" si="47"/>
        <v>0.3695722702896494</v>
      </c>
      <c r="K425" s="9">
        <f t="shared" si="48"/>
        <v>0.12486788829029005</v>
      </c>
      <c r="AC425" s="11"/>
      <c r="AD425" s="12"/>
    </row>
    <row r="426" spans="1:30" x14ac:dyDescent="0.3">
      <c r="A426" s="15">
        <v>43195</v>
      </c>
      <c r="B426" s="16">
        <v>1.7345564781248997E-2</v>
      </c>
      <c r="C426" s="8">
        <f t="shared" si="42"/>
        <v>-3.7654435218751003E-2</v>
      </c>
      <c r="D426" s="5">
        <f t="shared" si="43"/>
        <v>1.4178564916431159E-3</v>
      </c>
      <c r="E426" s="5">
        <f t="shared" si="45"/>
        <v>4.3021604211353637E-3</v>
      </c>
      <c r="F426" s="5">
        <f>IF(C423&gt;0,B$6+B$7*E424+B$8*(H425*100)^2,B$6+B$7*E424+B$8*(H425*100)^2+E424*$B$9)</f>
        <v>0.29119969095409481</v>
      </c>
      <c r="G426" s="8">
        <v>9.7623575504900799E-3</v>
      </c>
      <c r="H426" s="8">
        <f t="shared" si="46"/>
        <v>5.3962921617912319E-3</v>
      </c>
      <c r="I426" s="7">
        <f t="shared" si="44"/>
        <v>4.366065388698848E-3</v>
      </c>
      <c r="J426" s="9">
        <f t="shared" si="47"/>
        <v>0.44723473465481373</v>
      </c>
      <c r="K426" s="9">
        <f t="shared" si="48"/>
        <v>0.21626433326460459</v>
      </c>
      <c r="AC426" s="11"/>
      <c r="AD426" s="12"/>
    </row>
    <row r="427" spans="1:30" x14ac:dyDescent="0.3">
      <c r="A427" s="15">
        <v>43196</v>
      </c>
      <c r="B427" s="16">
        <v>8.9753880169406326E-4</v>
      </c>
      <c r="C427" s="8">
        <f t="shared" si="42"/>
        <v>-5.4102461198305939E-2</v>
      </c>
      <c r="D427" s="5">
        <f t="shared" si="43"/>
        <v>2.9270763077141999E-3</v>
      </c>
      <c r="E427" s="5">
        <f t="shared" si="45"/>
        <v>1.4178564916431159E-3</v>
      </c>
      <c r="F427" s="5">
        <f>IF(C423&gt;0,B$6+B$7*E424+B$8*(H426*100)^2,B$6+B$7*E424+B$8*(H426*100)^2+E424*$B$9)</f>
        <v>0.30486662665006886</v>
      </c>
      <c r="G427" s="8">
        <v>3.8885123360760626E-3</v>
      </c>
      <c r="H427" s="8">
        <f t="shared" si="46"/>
        <v>5.5214728709835105E-3</v>
      </c>
      <c r="I427" s="7">
        <f t="shared" si="44"/>
        <v>1.6329605349074479E-3</v>
      </c>
      <c r="J427" s="9">
        <f t="shared" si="47"/>
        <v>0.41994479990650746</v>
      </c>
      <c r="K427" s="9">
        <f t="shared" si="48"/>
        <v>5.4870726296298633E-2</v>
      </c>
      <c r="AC427" s="11"/>
      <c r="AD427" s="12"/>
    </row>
    <row r="428" spans="1:30" x14ac:dyDescent="0.3">
      <c r="A428" s="15">
        <v>43199</v>
      </c>
      <c r="B428" s="16">
        <v>4.7932776030093216E-3</v>
      </c>
      <c r="C428" s="8">
        <f t="shared" si="42"/>
        <v>-5.0206722396990679E-2</v>
      </c>
      <c r="D428" s="5">
        <f t="shared" si="43"/>
        <v>2.5207149738484856E-3</v>
      </c>
      <c r="E428" s="5">
        <f t="shared" si="45"/>
        <v>2.9270763077141999E-3</v>
      </c>
      <c r="F428" s="5">
        <f>IF(C423&gt;0,B$6+B$7*E424+B$8*(H427*100)^2,B$6+B$7*E424+B$8*(H427*100)^2+E424*$B$9)</f>
        <v>0.31674592715700944</v>
      </c>
      <c r="G428" s="8">
        <v>4.8110772902428493E-3</v>
      </c>
      <c r="H428" s="8">
        <f t="shared" si="46"/>
        <v>5.6280185425868091E-3</v>
      </c>
      <c r="I428" s="7">
        <f t="shared" si="44"/>
        <v>8.1694125234395981E-4</v>
      </c>
      <c r="J428" s="9">
        <f t="shared" si="47"/>
        <v>0.16980422534486511</v>
      </c>
      <c r="K428" s="9">
        <f t="shared" si="48"/>
        <v>1.1680300717652914E-2</v>
      </c>
      <c r="AC428" s="11"/>
      <c r="AD428" s="12"/>
    </row>
    <row r="429" spans="1:30" x14ac:dyDescent="0.3">
      <c r="A429" s="15">
        <v>43200</v>
      </c>
      <c r="B429" s="16">
        <v>2.7105847443898512E-3</v>
      </c>
      <c r="C429" s="8">
        <f t="shared" si="42"/>
        <v>-5.228941525561015E-2</v>
      </c>
      <c r="D429" s="5">
        <f t="shared" si="43"/>
        <v>2.7341829477736355E-3</v>
      </c>
      <c r="E429" s="5">
        <f t="shared" si="45"/>
        <v>2.5207149738484856E-3</v>
      </c>
      <c r="F429" s="5">
        <f>IF(C423&gt;0,B$6+B$7*E424+B$8*(H428*100)^2,B$6+B$7*E424+B$8*(H428*100)^2+E424*$B$9)</f>
        <v>0.32707141515764226</v>
      </c>
      <c r="G429" s="8">
        <v>3.7792784726123582E-3</v>
      </c>
      <c r="H429" s="8">
        <f t="shared" si="46"/>
        <v>5.7190157820873532E-3</v>
      </c>
      <c r="I429" s="7">
        <f t="shared" si="44"/>
        <v>1.9397373094749951E-3</v>
      </c>
      <c r="J429" s="9">
        <f t="shared" si="47"/>
        <v>0.51325598881687773</v>
      </c>
      <c r="K429" s="9">
        <f t="shared" si="48"/>
        <v>7.5090338911932619E-2</v>
      </c>
      <c r="AC429" s="11"/>
      <c r="AD429" s="12"/>
    </row>
    <row r="430" spans="1:30" x14ac:dyDescent="0.3">
      <c r="A430" s="15">
        <v>43201</v>
      </c>
      <c r="B430" s="16">
        <v>1.7750164678541256E-3</v>
      </c>
      <c r="C430" s="8">
        <f t="shared" si="42"/>
        <v>-5.3224983532145873E-2</v>
      </c>
      <c r="D430" s="5">
        <f t="shared" si="43"/>
        <v>2.8328988719971992E-3</v>
      </c>
      <c r="E430" s="5">
        <f t="shared" si="45"/>
        <v>2.7341829477736355E-3</v>
      </c>
      <c r="F430" s="5">
        <f>IF(C423&gt;0,B$6+B$7*E424+B$8*(H429*100)^2,B$6+B$7*E424+B$8*(H429*100)^2+E424*$B$9)</f>
        <v>0.33604632932779221</v>
      </c>
      <c r="G430" s="8">
        <v>6.2113993233788656E-3</v>
      </c>
      <c r="H430" s="8">
        <f t="shared" si="46"/>
        <v>5.7969503131197544E-3</v>
      </c>
      <c r="I430" s="7">
        <f t="shared" si="44"/>
        <v>4.1444901025911116E-4</v>
      </c>
      <c r="J430" s="9">
        <f t="shared" si="47"/>
        <v>6.6723935893025138E-2</v>
      </c>
      <c r="K430" s="9">
        <f t="shared" si="48"/>
        <v>2.4400849421954973E-3</v>
      </c>
      <c r="AC430" s="11"/>
      <c r="AD430" s="12"/>
    </row>
    <row r="431" spans="1:30" x14ac:dyDescent="0.3">
      <c r="A431" s="15">
        <v>43202</v>
      </c>
      <c r="B431" s="16">
        <v>4.7232242874848344E-3</v>
      </c>
      <c r="C431" s="8">
        <f t="shared" si="42"/>
        <v>-5.0276775712515168E-2</v>
      </c>
      <c r="D431" s="5">
        <f t="shared" si="43"/>
        <v>2.527754176046555E-3</v>
      </c>
      <c r="E431" s="5">
        <f t="shared" si="45"/>
        <v>2.8328988719971992E-3</v>
      </c>
      <c r="F431" s="5">
        <f>IF(C423&gt;0,B$6+B$7*E424+B$8*(H430*100)^2,B$6+B$7*E424+B$8*(H430*100)^2+E424*$B$9)</f>
        <v>0.34384732472448654</v>
      </c>
      <c r="G431" s="8">
        <v>4.7287503249570286E-3</v>
      </c>
      <c r="H431" s="8">
        <f t="shared" si="46"/>
        <v>5.8638496290788914E-3</v>
      </c>
      <c r="I431" s="7">
        <f t="shared" si="44"/>
        <v>1.1350993041218628E-3</v>
      </c>
      <c r="J431" s="9">
        <f t="shared" si="47"/>
        <v>0.24004213082072115</v>
      </c>
      <c r="K431" s="9">
        <f t="shared" si="48"/>
        <v>2.1569568964563857E-2</v>
      </c>
      <c r="AC431" s="11"/>
      <c r="AD431" s="12"/>
    </row>
    <row r="432" spans="1:30" x14ac:dyDescent="0.3">
      <c r="A432" s="15">
        <v>43203</v>
      </c>
      <c r="B432" s="16">
        <v>2.6801734973282108E-3</v>
      </c>
      <c r="C432" s="8">
        <f t="shared" si="42"/>
        <v>-5.2319826502671793E-2</v>
      </c>
      <c r="D432" s="5">
        <f t="shared" si="43"/>
        <v>2.7373642452696778E-3</v>
      </c>
      <c r="E432" s="5">
        <f t="shared" si="45"/>
        <v>2.527754176046555E-3</v>
      </c>
      <c r="F432" s="5">
        <f>IF(C423&gt;0,B$6+B$7*E424+B$8*(H431*100)^2,B$6+B$7*E424+B$8*(H431*100)^2+E424*$B$9)</f>
        <v>0.35062794992329321</v>
      </c>
      <c r="G432" s="8">
        <v>4.5642583805444508E-3</v>
      </c>
      <c r="H432" s="8">
        <f t="shared" si="46"/>
        <v>5.9213845502829252E-3</v>
      </c>
      <c r="I432" s="7">
        <f t="shared" si="44"/>
        <v>1.3571261697384743E-3</v>
      </c>
      <c r="J432" s="9">
        <f t="shared" si="47"/>
        <v>0.29733771767245759</v>
      </c>
      <c r="K432" s="9">
        <f t="shared" si="48"/>
        <v>3.1123572091109164E-2</v>
      </c>
      <c r="AC432" s="11"/>
      <c r="AD432" s="12"/>
    </row>
    <row r="433" spans="1:30" x14ac:dyDescent="0.3">
      <c r="A433" s="15">
        <v>43206</v>
      </c>
      <c r="B433" s="16">
        <v>3.2929785769486557E-3</v>
      </c>
      <c r="C433" s="8">
        <f t="shared" si="42"/>
        <v>-5.1707021423051343E-2</v>
      </c>
      <c r="D433" s="5">
        <f t="shared" si="43"/>
        <v>2.6736160644438905E-3</v>
      </c>
      <c r="E433" s="5">
        <f t="shared" si="45"/>
        <v>2.7373642452696778E-3</v>
      </c>
      <c r="F433" s="5">
        <f>IF(C423&gt;0,B$6+B$7*E424+B$8*(H432*100)^2,B$6+B$7*E424+B$8*(H432*100)^2+E424*$B$9)</f>
        <v>0.35652166934609603</v>
      </c>
      <c r="G433" s="8">
        <v>9.6553101543426483E-3</v>
      </c>
      <c r="H433" s="8">
        <f t="shared" si="46"/>
        <v>5.9709435548001618E-3</v>
      </c>
      <c r="I433" s="7">
        <f t="shared" si="44"/>
        <v>3.6843665995424865E-3</v>
      </c>
      <c r="J433" s="9">
        <f t="shared" si="47"/>
        <v>0.38158966834280067</v>
      </c>
      <c r="K433" s="9">
        <f t="shared" si="48"/>
        <v>0.13644623506298781</v>
      </c>
      <c r="AC433" s="11"/>
      <c r="AD433" s="12"/>
    </row>
    <row r="434" spans="1:30" x14ac:dyDescent="0.3">
      <c r="A434" s="15">
        <v>43207</v>
      </c>
      <c r="B434" s="16">
        <v>2.609266959925605E-3</v>
      </c>
      <c r="C434" s="8">
        <f t="shared" si="42"/>
        <v>-5.2390733040074397E-2</v>
      </c>
      <c r="D434" s="5">
        <f t="shared" si="43"/>
        <v>2.7447889084763429E-3</v>
      </c>
      <c r="E434" s="5">
        <f t="shared" si="45"/>
        <v>2.6736160644438905E-3</v>
      </c>
      <c r="F434" s="5">
        <f>IF(C433&gt;0,B$6+B$7*E434+B$8*(G433*100)^2,B$6+B$7*E434+B$8*(G433*100)^2+E434*$B$9)</f>
        <v>0.86215484140447052</v>
      </c>
      <c r="G434" s="8">
        <v>4.9677015432951334E-3</v>
      </c>
      <c r="H434" s="8">
        <f t="shared" si="46"/>
        <v>9.2852293531418516E-3</v>
      </c>
      <c r="I434" s="7">
        <f t="shared" si="44"/>
        <v>4.3175278098467182E-3</v>
      </c>
      <c r="J434" s="9">
        <f t="shared" si="47"/>
        <v>0.86911980766518682</v>
      </c>
      <c r="K434" s="9">
        <f t="shared" si="48"/>
        <v>0.1604788122533316</v>
      </c>
      <c r="AC434" s="11"/>
      <c r="AD434" s="12"/>
    </row>
    <row r="435" spans="1:30" x14ac:dyDescent="0.3">
      <c r="A435" s="15">
        <v>43208</v>
      </c>
      <c r="B435" s="16">
        <v>-1.8443745709875437E-3</v>
      </c>
      <c r="C435" s="8">
        <f t="shared" si="42"/>
        <v>-5.6844374570987545E-2</v>
      </c>
      <c r="D435" s="5">
        <f t="shared" si="43"/>
        <v>3.2312829203667353E-3</v>
      </c>
      <c r="E435" s="5">
        <f t="shared" si="45"/>
        <v>2.7447889084763429E-3</v>
      </c>
      <c r="F435" s="5">
        <f>IF(C433&gt;0,B$6+B$7*E434+B$8*(H434*100)^2,B$6+B$7*E434+B$8*(H434*100)^2+E434*$B$9)</f>
        <v>0.80122800633064417</v>
      </c>
      <c r="G435" s="8">
        <v>6.2448025037877023E-3</v>
      </c>
      <c r="H435" s="8">
        <f t="shared" si="46"/>
        <v>8.9511340417326116E-3</v>
      </c>
      <c r="I435" s="7">
        <f t="shared" si="44"/>
        <v>2.7063315379449093E-3</v>
      </c>
      <c r="J435" s="9">
        <f t="shared" si="47"/>
        <v>0.43337343916055304</v>
      </c>
      <c r="K435" s="9">
        <f t="shared" si="48"/>
        <v>5.7685612105371487E-2</v>
      </c>
      <c r="AC435" s="11"/>
      <c r="AD435" s="12"/>
    </row>
    <row r="436" spans="1:30" x14ac:dyDescent="0.3">
      <c r="A436" s="15">
        <v>43209</v>
      </c>
      <c r="B436" s="16">
        <v>2.7810026345121215E-3</v>
      </c>
      <c r="C436" s="8">
        <f t="shared" si="42"/>
        <v>-5.2218997365487879E-2</v>
      </c>
      <c r="D436" s="5">
        <f t="shared" si="43"/>
        <v>2.7268236858568303E-3</v>
      </c>
      <c r="E436" s="5">
        <f t="shared" si="45"/>
        <v>3.2312829203667353E-3</v>
      </c>
      <c r="F436" s="5">
        <f>IF(C433&gt;0,B$6+B$7*E434+B$8*(H435*100)^2,B$6+B$7*E434+B$8*(H435*100)^2+E434*$B$9)</f>
        <v>0.74827040128447408</v>
      </c>
      <c r="G436" s="8">
        <v>3.0754913644158279E-3</v>
      </c>
      <c r="H436" s="8">
        <f t="shared" si="46"/>
        <v>8.6502624311894389E-3</v>
      </c>
      <c r="I436" s="7">
        <f t="shared" si="44"/>
        <v>5.574771066773611E-3</v>
      </c>
      <c r="J436" s="9">
        <f t="shared" si="47"/>
        <v>1.8126440318691992</v>
      </c>
      <c r="K436" s="9">
        <f t="shared" si="48"/>
        <v>0.38966232556520097</v>
      </c>
      <c r="AC436" s="11"/>
      <c r="AD436" s="12"/>
    </row>
    <row r="437" spans="1:30" x14ac:dyDescent="0.3">
      <c r="A437" s="15">
        <v>43210</v>
      </c>
      <c r="B437" s="16">
        <v>-3.4022225079809702E-4</v>
      </c>
      <c r="C437" s="8">
        <f t="shared" si="42"/>
        <v>-5.5340222250798099E-2</v>
      </c>
      <c r="D437" s="5">
        <f t="shared" si="43"/>
        <v>3.0625401987677292E-3</v>
      </c>
      <c r="E437" s="5">
        <f t="shared" si="45"/>
        <v>2.7268236858568303E-3</v>
      </c>
      <c r="F437" s="5">
        <f>IF(C433&gt;0,B$6+B$7*E434+B$8*(H436*100)^2,B$6+B$7*E434+B$8*(H436*100)^2+E434*$B$9)</f>
        <v>0.70223965097834351</v>
      </c>
      <c r="G437" s="8">
        <v>3.4787208793831369E-3</v>
      </c>
      <c r="H437" s="8">
        <f t="shared" si="46"/>
        <v>8.3799740511432581E-3</v>
      </c>
      <c r="I437" s="7">
        <f t="shared" si="44"/>
        <v>4.9012531717601213E-3</v>
      </c>
      <c r="J437" s="9">
        <f t="shared" si="47"/>
        <v>1.408923952711387</v>
      </c>
      <c r="K437" s="9">
        <f t="shared" si="48"/>
        <v>0.29430326389753003</v>
      </c>
      <c r="AC437" s="11"/>
      <c r="AD437" s="12"/>
    </row>
    <row r="438" spans="1:30" x14ac:dyDescent="0.3">
      <c r="A438" s="15">
        <v>43213</v>
      </c>
      <c r="B438" s="16">
        <v>1.0220204936336398E-3</v>
      </c>
      <c r="C438" s="8">
        <f t="shared" si="42"/>
        <v>-5.3977979506366361E-2</v>
      </c>
      <c r="D438" s="5">
        <f t="shared" si="43"/>
        <v>2.9136222715897067E-3</v>
      </c>
      <c r="E438" s="5">
        <f t="shared" si="45"/>
        <v>3.0625401987677292E-3</v>
      </c>
      <c r="F438" s="5">
        <f>IF(C433&gt;0,B$6+B$7*E434+B$8*(H437*100)^2,B$6+B$7*E434+B$8*(H437*100)^2+E434*$B$9)</f>
        <v>0.66222972281225456</v>
      </c>
      <c r="G438" s="8">
        <v>7.9888222601173699E-3</v>
      </c>
      <c r="H438" s="8">
        <f t="shared" si="46"/>
        <v>8.1377498291128041E-3</v>
      </c>
      <c r="I438" s="7">
        <f t="shared" si="44"/>
        <v>1.4892756899543419E-4</v>
      </c>
      <c r="J438" s="9">
        <f t="shared" si="47"/>
        <v>1.8641993043070428E-2</v>
      </c>
      <c r="K438" s="9">
        <f t="shared" si="48"/>
        <v>1.6953173964284751E-4</v>
      </c>
      <c r="AC438" s="11"/>
      <c r="AD438" s="12"/>
    </row>
    <row r="439" spans="1:30" x14ac:dyDescent="0.3">
      <c r="A439" s="15">
        <v>43214</v>
      </c>
      <c r="B439" s="16">
        <v>4.8031745295941527E-3</v>
      </c>
      <c r="C439" s="8">
        <f t="shared" si="42"/>
        <v>-5.0196825470405847E-2</v>
      </c>
      <c r="D439" s="5">
        <f t="shared" si="43"/>
        <v>2.5197212873063852E-3</v>
      </c>
      <c r="E439" s="5">
        <f t="shared" si="45"/>
        <v>2.9136222715897067E-3</v>
      </c>
      <c r="F439" s="5">
        <f>IF(C433&gt;0,B$6+B$7*E434+B$8*(H438*100)^2,B$6+B$7*E434+B$8*(H438*100)^2+E434*$B$9)</f>
        <v>0.62745309325029019</v>
      </c>
      <c r="G439" s="8">
        <v>4.4642116582077592E-3</v>
      </c>
      <c r="H439" s="8">
        <f t="shared" si="46"/>
        <v>7.921193680565387E-3</v>
      </c>
      <c r="I439" s="7">
        <f t="shared" si="44"/>
        <v>3.4569820223576278E-3</v>
      </c>
      <c r="J439" s="9">
        <f t="shared" si="47"/>
        <v>0.77437681880556208</v>
      </c>
      <c r="K439" s="9">
        <f t="shared" si="48"/>
        <v>0.13702742049761629</v>
      </c>
      <c r="AC439" s="11"/>
      <c r="AD439" s="12"/>
    </row>
    <row r="440" spans="1:30" x14ac:dyDescent="0.3">
      <c r="A440" s="15">
        <v>43215</v>
      </c>
      <c r="B440" s="16">
        <v>-3.3383879992459234E-3</v>
      </c>
      <c r="C440" s="8">
        <f t="shared" si="42"/>
        <v>-5.8338387999245921E-2</v>
      </c>
      <c r="D440" s="5">
        <f t="shared" si="43"/>
        <v>3.4033675143505604E-3</v>
      </c>
      <c r="E440" s="5">
        <f t="shared" si="45"/>
        <v>2.5197212873063852E-3</v>
      </c>
      <c r="F440" s="5">
        <f>IF(C433&gt;0,B$6+B$7*E434+B$8*(H439*100)^2,B$6+B$7*E434+B$8*(H439*100)^2+E434*$B$9)</f>
        <v>0.59722524683503064</v>
      </c>
      <c r="G440" s="8">
        <v>4.3564201397468813E-3</v>
      </c>
      <c r="H440" s="8">
        <f t="shared" si="46"/>
        <v>7.7280349820315298E-3</v>
      </c>
      <c r="I440" s="7">
        <f t="shared" si="44"/>
        <v>3.3716148422846485E-3</v>
      </c>
      <c r="J440" s="9">
        <f t="shared" si="47"/>
        <v>0.77394161585171339</v>
      </c>
      <c r="K440" s="9">
        <f t="shared" si="48"/>
        <v>0.13692038275629947</v>
      </c>
      <c r="AC440" s="11"/>
      <c r="AD440" s="12"/>
    </row>
    <row r="441" spans="1:30" x14ac:dyDescent="0.3">
      <c r="A441" s="15">
        <v>43216</v>
      </c>
      <c r="B441" s="16">
        <v>6.1354646473663317E-3</v>
      </c>
      <c r="C441" s="8">
        <f t="shared" si="42"/>
        <v>-4.8864535352633666E-2</v>
      </c>
      <c r="D441" s="5">
        <f t="shared" si="43"/>
        <v>2.3877428152287855E-3</v>
      </c>
      <c r="E441" s="5">
        <f t="shared" si="45"/>
        <v>3.4033675143505604E-3</v>
      </c>
      <c r="F441" s="5">
        <f>IF(C433&gt;0,B$6+B$7*E434+B$8*(H440*100)^2,B$6+B$7*E434+B$8*(H440*100)^2+E434*$B$9)</f>
        <v>0.57095120273088706</v>
      </c>
      <c r="G441" s="8">
        <v>3.7566387365233563E-3</v>
      </c>
      <c r="H441" s="8">
        <f t="shared" si="46"/>
        <v>7.5561313033250489E-3</v>
      </c>
      <c r="I441" s="7">
        <f t="shared" si="44"/>
        <v>3.7994925668016926E-3</v>
      </c>
      <c r="J441" s="9">
        <f t="shared" si="47"/>
        <v>1.0114074930500228</v>
      </c>
      <c r="K441" s="9">
        <f t="shared" si="48"/>
        <v>0.19599902315884354</v>
      </c>
      <c r="AC441" s="11"/>
      <c r="AD441" s="12"/>
    </row>
    <row r="442" spans="1:30" x14ac:dyDescent="0.3">
      <c r="A442" s="15">
        <v>43217</v>
      </c>
      <c r="B442" s="16">
        <v>7.3503639010071729E-3</v>
      </c>
      <c r="C442" s="8">
        <f t="shared" si="42"/>
        <v>-4.764963609899283E-2</v>
      </c>
      <c r="D442" s="5">
        <f t="shared" si="43"/>
        <v>2.2704878203664404E-3</v>
      </c>
      <c r="E442" s="5">
        <f t="shared" si="45"/>
        <v>2.3877428152287855E-3</v>
      </c>
      <c r="F442" s="5">
        <f>IF(C433&gt;0,B$6+B$7*E434+B$8*(H441*100)^2,B$6+B$7*E434+B$8*(H441*100)^2+E434*$B$9)</f>
        <v>0.54811380359556527</v>
      </c>
      <c r="G442" s="8">
        <v>5.3400476978313202E-3</v>
      </c>
      <c r="H442" s="8">
        <f t="shared" si="46"/>
        <v>7.4034708319514926E-3</v>
      </c>
      <c r="I442" s="7">
        <f t="shared" si="44"/>
        <v>2.0634231341201724E-3</v>
      </c>
      <c r="J442" s="9">
        <f t="shared" si="47"/>
        <v>0.38640537517261542</v>
      </c>
      <c r="K442" s="9">
        <f t="shared" si="48"/>
        <v>4.8004096252230344E-2</v>
      </c>
      <c r="AC442" s="11"/>
      <c r="AD442" s="12"/>
    </row>
    <row r="443" spans="1:30" x14ac:dyDescent="0.3">
      <c r="A443" s="15">
        <v>43220</v>
      </c>
      <c r="B443" s="16">
        <v>5.4373439808049944E-3</v>
      </c>
      <c r="C443" s="8">
        <f t="shared" si="42"/>
        <v>-4.9562656019195003E-2</v>
      </c>
      <c r="D443" s="5">
        <f t="shared" si="43"/>
        <v>2.4564568716770466E-3</v>
      </c>
      <c r="E443" s="5">
        <f t="shared" si="45"/>
        <v>2.2704878203664404E-3</v>
      </c>
      <c r="F443" s="5">
        <f>IF(C433&gt;0,B$6+B$7*E434+B$8*(H442*100)^2,B$6+B$7*E434+B$8*(H442*100)^2+E434*$B$9)</f>
        <v>0.52826353626714373</v>
      </c>
      <c r="G443" s="8">
        <v>3.6546071539353625E-3</v>
      </c>
      <c r="H443" s="8">
        <f t="shared" si="46"/>
        <v>7.268174022869456E-3</v>
      </c>
      <c r="I443" s="7">
        <f t="shared" si="44"/>
        <v>3.6135668689340934E-3</v>
      </c>
      <c r="J443" s="9">
        <f t="shared" si="47"/>
        <v>0.98877026085907049</v>
      </c>
      <c r="K443" s="9">
        <f t="shared" si="48"/>
        <v>0.19033977552798964</v>
      </c>
      <c r="AC443" s="11"/>
      <c r="AD443" s="12"/>
    </row>
    <row r="444" spans="1:30" x14ac:dyDescent="0.3">
      <c r="A444" s="15">
        <v>43222</v>
      </c>
      <c r="B444" s="16">
        <v>4.5673117233318775E-4</v>
      </c>
      <c r="C444" s="8">
        <f t="shared" si="42"/>
        <v>-5.4543268827666816E-2</v>
      </c>
      <c r="D444" s="5">
        <f t="shared" si="43"/>
        <v>2.9749681744071308E-3</v>
      </c>
      <c r="E444" s="5">
        <f t="shared" si="45"/>
        <v>2.4564568716770466E-3</v>
      </c>
      <c r="F444" s="5">
        <f>IF(C443&gt;0,B$6+B$7*E444+B$8*(G443*100)^2,B$6+B$7*E444+B$8*(G443*100)^2+E444*$B$9)</f>
        <v>0.16789872068752124</v>
      </c>
      <c r="G444" s="8">
        <v>6.8941465098783352E-3</v>
      </c>
      <c r="H444" s="8">
        <f t="shared" si="46"/>
        <v>4.0975446390188507E-3</v>
      </c>
      <c r="I444" s="7">
        <f t="shared" si="44"/>
        <v>2.7966018708594845E-3</v>
      </c>
      <c r="J444" s="9">
        <f t="shared" si="47"/>
        <v>0.40564874373533405</v>
      </c>
      <c r="K444" s="9">
        <f t="shared" si="48"/>
        <v>0.16222195521821403</v>
      </c>
      <c r="AC444" s="11"/>
      <c r="AD444" s="12"/>
    </row>
    <row r="445" spans="1:30" x14ac:dyDescent="0.3">
      <c r="A445" s="15">
        <v>43223</v>
      </c>
      <c r="B445" s="16">
        <v>-2.0854221042783216E-3</v>
      </c>
      <c r="C445" s="8">
        <f t="shared" si="42"/>
        <v>-5.7085422104278319E-2</v>
      </c>
      <c r="D445" s="5">
        <f t="shared" si="43"/>
        <v>3.2587454168236277E-3</v>
      </c>
      <c r="E445" s="5">
        <f t="shared" si="45"/>
        <v>2.9749681744071308E-3</v>
      </c>
      <c r="F445" s="5">
        <f>IF(C443&gt;0,B$6+B$7*E444+B$8*(H444*100)^2,B$6+B$7*E444+B$8*(H444*100)^2+E444*$B$9)</f>
        <v>0.19774460292523036</v>
      </c>
      <c r="G445" s="8">
        <v>4.6621413178404448E-3</v>
      </c>
      <c r="H445" s="8">
        <f t="shared" si="46"/>
        <v>4.4468483550176331E-3</v>
      </c>
      <c r="I445" s="7">
        <f t="shared" si="44"/>
        <v>2.1529296282281167E-4</v>
      </c>
      <c r="J445" s="9">
        <f t="shared" si="47"/>
        <v>4.617898689577641E-2</v>
      </c>
      <c r="K445" s="9">
        <f t="shared" si="48"/>
        <v>1.1354876544393822E-3</v>
      </c>
      <c r="AC445" s="11"/>
      <c r="AD445" s="12"/>
    </row>
    <row r="446" spans="1:30" x14ac:dyDescent="0.3">
      <c r="A446" s="15">
        <v>43224</v>
      </c>
      <c r="B446" s="16">
        <v>-5.3632144773329803E-3</v>
      </c>
      <c r="C446" s="8">
        <f t="shared" si="42"/>
        <v>-6.0363214477332977E-2</v>
      </c>
      <c r="D446" s="5">
        <f t="shared" si="43"/>
        <v>3.6437176620365015E-3</v>
      </c>
      <c r="E446" s="5">
        <f t="shared" si="45"/>
        <v>3.2587454168236277E-3</v>
      </c>
      <c r="F446" s="5">
        <f>IF(C443&gt;0,B$6+B$7*E444+B$8*(H445*100)^2,B$6+B$7*E444+B$8*(H445*100)^2+E444*$B$9)</f>
        <v>0.22368664376624703</v>
      </c>
      <c r="G446" s="8">
        <v>5.8476468337514166E-3</v>
      </c>
      <c r="H446" s="8">
        <f t="shared" si="46"/>
        <v>4.729552238492001E-3</v>
      </c>
      <c r="I446" s="7">
        <f t="shared" si="44"/>
        <v>1.1180945952594156E-3</v>
      </c>
      <c r="J446" s="9">
        <f t="shared" si="47"/>
        <v>0.19120419325018112</v>
      </c>
      <c r="K446" s="9">
        <f t="shared" si="48"/>
        <v>2.4197218717563196E-2</v>
      </c>
      <c r="AC446" s="11"/>
      <c r="AD446" s="12"/>
    </row>
    <row r="447" spans="1:30" x14ac:dyDescent="0.3">
      <c r="A447" s="15">
        <v>43227</v>
      </c>
      <c r="B447" s="16">
        <v>8.349935134037461E-3</v>
      </c>
      <c r="C447" s="8">
        <f t="shared" si="42"/>
        <v>-4.6650064865962543E-2</v>
      </c>
      <c r="D447" s="5">
        <f t="shared" si="43"/>
        <v>2.176228551998513E-3</v>
      </c>
      <c r="E447" s="5">
        <f t="shared" si="45"/>
        <v>3.6437176620365015E-3</v>
      </c>
      <c r="F447" s="5">
        <f>IF(C443&gt;0,B$6+B$7*E444+B$8*(H446*100)^2,B$6+B$7*E444+B$8*(H446*100)^2+E444*$B$9)</f>
        <v>0.24623546566525872</v>
      </c>
      <c r="G447" s="8">
        <v>4.5332568997774074E-3</v>
      </c>
      <c r="H447" s="8">
        <f t="shared" si="46"/>
        <v>4.9622118623176368E-3</v>
      </c>
      <c r="I447" s="7">
        <f t="shared" si="44"/>
        <v>4.2895496254022943E-4</v>
      </c>
      <c r="J447" s="9">
        <f t="shared" si="47"/>
        <v>9.462401360074961E-2</v>
      </c>
      <c r="K447" s="9">
        <f t="shared" si="48"/>
        <v>3.9666313517043861E-3</v>
      </c>
      <c r="AC447" s="11"/>
      <c r="AD447" s="12"/>
    </row>
    <row r="448" spans="1:30" x14ac:dyDescent="0.3">
      <c r="A448" s="15">
        <v>43228</v>
      </c>
      <c r="B448" s="16">
        <v>2.3229677381672429E-4</v>
      </c>
      <c r="C448" s="8">
        <f t="shared" si="42"/>
        <v>-5.4767703226183274E-2</v>
      </c>
      <c r="D448" s="5">
        <f t="shared" si="43"/>
        <v>2.9995013166712859E-3</v>
      </c>
      <c r="E448" s="5">
        <f t="shared" si="45"/>
        <v>2.176228551998513E-3</v>
      </c>
      <c r="F448" s="5">
        <f>IF(C443&gt;0,B$6+B$7*E444+B$8*(H447*100)^2,B$6+B$7*E444+B$8*(H447*100)^2+E444*$B$9)</f>
        <v>0.26583490165987977</v>
      </c>
      <c r="G448" s="8">
        <v>5.8877332554028734E-3</v>
      </c>
      <c r="H448" s="8">
        <f t="shared" si="46"/>
        <v>5.1559179751027827E-3</v>
      </c>
      <c r="I448" s="7">
        <f t="shared" si="44"/>
        <v>7.3181528030009067E-4</v>
      </c>
      <c r="J448" s="9">
        <f t="shared" si="47"/>
        <v>0.12429491088587293</v>
      </c>
      <c r="K448" s="9">
        <f t="shared" si="48"/>
        <v>9.2110506519760271E-3</v>
      </c>
      <c r="AC448" s="11"/>
      <c r="AD448" s="12"/>
    </row>
    <row r="449" spans="1:30" x14ac:dyDescent="0.3">
      <c r="A449" s="15">
        <v>43229</v>
      </c>
      <c r="B449" s="16">
        <v>2.9213962393308669E-3</v>
      </c>
      <c r="C449" s="8">
        <f t="shared" si="42"/>
        <v>-5.2078603760669133E-2</v>
      </c>
      <c r="D449" s="5">
        <f t="shared" si="43"/>
        <v>2.7121809696607812E-3</v>
      </c>
      <c r="E449" s="5">
        <f t="shared" si="45"/>
        <v>2.9995013166712859E-3</v>
      </c>
      <c r="F449" s="5">
        <f>IF(C443&gt;0,B$6+B$7*E444+B$8*(H448*100)^2,B$6+B$7*E444+B$8*(H448*100)^2+E444*$B$9)</f>
        <v>0.2828707314264044</v>
      </c>
      <c r="G449" s="8">
        <v>4.7168461528688923E-3</v>
      </c>
      <c r="H449" s="8">
        <f t="shared" si="46"/>
        <v>5.3185593108134501E-3</v>
      </c>
      <c r="I449" s="7">
        <f t="shared" si="44"/>
        <v>6.0171315794455785E-4</v>
      </c>
      <c r="J449" s="9">
        <f t="shared" si="47"/>
        <v>0.12756683988486298</v>
      </c>
      <c r="K449" s="9">
        <f t="shared" si="48"/>
        <v>6.9274575153253082E-3</v>
      </c>
      <c r="AC449" s="11"/>
      <c r="AD449" s="12"/>
    </row>
    <row r="450" spans="1:30" x14ac:dyDescent="0.3">
      <c r="A450" s="15">
        <v>43230</v>
      </c>
      <c r="B450" s="16">
        <v>-2.0713218773206819E-3</v>
      </c>
      <c r="C450" s="8">
        <f t="shared" si="42"/>
        <v>-5.7071321877320683E-2</v>
      </c>
      <c r="D450" s="5">
        <f t="shared" si="43"/>
        <v>3.2571357808247425E-3</v>
      </c>
      <c r="E450" s="5">
        <f t="shared" si="45"/>
        <v>2.7121809696607812E-3</v>
      </c>
      <c r="F450" s="5">
        <f>IF(C443&gt;0,B$6+B$7*E444+B$8*(H449*100)^2,B$6+B$7*E444+B$8*(H449*100)^2+E444*$B$9)</f>
        <v>0.29767827465946756</v>
      </c>
      <c r="G450" s="8">
        <v>5.672175817627848E-3</v>
      </c>
      <c r="H450" s="8">
        <f t="shared" si="46"/>
        <v>5.4559900536884009E-3</v>
      </c>
      <c r="I450" s="7">
        <f t="shared" si="44"/>
        <v>2.1618576393944711E-4</v>
      </c>
      <c r="J450" s="9">
        <f t="shared" si="47"/>
        <v>3.8113374988763625E-2</v>
      </c>
      <c r="K450" s="9">
        <f t="shared" si="48"/>
        <v>7.6487401167235625E-4</v>
      </c>
      <c r="AC450" s="11"/>
      <c r="AD450" s="12"/>
    </row>
    <row r="451" spans="1:30" x14ac:dyDescent="0.3">
      <c r="A451" s="15">
        <v>43231</v>
      </c>
      <c r="B451" s="16">
        <v>8.1806364952363587E-3</v>
      </c>
      <c r="C451" s="8">
        <f t="shared" si="42"/>
        <v>-4.6819363504763643E-2</v>
      </c>
      <c r="D451" s="5">
        <f t="shared" si="43"/>
        <v>2.1920527989911938E-3</v>
      </c>
      <c r="E451" s="5">
        <f t="shared" si="45"/>
        <v>3.2571357808247425E-3</v>
      </c>
      <c r="F451" s="5">
        <f>IF(C443&gt;0,B$6+B$7*E444+B$8*(H450*100)^2,B$6+B$7*E444+B$8*(H450*100)^2+E444*$B$9)</f>
        <v>0.31054899123764612</v>
      </c>
      <c r="G451" s="8">
        <v>5.0972308593543987E-3</v>
      </c>
      <c r="H451" s="8">
        <f t="shared" si="46"/>
        <v>5.5726922688916361E-3</v>
      </c>
      <c r="I451" s="7">
        <f t="shared" si="44"/>
        <v>4.7546140953723739E-4</v>
      </c>
      <c r="J451" s="9">
        <f t="shared" si="47"/>
        <v>9.3278374603079681E-2</v>
      </c>
      <c r="K451" s="9">
        <f t="shared" si="48"/>
        <v>3.8609900205941461E-3</v>
      </c>
      <c r="AC451" s="11"/>
      <c r="AD451" s="12"/>
    </row>
    <row r="452" spans="1:30" x14ac:dyDescent="0.3">
      <c r="A452" s="15">
        <v>43234</v>
      </c>
      <c r="B452" s="16">
        <v>5.8858179425392003E-4</v>
      </c>
      <c r="C452" s="8">
        <f t="shared" si="42"/>
        <v>-5.4411418205746083E-2</v>
      </c>
      <c r="D452" s="5">
        <f t="shared" si="43"/>
        <v>2.9606024311605965E-3</v>
      </c>
      <c r="E452" s="5">
        <f t="shared" si="45"/>
        <v>2.1920527989911938E-3</v>
      </c>
      <c r="F452" s="5">
        <f>IF(C443&gt;0,B$6+B$7*E444+B$8*(H451*100)^2,B$6+B$7*E444+B$8*(H451*100)^2+E444*$B$9)</f>
        <v>0.32173621808739883</v>
      </c>
      <c r="G452" s="8">
        <v>3.4784529761404666E-3</v>
      </c>
      <c r="H452" s="8">
        <f t="shared" si="46"/>
        <v>5.6721796347382969E-3</v>
      </c>
      <c r="I452" s="7">
        <f t="shared" si="44"/>
        <v>2.1937266585978304E-3</v>
      </c>
      <c r="J452" s="9">
        <f t="shared" si="47"/>
        <v>0.63066158250380888</v>
      </c>
      <c r="K452" s="9">
        <f t="shared" si="48"/>
        <v>0.10223383942791009</v>
      </c>
      <c r="AC452" s="11"/>
      <c r="AD452" s="12"/>
    </row>
    <row r="453" spans="1:30" x14ac:dyDescent="0.3">
      <c r="A453" s="15">
        <v>43235</v>
      </c>
      <c r="B453" s="16">
        <v>-3.5919589951323032E-4</v>
      </c>
      <c r="C453" s="8">
        <f t="shared" si="42"/>
        <v>-5.5359195899513228E-2</v>
      </c>
      <c r="D453" s="5">
        <f t="shared" si="43"/>
        <v>3.0646405706406823E-3</v>
      </c>
      <c r="E453" s="5">
        <f t="shared" si="45"/>
        <v>2.9606024311605965E-3</v>
      </c>
      <c r="F453" s="5">
        <f>IF(C443&gt;0,B$6+B$7*E444+B$8*(H452*100)^2,B$6+B$7*E444+B$8*(H452*100)^2+E444*$B$9)</f>
        <v>0.33146015566520387</v>
      </c>
      <c r="G453" s="8">
        <v>1.1765369999909335E-2</v>
      </c>
      <c r="H453" s="8">
        <f t="shared" si="46"/>
        <v>5.7572576428817556E-3</v>
      </c>
      <c r="I453" s="7">
        <f t="shared" si="44"/>
        <v>6.0081123570275797E-3</v>
      </c>
      <c r="J453" s="9">
        <f t="shared" si="47"/>
        <v>0.51066072355343506</v>
      </c>
      <c r="K453" s="9">
        <f t="shared" si="48"/>
        <v>0.32887269717383472</v>
      </c>
      <c r="AC453" s="11"/>
      <c r="AD453" s="12"/>
    </row>
    <row r="454" spans="1:30" x14ac:dyDescent="0.3">
      <c r="A454" s="15">
        <v>43236</v>
      </c>
      <c r="B454" s="16">
        <v>-4.4003594193503517E-3</v>
      </c>
      <c r="C454" s="8">
        <f t="shared" si="42"/>
        <v>-5.9400359419350353E-2</v>
      </c>
      <c r="D454" s="5">
        <f t="shared" si="43"/>
        <v>3.5284026991480042E-3</v>
      </c>
      <c r="E454" s="5">
        <f t="shared" si="45"/>
        <v>3.0646405706406823E-3</v>
      </c>
      <c r="F454" s="5">
        <f>IF(C453&gt;0,B$6+B$7*E454+B$8*(G453*100)^2,B$6+B$7*E454+B$8*(G453*100)^2+E454*$B$9)</f>
        <v>1.2550886212351464</v>
      </c>
      <c r="G454" s="8">
        <v>6.1594324217595434E-3</v>
      </c>
      <c r="H454" s="8">
        <f t="shared" si="46"/>
        <v>1.1203073780151349E-2</v>
      </c>
      <c r="I454" s="7">
        <f t="shared" si="44"/>
        <v>5.0436413583918056E-3</v>
      </c>
      <c r="J454" s="9">
        <f t="shared" si="47"/>
        <v>0.8188483959291506</v>
      </c>
      <c r="K454" s="9">
        <f t="shared" si="48"/>
        <v>0.14800198545784315</v>
      </c>
      <c r="AC454" s="11"/>
      <c r="AD454" s="12"/>
    </row>
    <row r="455" spans="1:30" x14ac:dyDescent="0.3">
      <c r="A455" s="15">
        <v>43237</v>
      </c>
      <c r="B455" s="16">
        <v>-6.7697442290990846E-3</v>
      </c>
      <c r="C455" s="8">
        <f t="shared" si="42"/>
        <v>-6.1769744229099088E-2</v>
      </c>
      <c r="D455" s="5">
        <f t="shared" si="43"/>
        <v>3.81550130212832E-3</v>
      </c>
      <c r="E455" s="5">
        <f t="shared" si="45"/>
        <v>3.5284026991480042E-3</v>
      </c>
      <c r="F455" s="5">
        <f>IF(C453&gt;0,B$6+B$7*E454+B$8*(H454*100)^2,B$6+B$7*E454+B$8*(H454*100)^2+E454*$B$9)</f>
        <v>1.1428308405201442</v>
      </c>
      <c r="G455" s="8">
        <v>6.5996140395145654E-3</v>
      </c>
      <c r="H455" s="8">
        <f t="shared" si="46"/>
        <v>1.0690326657872267E-2</v>
      </c>
      <c r="I455" s="7">
        <f t="shared" si="44"/>
        <v>4.0907126183577017E-3</v>
      </c>
      <c r="J455" s="9">
        <f t="shared" si="47"/>
        <v>0.61984118978245495</v>
      </c>
      <c r="K455" s="9">
        <f t="shared" si="48"/>
        <v>9.9672582952494926E-2</v>
      </c>
      <c r="AC455" s="11"/>
      <c r="AD455" s="12"/>
    </row>
    <row r="456" spans="1:30" x14ac:dyDescent="0.3">
      <c r="A456" s="15">
        <v>43238</v>
      </c>
      <c r="B456" s="16">
        <v>-8.595235551304644E-3</v>
      </c>
      <c r="C456" s="8">
        <f t="shared" si="42"/>
        <v>-6.3595235551304641E-2</v>
      </c>
      <c r="D456" s="5">
        <f t="shared" si="43"/>
        <v>4.0443539848259219E-3</v>
      </c>
      <c r="E456" s="5">
        <f t="shared" si="45"/>
        <v>3.81550130212832E-3</v>
      </c>
      <c r="F456" s="5">
        <f>IF(C453&gt;0,B$6+B$7*E454+B$8*(H455*100)^2,B$6+B$7*E454+B$8*(H455*100)^2+E454*$B$9)</f>
        <v>1.0452563775226644</v>
      </c>
      <c r="G456" s="8">
        <v>4.5449650839861E-3</v>
      </c>
      <c r="H456" s="8">
        <f t="shared" si="46"/>
        <v>1.0223778056680732E-2</v>
      </c>
      <c r="I456" s="7">
        <f t="shared" si="44"/>
        <v>5.6788129726946324E-3</v>
      </c>
      <c r="J456" s="9">
        <f t="shared" si="47"/>
        <v>1.2494733991914646</v>
      </c>
      <c r="K456" s="9">
        <f t="shared" si="48"/>
        <v>0.25524463272803688</v>
      </c>
      <c r="AC456" s="11"/>
      <c r="AD456" s="12"/>
    </row>
    <row r="457" spans="1:30" x14ac:dyDescent="0.3">
      <c r="A457" s="15">
        <v>43241</v>
      </c>
      <c r="B457" s="16">
        <v>-6.6846511397374827E-3</v>
      </c>
      <c r="C457" s="8">
        <f t="shared" si="42"/>
        <v>-6.1684651139737486E-2</v>
      </c>
      <c r="D457" s="5">
        <f t="shared" si="43"/>
        <v>3.8049961862311171E-3</v>
      </c>
      <c r="E457" s="5">
        <f t="shared" si="45"/>
        <v>4.0443539848259219E-3</v>
      </c>
      <c r="F457" s="5">
        <f>IF(C453&gt;0,B$6+B$7*E454+B$8*(H456*100)^2,B$6+B$7*E454+B$8*(H456*100)^2+E454*$B$9)</f>
        <v>0.96044465428525505</v>
      </c>
      <c r="G457" s="8">
        <v>6.1851573363756705E-3</v>
      </c>
      <c r="H457" s="8">
        <f t="shared" si="46"/>
        <v>9.8002278253378136E-3</v>
      </c>
      <c r="I457" s="7">
        <f t="shared" si="44"/>
        <v>3.6150704889621431E-3</v>
      </c>
      <c r="J457" s="9">
        <f t="shared" si="47"/>
        <v>0.58447510586375373</v>
      </c>
      <c r="K457" s="9">
        <f t="shared" si="48"/>
        <v>9.1377020660576624E-2</v>
      </c>
      <c r="AC457" s="11"/>
      <c r="AD457" s="12"/>
    </row>
    <row r="458" spans="1:30" x14ac:dyDescent="0.3">
      <c r="A458" s="15">
        <v>43242</v>
      </c>
      <c r="B458" s="16">
        <v>1.0137350221979537E-3</v>
      </c>
      <c r="C458" s="8">
        <f t="shared" si="42"/>
        <v>-5.3986264977802047E-2</v>
      </c>
      <c r="D458" s="5">
        <f t="shared" si="43"/>
        <v>2.9145168062534557E-3</v>
      </c>
      <c r="E458" s="5">
        <f t="shared" si="45"/>
        <v>3.8049961862311171E-3</v>
      </c>
      <c r="F458" s="5">
        <f>IF(C453&gt;0,B$6+B$7*E454+B$8*(H457*100)^2,B$6+B$7*E454+B$8*(H457*100)^2+E454*$B$9)</f>
        <v>0.88672630444729905</v>
      </c>
      <c r="G458" s="8">
        <v>3.9269294102451946E-3</v>
      </c>
      <c r="H458" s="8">
        <f t="shared" si="46"/>
        <v>9.4166145957413957E-3</v>
      </c>
      <c r="I458" s="7">
        <f t="shared" si="44"/>
        <v>5.4896851854962011E-3</v>
      </c>
      <c r="J458" s="9">
        <f t="shared" si="47"/>
        <v>1.3979587132821492</v>
      </c>
      <c r="K458" s="9">
        <f t="shared" si="48"/>
        <v>0.29163919771036317</v>
      </c>
      <c r="AC458" s="11"/>
      <c r="AD458" s="12"/>
    </row>
    <row r="459" spans="1:30" x14ac:dyDescent="0.3">
      <c r="A459" s="15">
        <v>43243</v>
      </c>
      <c r="B459" s="16">
        <v>-8.8796300869030138E-3</v>
      </c>
      <c r="C459" s="8">
        <f t="shared" si="42"/>
        <v>-6.3879630086903019E-2</v>
      </c>
      <c r="D459" s="5">
        <f t="shared" si="43"/>
        <v>4.0806071400395659E-3</v>
      </c>
      <c r="E459" s="5">
        <f t="shared" si="45"/>
        <v>2.9145168062534557E-3</v>
      </c>
      <c r="F459" s="5">
        <f>IF(C453&gt;0,B$6+B$7*E454+B$8*(H458*100)^2,B$6+B$7*E454+B$8*(H458*100)^2+E454*$B$9)</f>
        <v>0.82265031476814732</v>
      </c>
      <c r="G459" s="8">
        <v>5.0350105541985173E-3</v>
      </c>
      <c r="H459" s="8">
        <f t="shared" si="46"/>
        <v>9.0700072478920729E-3</v>
      </c>
      <c r="I459" s="7">
        <f t="shared" si="44"/>
        <v>4.0349966936935556E-3</v>
      </c>
      <c r="J459" s="9">
        <f t="shared" si="47"/>
        <v>0.80138793161593569</v>
      </c>
      <c r="K459" s="9">
        <f t="shared" si="48"/>
        <v>0.14368495255109881</v>
      </c>
      <c r="AC459" s="11"/>
      <c r="AD459" s="12"/>
    </row>
    <row r="460" spans="1:30" x14ac:dyDescent="0.3">
      <c r="A460" s="15">
        <v>43244</v>
      </c>
      <c r="B460" s="16">
        <v>9.2221592822995246E-3</v>
      </c>
      <c r="C460" s="8">
        <f t="shared" si="42"/>
        <v>-4.5777840717700476E-2</v>
      </c>
      <c r="D460" s="5">
        <f t="shared" si="43"/>
        <v>2.0956107007751557E-3</v>
      </c>
      <c r="E460" s="5">
        <f t="shared" si="45"/>
        <v>4.0806071400395659E-3</v>
      </c>
      <c r="F460" s="5">
        <f>IF(C453&gt;0,B$6+B$7*E454+B$8*(H459*100)^2,B$6+B$7*E454+B$8*(H459*100)^2+E454*$B$9)</f>
        <v>0.76695546453902885</v>
      </c>
      <c r="G460" s="8">
        <v>6.1390389117594851E-3</v>
      </c>
      <c r="H460" s="8">
        <f t="shared" si="46"/>
        <v>8.7575993544979479E-3</v>
      </c>
      <c r="I460" s="7">
        <f t="shared" si="44"/>
        <v>2.6185604427384629E-3</v>
      </c>
      <c r="J460" s="9">
        <f t="shared" si="47"/>
        <v>0.42654240840900093</v>
      </c>
      <c r="K460" s="9">
        <f t="shared" si="48"/>
        <v>5.624925421546223E-2</v>
      </c>
      <c r="AC460" s="11"/>
      <c r="AD460" s="12"/>
    </row>
    <row r="461" spans="1:30" x14ac:dyDescent="0.3">
      <c r="A461" s="15">
        <v>43245</v>
      </c>
      <c r="B461" s="16">
        <v>7.5232231659569391E-3</v>
      </c>
      <c r="C461" s="8">
        <f t="shared" ref="C461:C524" si="49">B461-B$5</f>
        <v>-4.7476776834043062E-2</v>
      </c>
      <c r="D461" s="5">
        <f t="shared" ref="D461:D524" si="50">C461^2</f>
        <v>2.254044338549528E-3</v>
      </c>
      <c r="E461" s="5">
        <f t="shared" si="45"/>
        <v>2.0956107007751557E-3</v>
      </c>
      <c r="F461" s="5">
        <f>IF(C453&gt;0,B$6+B$7*E454+B$8*(H460*100)^2,B$6+B$7*E454+B$8*(H460*100)^2+E454*$B$9)</f>
        <v>0.71854550071987888</v>
      </c>
      <c r="G461" s="8">
        <v>5.9945878148475688E-3</v>
      </c>
      <c r="H461" s="8">
        <f t="shared" si="46"/>
        <v>8.4767063221505966E-3</v>
      </c>
      <c r="I461" s="7">
        <f t="shared" si="44"/>
        <v>2.4821185073030279E-3</v>
      </c>
      <c r="J461" s="9">
        <f t="shared" si="47"/>
        <v>0.41405991270246217</v>
      </c>
      <c r="K461" s="9">
        <f t="shared" si="48"/>
        <v>5.3648552022995677E-2</v>
      </c>
      <c r="AC461" s="11"/>
      <c r="AD461" s="12"/>
    </row>
    <row r="462" spans="1:30" x14ac:dyDescent="0.3">
      <c r="A462" s="15">
        <v>43248</v>
      </c>
      <c r="B462" s="16">
        <v>6.8657187413395156E-3</v>
      </c>
      <c r="C462" s="8">
        <f t="shared" si="49"/>
        <v>-4.8134281258660483E-2</v>
      </c>
      <c r="D462" s="5">
        <f t="shared" si="50"/>
        <v>2.3169090322878337E-3</v>
      </c>
      <c r="E462" s="5">
        <f t="shared" si="45"/>
        <v>2.254044338549528E-3</v>
      </c>
      <c r="F462" s="5">
        <f>IF(C453&gt;0,B$6+B$7*E454+B$8*(H461*100)^2,B$6+B$7*E454+B$8*(H461*100)^2+E454*$B$9)</f>
        <v>0.67646756016827392</v>
      </c>
      <c r="G462" s="8">
        <v>5.9493938852906774E-3</v>
      </c>
      <c r="H462" s="8">
        <f t="shared" si="46"/>
        <v>8.2247648000916967E-3</v>
      </c>
      <c r="I462" s="7">
        <f t="shared" ref="I462:I525" si="51">SQRT((G462-H462)^2)</f>
        <v>2.2753709148010193E-3</v>
      </c>
      <c r="J462" s="9">
        <f t="shared" si="47"/>
        <v>0.38245423965400277</v>
      </c>
      <c r="K462" s="9">
        <f t="shared" si="48"/>
        <v>4.7211602479495518E-2</v>
      </c>
      <c r="AC462" s="11"/>
      <c r="AD462" s="12"/>
    </row>
    <row r="463" spans="1:30" x14ac:dyDescent="0.3">
      <c r="A463" s="15">
        <v>43249</v>
      </c>
      <c r="B463" s="16">
        <v>-6.1682590182534297E-3</v>
      </c>
      <c r="C463" s="8">
        <f t="shared" si="49"/>
        <v>-6.1168259018253429E-2</v>
      </c>
      <c r="D463" s="5">
        <f t="shared" si="50"/>
        <v>3.7415559113241422E-3</v>
      </c>
      <c r="E463" s="5">
        <f t="shared" ref="E463:E526" si="52">D462</f>
        <v>2.3169090322878337E-3</v>
      </c>
      <c r="F463" s="5">
        <f>IF(C453&gt;0,B$6+B$7*E454+B$8*(H462*100)^2,B$6+B$7*E454+B$8*(H462*100)^2+E454*$B$9)</f>
        <v>0.63989341424081903</v>
      </c>
      <c r="G463" s="8">
        <v>4.4364547439732357E-3</v>
      </c>
      <c r="H463" s="8">
        <f t="shared" ref="H463:H526" si="53">SQRT(F463)/100</f>
        <v>7.999333811267155E-3</v>
      </c>
      <c r="I463" s="7">
        <f t="shared" si="51"/>
        <v>3.5628790672939193E-3</v>
      </c>
      <c r="J463" s="9">
        <f t="shared" ref="J463:J526" si="54">ABS(G463-H463)/G463</f>
        <v>0.80309149375049127</v>
      </c>
      <c r="K463" s="9">
        <f t="shared" ref="K463:K526" si="55">G463/H463-LN(G463/H463)-1</f>
        <v>0.14410571500219937</v>
      </c>
      <c r="AC463" s="11"/>
      <c r="AD463" s="12"/>
    </row>
    <row r="464" spans="1:30" x14ac:dyDescent="0.3">
      <c r="A464" s="15">
        <v>43250</v>
      </c>
      <c r="B464" s="16">
        <v>-1.2348063012237104E-3</v>
      </c>
      <c r="C464" s="8">
        <f t="shared" si="49"/>
        <v>-5.6234806301223711E-2</v>
      </c>
      <c r="D464" s="5">
        <f t="shared" si="50"/>
        <v>3.16235343973615E-3</v>
      </c>
      <c r="E464" s="5">
        <f t="shared" si="52"/>
        <v>3.7415559113241422E-3</v>
      </c>
      <c r="F464" s="5">
        <f>IF(C463&gt;0,B$6+B$7*E464+B$8*(G463*100)^2,B$6+B$7*E464+B$8*(G463*100)^2+E464*$B$9)</f>
        <v>0.22309705581825065</v>
      </c>
      <c r="G464" s="8">
        <v>5.7016383219234941E-3</v>
      </c>
      <c r="H464" s="8">
        <f t="shared" si="53"/>
        <v>4.7233151050745138E-3</v>
      </c>
      <c r="I464" s="7">
        <f t="shared" si="51"/>
        <v>9.7832321684898031E-4</v>
      </c>
      <c r="J464" s="9">
        <f t="shared" si="54"/>
        <v>0.17158633389410344</v>
      </c>
      <c r="K464" s="9">
        <f t="shared" si="55"/>
        <v>1.8883739573655856E-2</v>
      </c>
      <c r="AC464" s="11"/>
      <c r="AD464" s="12"/>
    </row>
    <row r="465" spans="1:30" x14ac:dyDescent="0.3">
      <c r="A465" s="15">
        <v>43251</v>
      </c>
      <c r="B465" s="16">
        <v>1.1854858806042158E-2</v>
      </c>
      <c r="C465" s="8">
        <f t="shared" si="49"/>
        <v>-4.3145141193957841E-2</v>
      </c>
      <c r="D465" s="5">
        <f t="shared" si="50"/>
        <v>1.8615032086465577E-3</v>
      </c>
      <c r="E465" s="5">
        <f t="shared" si="52"/>
        <v>3.16235343973615E-3</v>
      </c>
      <c r="F465" s="5">
        <f>IF(C463&gt;0,B$6+B$7*E464+B$8*(H464*100)^2,B$6+B$7*E464+B$8*(H464*100)^2+E464*$B$9)</f>
        <v>0.24593593673172987</v>
      </c>
      <c r="G465" s="8">
        <v>9.8612304794694419E-3</v>
      </c>
      <c r="H465" s="8">
        <f t="shared" si="53"/>
        <v>4.9591928449267816E-3</v>
      </c>
      <c r="I465" s="7">
        <f t="shared" si="51"/>
        <v>4.9020376345426603E-3</v>
      </c>
      <c r="J465" s="9">
        <f t="shared" si="54"/>
        <v>0.4971020244125155</v>
      </c>
      <c r="K465" s="9">
        <f t="shared" si="55"/>
        <v>0.30110693529714871</v>
      </c>
      <c r="AC465" s="11"/>
      <c r="AD465" s="12"/>
    </row>
    <row r="466" spans="1:30" x14ac:dyDescent="0.3">
      <c r="A466" s="15">
        <v>43252</v>
      </c>
      <c r="B466" s="16">
        <v>-2.6964629242542644E-3</v>
      </c>
      <c r="C466" s="8">
        <f t="shared" si="49"/>
        <v>-5.7696462924254267E-2</v>
      </c>
      <c r="D466" s="5">
        <f t="shared" si="50"/>
        <v>3.3288818339698473E-3</v>
      </c>
      <c r="E466" s="5">
        <f t="shared" si="52"/>
        <v>1.8615032086465577E-3</v>
      </c>
      <c r="F466" s="5">
        <f>IF(C463&gt;0,B$6+B$7*E464+B$8*(H465*100)^2,B$6+B$7*E464+B$8*(H465*100)^2+E464*$B$9)</f>
        <v>0.26578749202172602</v>
      </c>
      <c r="G466" s="8">
        <v>4.5447238191773758E-3</v>
      </c>
      <c r="H466" s="8">
        <f t="shared" si="53"/>
        <v>5.1554581951726271E-3</v>
      </c>
      <c r="I466" s="7">
        <f t="shared" si="51"/>
        <v>6.1073437599525136E-4</v>
      </c>
      <c r="J466" s="9">
        <f t="shared" si="54"/>
        <v>0.13438316612730897</v>
      </c>
      <c r="K466" s="9">
        <f t="shared" si="55"/>
        <v>7.6253909645873641E-3</v>
      </c>
      <c r="AC466" s="11"/>
      <c r="AD466" s="12"/>
    </row>
    <row r="467" spans="1:30" x14ac:dyDescent="0.3">
      <c r="A467" s="15">
        <v>43255</v>
      </c>
      <c r="B467" s="16">
        <v>-6.1325275586088203E-3</v>
      </c>
      <c r="C467" s="8">
        <f t="shared" si="49"/>
        <v>-6.1132527558608818E-2</v>
      </c>
      <c r="D467" s="5">
        <f t="shared" si="50"/>
        <v>3.7371859257040664E-3</v>
      </c>
      <c r="E467" s="5">
        <f t="shared" si="52"/>
        <v>3.3288818339698473E-3</v>
      </c>
      <c r="F467" s="5">
        <f>IF(C463&gt;0,B$6+B$7*E464+B$8*(H466*100)^2,B$6+B$7*E464+B$8*(H466*100)^2+E464*$B$9)</f>
        <v>0.28304246387979076</v>
      </c>
      <c r="G467" s="8">
        <v>1.0918270544937455E-2</v>
      </c>
      <c r="H467" s="8">
        <f t="shared" si="53"/>
        <v>5.3201735298746668E-3</v>
      </c>
      <c r="I467" s="7">
        <f t="shared" si="51"/>
        <v>5.5980970150627885E-3</v>
      </c>
      <c r="J467" s="9">
        <f t="shared" si="54"/>
        <v>0.51272745001345421</v>
      </c>
      <c r="K467" s="9">
        <f t="shared" si="55"/>
        <v>0.3333078910945082</v>
      </c>
      <c r="AC467" s="11"/>
      <c r="AD467" s="12"/>
    </row>
    <row r="468" spans="1:30" x14ac:dyDescent="0.3">
      <c r="A468" s="15">
        <v>43256</v>
      </c>
      <c r="B468" s="16">
        <v>-3.1089070202668209E-3</v>
      </c>
      <c r="C468" s="8">
        <f t="shared" si="49"/>
        <v>-5.8108907020266824E-2</v>
      </c>
      <c r="D468" s="5">
        <f t="shared" si="50"/>
        <v>3.3766450750900151E-3</v>
      </c>
      <c r="E468" s="5">
        <f t="shared" si="52"/>
        <v>3.7371859257040664E-3</v>
      </c>
      <c r="F468" s="5">
        <f>IF(C463&gt;0,B$6+B$7*E464+B$8*(H467*100)^2,B$6+B$7*E464+B$8*(H467*100)^2+E464*$B$9)</f>
        <v>0.2980404854188205</v>
      </c>
      <c r="G468" s="8">
        <v>5.2636416619604191E-3</v>
      </c>
      <c r="H468" s="8">
        <f t="shared" si="53"/>
        <v>5.4593084307338821E-3</v>
      </c>
      <c r="I468" s="7">
        <f t="shared" si="51"/>
        <v>1.9566676877346301E-4</v>
      </c>
      <c r="J468" s="9">
        <f t="shared" si="54"/>
        <v>3.7173269257198605E-2</v>
      </c>
      <c r="K468" s="9">
        <f t="shared" si="55"/>
        <v>6.5805813829267201E-4</v>
      </c>
      <c r="AC468" s="11"/>
      <c r="AD468" s="12"/>
    </row>
    <row r="469" spans="1:30" x14ac:dyDescent="0.3">
      <c r="A469" s="15">
        <v>43257</v>
      </c>
      <c r="B469" s="16">
        <v>7.8670425248139261E-3</v>
      </c>
      <c r="C469" s="8">
        <f t="shared" si="49"/>
        <v>-4.7132957475186074E-2</v>
      </c>
      <c r="D469" s="5">
        <f t="shared" si="50"/>
        <v>2.2215156803576989E-3</v>
      </c>
      <c r="E469" s="5">
        <f t="shared" si="52"/>
        <v>3.3766450750900151E-3</v>
      </c>
      <c r="F469" s="5">
        <f>IF(C463&gt;0,B$6+B$7*E464+B$8*(H468*100)^2,B$6+B$7*E464+B$8*(H468*100)^2+E464*$B$9)</f>
        <v>0.31107676574054516</v>
      </c>
      <c r="G469" s="8">
        <v>5.0658397781392804E-3</v>
      </c>
      <c r="H469" s="8">
        <f t="shared" si="53"/>
        <v>5.5774256224583145E-3</v>
      </c>
      <c r="I469" s="7">
        <f t="shared" si="51"/>
        <v>5.1158584431903412E-4</v>
      </c>
      <c r="J469" s="9">
        <f t="shared" si="54"/>
        <v>0.10098737163514147</v>
      </c>
      <c r="K469" s="9">
        <f t="shared" si="55"/>
        <v>4.483019047338388E-3</v>
      </c>
      <c r="AC469" s="11"/>
      <c r="AD469" s="12"/>
    </row>
    <row r="470" spans="1:30" x14ac:dyDescent="0.3">
      <c r="A470" s="15">
        <v>43258</v>
      </c>
      <c r="B470" s="16">
        <v>8.0462309933125829E-3</v>
      </c>
      <c r="C470" s="8">
        <f t="shared" si="49"/>
        <v>-4.6953769006687421E-2</v>
      </c>
      <c r="D470" s="5">
        <f t="shared" si="50"/>
        <v>2.2046564239333604E-3</v>
      </c>
      <c r="E470" s="5">
        <f t="shared" si="52"/>
        <v>2.2215156803576989E-3</v>
      </c>
      <c r="F470" s="5">
        <f>IF(C463&gt;0,B$6+B$7*E464+B$8*(H469*100)^2,B$6+B$7*E464+B$8*(H469*100)^2+E464*$B$9)</f>
        <v>0.32240790059618823</v>
      </c>
      <c r="G470" s="8">
        <v>7.1566776838515528E-3</v>
      </c>
      <c r="H470" s="8">
        <f t="shared" si="53"/>
        <v>5.678097397863022E-3</v>
      </c>
      <c r="I470" s="7">
        <f t="shared" si="51"/>
        <v>1.4785802859885308E-3</v>
      </c>
      <c r="J470" s="9">
        <f t="shared" si="54"/>
        <v>0.20660149182417759</v>
      </c>
      <c r="K470" s="9">
        <f t="shared" si="55"/>
        <v>2.8971004584091631E-2</v>
      </c>
      <c r="AC470" s="11"/>
      <c r="AD470" s="12"/>
    </row>
    <row r="471" spans="1:30" x14ac:dyDescent="0.3">
      <c r="A471" s="15">
        <v>43259</v>
      </c>
      <c r="B471" s="16">
        <v>-5.4737385325202587E-4</v>
      </c>
      <c r="C471" s="8">
        <f t="shared" si="49"/>
        <v>-5.5547373853252029E-2</v>
      </c>
      <c r="D471" s="5">
        <f t="shared" si="50"/>
        <v>3.0855107419929472E-3</v>
      </c>
      <c r="E471" s="5">
        <f t="shared" si="52"/>
        <v>2.2046564239333604E-3</v>
      </c>
      <c r="F471" s="5">
        <f>IF(C463&gt;0,B$6+B$7*E464+B$8*(H470*100)^2,B$6+B$7*E464+B$8*(H470*100)^2+E464*$B$9)</f>
        <v>0.33225692301271326</v>
      </c>
      <c r="G471" s="8">
        <v>4.8295701156552727E-3</v>
      </c>
      <c r="H471" s="8">
        <f t="shared" si="53"/>
        <v>5.7641731671828986E-3</v>
      </c>
      <c r="I471" s="7">
        <f t="shared" si="51"/>
        <v>9.3460305152762591E-4</v>
      </c>
      <c r="J471" s="9">
        <f t="shared" si="54"/>
        <v>0.19351682016129496</v>
      </c>
      <c r="K471" s="9">
        <f t="shared" si="55"/>
        <v>1.476425737275977E-2</v>
      </c>
      <c r="AC471" s="11"/>
      <c r="AD471" s="12"/>
    </row>
    <row r="472" spans="1:30" x14ac:dyDescent="0.3">
      <c r="A472" s="15">
        <v>43262</v>
      </c>
      <c r="B472" s="16">
        <v>1.1221904288175925E-3</v>
      </c>
      <c r="C472" s="8">
        <f t="shared" si="49"/>
        <v>-5.3877809571182406E-2</v>
      </c>
      <c r="D472" s="5">
        <f t="shared" si="50"/>
        <v>2.9028183641885944E-3</v>
      </c>
      <c r="E472" s="5">
        <f t="shared" si="52"/>
        <v>3.0855107419929472E-3</v>
      </c>
      <c r="F472" s="5">
        <f>IF(C463&gt;0,B$6+B$7*E464+B$8*(H471*100)^2,B$6+B$7*E464+B$8*(H471*100)^2+E464*$B$9)</f>
        <v>0.34081769329715689</v>
      </c>
      <c r="G472" s="8">
        <v>6.0097652643861296E-3</v>
      </c>
      <c r="H472" s="8">
        <f t="shared" si="53"/>
        <v>5.8379593463568835E-3</v>
      </c>
      <c r="I472" s="7">
        <f t="shared" si="51"/>
        <v>1.7180591802924607E-4</v>
      </c>
      <c r="J472" s="9">
        <f t="shared" si="54"/>
        <v>2.8587791780715296E-2</v>
      </c>
      <c r="K472" s="9">
        <f t="shared" si="55"/>
        <v>4.2472340873356274E-4</v>
      </c>
      <c r="AC472" s="11"/>
      <c r="AD472" s="12"/>
    </row>
    <row r="473" spans="1:30" x14ac:dyDescent="0.3">
      <c r="A473" s="15">
        <v>43263</v>
      </c>
      <c r="B473" s="16">
        <v>5.8742108800869516E-3</v>
      </c>
      <c r="C473" s="8">
        <f t="shared" si="49"/>
        <v>-4.9125789119913048E-2</v>
      </c>
      <c r="D473" s="5">
        <f t="shared" si="50"/>
        <v>2.4133431566541672E-3</v>
      </c>
      <c r="E473" s="5">
        <f t="shared" si="52"/>
        <v>2.9028183641885944E-3</v>
      </c>
      <c r="F473" s="5">
        <f>IF(C463&gt;0,B$6+B$7*E464+B$8*(H472*100)^2,B$6+B$7*E464+B$8*(H472*100)^2+E464*$B$9)</f>
        <v>0.34825871482839521</v>
      </c>
      <c r="G473" s="8">
        <v>4.3199022045213656E-3</v>
      </c>
      <c r="H473" s="8">
        <f t="shared" si="53"/>
        <v>5.9013448876370144E-3</v>
      </c>
      <c r="I473" s="7">
        <f t="shared" si="51"/>
        <v>1.5814426831156489E-3</v>
      </c>
      <c r="J473" s="9">
        <f t="shared" si="54"/>
        <v>0.36608298249447729</v>
      </c>
      <c r="K473" s="9">
        <f t="shared" si="55"/>
        <v>4.3967460367030808E-2</v>
      </c>
      <c r="AC473" s="11"/>
      <c r="AD473" s="12"/>
    </row>
    <row r="474" spans="1:30" x14ac:dyDescent="0.3">
      <c r="A474" s="15">
        <v>43264</v>
      </c>
      <c r="B474" s="16">
        <v>1.3058808593654401E-3</v>
      </c>
      <c r="C474" s="8">
        <f t="shared" si="49"/>
        <v>-5.3694119140634558E-2</v>
      </c>
      <c r="D474" s="5">
        <f t="shared" si="50"/>
        <v>2.8830584302886584E-3</v>
      </c>
      <c r="E474" s="5">
        <f t="shared" si="52"/>
        <v>2.4133431566541672E-3</v>
      </c>
      <c r="F474" s="5">
        <f>IF(C473&gt;0,B$6+B$7*E474+B$8*(G473*100)^2,B$6+B$7*E474+B$8*(G473*100)^2+E474*$B$9)</f>
        <v>0.21400612751327297</v>
      </c>
      <c r="G474" s="8">
        <v>4.7683956731750929E-3</v>
      </c>
      <c r="H474" s="8">
        <f t="shared" si="53"/>
        <v>4.6260796308891291E-3</v>
      </c>
      <c r="I474" s="7">
        <f t="shared" si="51"/>
        <v>1.4231604228596376E-4</v>
      </c>
      <c r="J474" s="9">
        <f t="shared" si="54"/>
        <v>2.9845686482472822E-2</v>
      </c>
      <c r="K474" s="9">
        <f t="shared" si="55"/>
        <v>4.637208122804104E-4</v>
      </c>
      <c r="AC474" s="11"/>
      <c r="AD474" s="12"/>
    </row>
    <row r="475" spans="1:30" x14ac:dyDescent="0.3">
      <c r="A475" s="15">
        <v>43265</v>
      </c>
      <c r="B475" s="16">
        <v>-3.9064203056901692E-3</v>
      </c>
      <c r="C475" s="8">
        <f t="shared" si="49"/>
        <v>-5.8906420305690169E-2</v>
      </c>
      <c r="D475" s="5">
        <f t="shared" si="50"/>
        <v>3.4699663532306271E-3</v>
      </c>
      <c r="E475" s="5">
        <f t="shared" si="52"/>
        <v>2.8830584302886584E-3</v>
      </c>
      <c r="F475" s="5">
        <f>IF(C473&gt;0,B$6+B$7*E474+B$8*(H474*100)^2,B$6+B$7*E474+B$8*(H474*100)^2+E474*$B$9)</f>
        <v>0.23781401699559448</v>
      </c>
      <c r="G475" s="8">
        <v>4.7076194549009786E-3</v>
      </c>
      <c r="H475" s="8">
        <f t="shared" si="53"/>
        <v>4.8766178545749765E-3</v>
      </c>
      <c r="I475" s="7">
        <f t="shared" si="51"/>
        <v>1.6899839967399796E-4</v>
      </c>
      <c r="J475" s="9">
        <f t="shared" si="54"/>
        <v>3.5898908417089273E-2</v>
      </c>
      <c r="K475" s="9">
        <f t="shared" si="55"/>
        <v>6.1472275147855804E-4</v>
      </c>
      <c r="AC475" s="11"/>
      <c r="AD475" s="12"/>
    </row>
    <row r="476" spans="1:30" x14ac:dyDescent="0.3">
      <c r="A476" s="15">
        <v>43266</v>
      </c>
      <c r="B476" s="16">
        <v>6.2678176609913072E-4</v>
      </c>
      <c r="C476" s="8">
        <f t="shared" si="49"/>
        <v>-5.4373218233900872E-2</v>
      </c>
      <c r="D476" s="5">
        <f t="shared" si="50"/>
        <v>2.9564468611114102E-3</v>
      </c>
      <c r="E476" s="5">
        <f t="shared" si="52"/>
        <v>3.4699663532306271E-3</v>
      </c>
      <c r="F476" s="5">
        <f>IF(C473&gt;0,B$6+B$7*E474+B$8*(H475*100)^2,B$6+B$7*E474+B$8*(H475*100)^2+E474*$B$9)</f>
        <v>0.2585078345336283</v>
      </c>
      <c r="G476" s="8">
        <v>5.9794007136332933E-3</v>
      </c>
      <c r="H476" s="8">
        <f t="shared" si="53"/>
        <v>5.0843665734644694E-3</v>
      </c>
      <c r="I476" s="7">
        <f t="shared" si="51"/>
        <v>8.9503414016882388E-4</v>
      </c>
      <c r="J476" s="9">
        <f t="shared" si="54"/>
        <v>0.14968626172320365</v>
      </c>
      <c r="K476" s="9">
        <f t="shared" si="55"/>
        <v>1.3886614881484238E-2</v>
      </c>
      <c r="AC476" s="11"/>
      <c r="AD476" s="12"/>
    </row>
    <row r="477" spans="1:30" x14ac:dyDescent="0.3">
      <c r="A477" s="15">
        <v>43269</v>
      </c>
      <c r="B477" s="16">
        <v>-2.0761139561791524E-3</v>
      </c>
      <c r="C477" s="8">
        <f t="shared" si="49"/>
        <v>-5.7076113956179154E-2</v>
      </c>
      <c r="D477" s="5">
        <f t="shared" si="50"/>
        <v>3.2576827843387489E-3</v>
      </c>
      <c r="E477" s="5">
        <f t="shared" si="52"/>
        <v>2.9564468611114102E-3</v>
      </c>
      <c r="F477" s="5">
        <f>IF(C473&gt;0,B$6+B$7*E474+B$8*(H476*100)^2,B$6+B$7*E474+B$8*(H476*100)^2+E474*$B$9)</f>
        <v>0.27649490073768729</v>
      </c>
      <c r="G477" s="8">
        <v>3.6651653929697298E-3</v>
      </c>
      <c r="H477" s="8">
        <f t="shared" si="53"/>
        <v>5.2582782423307283E-3</v>
      </c>
      <c r="I477" s="7">
        <f t="shared" si="51"/>
        <v>1.5931128493609985E-3</v>
      </c>
      <c r="J477" s="9">
        <f t="shared" si="54"/>
        <v>0.43466329034340412</v>
      </c>
      <c r="K477" s="9">
        <f t="shared" si="55"/>
        <v>5.7957843482830285E-2</v>
      </c>
      <c r="AC477" s="11"/>
      <c r="AD477" s="12"/>
    </row>
    <row r="478" spans="1:30" x14ac:dyDescent="0.3">
      <c r="A478" s="15">
        <v>43270</v>
      </c>
      <c r="B478" s="16">
        <v>-7.3840509854958339E-3</v>
      </c>
      <c r="C478" s="8">
        <f t="shared" si="49"/>
        <v>-6.2384050985495834E-2</v>
      </c>
      <c r="D478" s="5">
        <f t="shared" si="50"/>
        <v>3.8917698173609439E-3</v>
      </c>
      <c r="E478" s="5">
        <f t="shared" si="52"/>
        <v>3.2576827843387489E-3</v>
      </c>
      <c r="F478" s="5">
        <f>IF(C473&gt;0,B$6+B$7*E474+B$8*(H477*100)^2,B$6+B$7*E474+B$8*(H477*100)^2+E474*$B$9)</f>
        <v>0.29212925868225542</v>
      </c>
      <c r="G478" s="8">
        <v>4.0017546318555789E-3</v>
      </c>
      <c r="H478" s="8">
        <f t="shared" si="53"/>
        <v>5.4048983217286836E-3</v>
      </c>
      <c r="I478" s="7">
        <f t="shared" si="51"/>
        <v>1.4031436898731047E-3</v>
      </c>
      <c r="J478" s="9">
        <f t="shared" si="54"/>
        <v>0.35063211489867863</v>
      </c>
      <c r="K478" s="9">
        <f t="shared" si="55"/>
        <v>4.0966779737555692E-2</v>
      </c>
      <c r="AC478" s="11"/>
      <c r="AD478" s="12"/>
    </row>
    <row r="479" spans="1:30" x14ac:dyDescent="0.3">
      <c r="A479" s="15">
        <v>43271</v>
      </c>
      <c r="B479" s="16">
        <v>7.3577879288954165E-3</v>
      </c>
      <c r="C479" s="8">
        <f t="shared" si="49"/>
        <v>-4.7642212071104584E-2</v>
      </c>
      <c r="D479" s="5">
        <f t="shared" si="50"/>
        <v>2.2697803710281035E-3</v>
      </c>
      <c r="E479" s="5">
        <f t="shared" si="52"/>
        <v>3.8917698173609439E-3</v>
      </c>
      <c r="F479" s="5">
        <f>IF(C473&gt;0,B$6+B$7*E474+B$8*(H478*100)^2,B$6+B$7*E474+B$8*(H478*100)^2+E474*$B$9)</f>
        <v>0.30571864260767401</v>
      </c>
      <c r="G479" s="8">
        <v>3.3031403714220784E-3</v>
      </c>
      <c r="H479" s="8">
        <f t="shared" si="53"/>
        <v>5.5291829650290468E-3</v>
      </c>
      <c r="I479" s="7">
        <f t="shared" si="51"/>
        <v>2.2260425936069684E-3</v>
      </c>
      <c r="J479" s="9">
        <f t="shared" si="54"/>
        <v>0.67391704357045101</v>
      </c>
      <c r="K479" s="9">
        <f t="shared" si="55"/>
        <v>0.11256758484085139</v>
      </c>
      <c r="AC479" s="11"/>
      <c r="AD479" s="12"/>
    </row>
    <row r="480" spans="1:30" x14ac:dyDescent="0.3">
      <c r="A480" s="15">
        <v>43272</v>
      </c>
      <c r="B480" s="16">
        <v>-3.2386039980098189E-3</v>
      </c>
      <c r="C480" s="8">
        <f t="shared" si="49"/>
        <v>-5.8238603998009821E-2</v>
      </c>
      <c r="D480" s="5">
        <f t="shared" si="50"/>
        <v>3.3917349956370055E-3</v>
      </c>
      <c r="E480" s="5">
        <f t="shared" si="52"/>
        <v>2.2697803710281035E-3</v>
      </c>
      <c r="F480" s="5">
        <f>IF(C473&gt;0,B$6+B$7*E474+B$8*(H479*100)^2,B$6+B$7*E474+B$8*(H479*100)^2+E474*$B$9)</f>
        <v>0.31753053511564783</v>
      </c>
      <c r="G480" s="8">
        <v>4.9227284114745822E-3</v>
      </c>
      <c r="H480" s="8">
        <f t="shared" si="53"/>
        <v>5.6349847836143071E-3</v>
      </c>
      <c r="I480" s="7">
        <f t="shared" si="51"/>
        <v>7.1225637213972494E-4</v>
      </c>
      <c r="J480" s="9">
        <f t="shared" si="54"/>
        <v>0.14468731821148176</v>
      </c>
      <c r="K480" s="9">
        <f t="shared" si="55"/>
        <v>8.7325275183574025E-3</v>
      </c>
      <c r="AC480" s="11"/>
      <c r="AD480" s="12"/>
    </row>
    <row r="481" spans="1:30" x14ac:dyDescent="0.3">
      <c r="A481" s="15">
        <v>43273</v>
      </c>
      <c r="B481" s="16">
        <v>7.2329823994698346E-3</v>
      </c>
      <c r="C481" s="8">
        <f t="shared" si="49"/>
        <v>-4.7767017600530162E-2</v>
      </c>
      <c r="D481" s="5">
        <f t="shared" si="50"/>
        <v>2.2816879704493582E-3</v>
      </c>
      <c r="E481" s="5">
        <f t="shared" si="52"/>
        <v>3.3917349956370055E-3</v>
      </c>
      <c r="F481" s="5">
        <f>IF(C473&gt;0,B$6+B$7*E474+B$8*(H480*100)^2,B$6+B$7*E474+B$8*(H480*100)^2+E474*$B$9)</f>
        <v>0.32779743208357864</v>
      </c>
      <c r="G481" s="8">
        <v>6.1981426970573288E-3</v>
      </c>
      <c r="H481" s="8">
        <f t="shared" si="53"/>
        <v>5.7253596575549612E-3</v>
      </c>
      <c r="I481" s="7">
        <f t="shared" si="51"/>
        <v>4.7278303950236758E-4</v>
      </c>
      <c r="J481" s="9">
        <f t="shared" si="54"/>
        <v>7.6278179224048712E-2</v>
      </c>
      <c r="K481" s="9">
        <f t="shared" si="55"/>
        <v>3.2326901961527987E-3</v>
      </c>
      <c r="AC481" s="11"/>
      <c r="AD481" s="12"/>
    </row>
    <row r="482" spans="1:30" x14ac:dyDescent="0.3">
      <c r="A482" s="15">
        <v>43276</v>
      </c>
      <c r="B482" s="16">
        <v>-6.1621933169616686E-3</v>
      </c>
      <c r="C482" s="8">
        <f t="shared" si="49"/>
        <v>-6.1162193316961669E-2</v>
      </c>
      <c r="D482" s="5">
        <f t="shared" si="50"/>
        <v>3.7408138913413908E-3</v>
      </c>
      <c r="E482" s="5">
        <f t="shared" si="52"/>
        <v>2.2816879704493582E-3</v>
      </c>
      <c r="F482" s="5">
        <f>IF(C473&gt;0,B$6+B$7*E474+B$8*(H481*100)^2,B$6+B$7*E474+B$8*(H481*100)^2+E474*$B$9)</f>
        <v>0.33672141892810414</v>
      </c>
      <c r="G482" s="8">
        <v>5.749001128479452E-3</v>
      </c>
      <c r="H482" s="8">
        <f t="shared" si="53"/>
        <v>5.8027701912802309E-3</v>
      </c>
      <c r="I482" s="7">
        <f t="shared" si="51"/>
        <v>5.3769062800778852E-5</v>
      </c>
      <c r="J482" s="9">
        <f t="shared" si="54"/>
        <v>9.3527660891241093E-3</v>
      </c>
      <c r="K482" s="9">
        <f t="shared" si="55"/>
        <v>4.3197381502269039E-5</v>
      </c>
      <c r="AC482" s="11"/>
      <c r="AD482" s="12"/>
    </row>
    <row r="483" spans="1:30" x14ac:dyDescent="0.3">
      <c r="A483" s="15">
        <v>43277</v>
      </c>
      <c r="B483" s="16">
        <v>5.5488703857876735E-4</v>
      </c>
      <c r="C483" s="8">
        <f t="shared" si="49"/>
        <v>-5.4445112961421231E-2</v>
      </c>
      <c r="D483" s="5">
        <f t="shared" si="50"/>
        <v>2.9642703253819182E-3</v>
      </c>
      <c r="E483" s="5">
        <f t="shared" si="52"/>
        <v>3.7408138913413908E-3</v>
      </c>
      <c r="F483" s="5">
        <f>IF(C473&gt;0,B$6+B$7*E474+B$8*(H482*100)^2,B$6+B$7*E474+B$8*(H482*100)^2+E474*$B$9)</f>
        <v>0.34447814829336565</v>
      </c>
      <c r="G483" s="8">
        <v>6.064335940143978E-3</v>
      </c>
      <c r="H483" s="8">
        <f t="shared" si="53"/>
        <v>5.8692260843604049E-3</v>
      </c>
      <c r="I483" s="7">
        <f t="shared" si="51"/>
        <v>1.9510985578357308E-4</v>
      </c>
      <c r="J483" s="9">
        <f t="shared" si="54"/>
        <v>3.2173325770429008E-2</v>
      </c>
      <c r="K483" s="9">
        <f t="shared" si="55"/>
        <v>5.4059582010412832E-4</v>
      </c>
      <c r="AC483" s="11"/>
      <c r="AD483" s="12"/>
    </row>
    <row r="484" spans="1:30" x14ac:dyDescent="0.3">
      <c r="A484" s="15">
        <v>43278</v>
      </c>
      <c r="B484" s="16">
        <v>-7.7200410159009624E-3</v>
      </c>
      <c r="C484" s="8">
        <f t="shared" si="49"/>
        <v>-6.2720041015900965E-2</v>
      </c>
      <c r="D484" s="5">
        <f t="shared" si="50"/>
        <v>3.9338035450362996E-3</v>
      </c>
      <c r="E484" s="5">
        <f t="shared" si="52"/>
        <v>2.9642703253819182E-3</v>
      </c>
      <c r="F484" s="5">
        <f>IF(C483&gt;0,B$6+B$7*E484+B$8*(G483*100)^2,B$6+B$7*E484+B$8*(G483*100)^2+E484*$B$9)</f>
        <v>0.37154965266557727</v>
      </c>
      <c r="G484" s="8">
        <v>7.2081802064203945E-3</v>
      </c>
      <c r="H484" s="8">
        <f t="shared" si="53"/>
        <v>6.0954872870475031E-3</v>
      </c>
      <c r="I484" s="7">
        <f t="shared" si="51"/>
        <v>1.1126929193728914E-3</v>
      </c>
      <c r="J484" s="9">
        <f t="shared" si="54"/>
        <v>0.1543653026851084</v>
      </c>
      <c r="K484" s="9">
        <f t="shared" si="55"/>
        <v>1.4875906651529602E-2</v>
      </c>
      <c r="AC484" s="11"/>
      <c r="AD484" s="12"/>
    </row>
    <row r="485" spans="1:30" x14ac:dyDescent="0.3">
      <c r="A485" s="15">
        <v>43279</v>
      </c>
      <c r="B485" s="16">
        <v>-5.1090962643010563E-3</v>
      </c>
      <c r="C485" s="8">
        <f t="shared" si="49"/>
        <v>-6.0109096264301054E-2</v>
      </c>
      <c r="D485" s="5">
        <f t="shared" si="50"/>
        <v>3.6131034537110109E-3</v>
      </c>
      <c r="E485" s="5">
        <f t="shared" si="52"/>
        <v>3.9338035450362996E-3</v>
      </c>
      <c r="F485" s="5">
        <f>IF(C483&gt;0,B$6+B$7*E484+B$8*(H484*100)^2,B$6+B$7*E484+B$8*(H484*100)^2+E484*$B$9)</f>
        <v>0.37484213768983554</v>
      </c>
      <c r="G485" s="8">
        <v>5.9215489273071534E-3</v>
      </c>
      <c r="H485" s="8">
        <f t="shared" si="53"/>
        <v>6.1224352809142501E-3</v>
      </c>
      <c r="I485" s="7">
        <f t="shared" si="51"/>
        <v>2.0088635360709668E-4</v>
      </c>
      <c r="J485" s="9">
        <f t="shared" si="54"/>
        <v>3.3924629530748554E-2</v>
      </c>
      <c r="K485" s="9">
        <f t="shared" si="55"/>
        <v>5.5037012290615195E-4</v>
      </c>
      <c r="AC485" s="11"/>
      <c r="AD485" s="12"/>
    </row>
    <row r="486" spans="1:30" x14ac:dyDescent="0.3">
      <c r="A486" s="15">
        <v>43280</v>
      </c>
      <c r="B486" s="16">
        <v>1.0951960298017089E-2</v>
      </c>
      <c r="C486" s="8">
        <f t="shared" si="49"/>
        <v>-4.4048039701982913E-2</v>
      </c>
      <c r="D486" s="5">
        <f t="shared" si="50"/>
        <v>1.940229801587463E-3</v>
      </c>
      <c r="E486" s="5">
        <f t="shared" si="52"/>
        <v>3.6131034537110109E-3</v>
      </c>
      <c r="F486" s="5">
        <f>IF(C483&gt;0,B$6+B$7*E484+B$8*(H485*100)^2,B$6+B$7*E484+B$8*(H485*100)^2+E484*$B$9)</f>
        <v>0.37770396567292081</v>
      </c>
      <c r="G486" s="8">
        <v>5.5903008825499301E-3</v>
      </c>
      <c r="H486" s="8">
        <f t="shared" si="53"/>
        <v>6.145762488682106E-3</v>
      </c>
      <c r="I486" s="7">
        <f t="shared" si="51"/>
        <v>5.5546160613217585E-4</v>
      </c>
      <c r="J486" s="9">
        <f t="shared" si="54"/>
        <v>9.9361665463489429E-2</v>
      </c>
      <c r="K486" s="9">
        <f t="shared" si="55"/>
        <v>4.3484718499904318E-3</v>
      </c>
      <c r="AC486" s="11"/>
      <c r="AD486" s="12"/>
    </row>
    <row r="487" spans="1:30" x14ac:dyDescent="0.3">
      <c r="A487" s="15">
        <v>43283</v>
      </c>
      <c r="B487" s="16">
        <v>-4.5006458560771234E-3</v>
      </c>
      <c r="C487" s="8">
        <f t="shared" si="49"/>
        <v>-5.9500645856077124E-2</v>
      </c>
      <c r="D487" s="5">
        <f t="shared" si="50"/>
        <v>3.5403268572903076E-3</v>
      </c>
      <c r="E487" s="5">
        <f t="shared" si="52"/>
        <v>1.940229801587463E-3</v>
      </c>
      <c r="F487" s="5">
        <f>IF(C483&gt;0,B$6+B$7*E484+B$8*(H486*100)^2,B$6+B$7*E484+B$8*(H486*100)^2+E484*$B$9)</f>
        <v>0.38019146655581848</v>
      </c>
      <c r="G487" s="8">
        <v>8.6920486412754572E-3</v>
      </c>
      <c r="H487" s="8">
        <f t="shared" si="53"/>
        <v>6.1659668062341889E-3</v>
      </c>
      <c r="I487" s="7">
        <f t="shared" si="51"/>
        <v>2.5260818350412682E-3</v>
      </c>
      <c r="J487" s="9">
        <f t="shared" si="54"/>
        <v>0.29061984571114813</v>
      </c>
      <c r="K487" s="9">
        <f t="shared" si="55"/>
        <v>6.6317674889487588E-2</v>
      </c>
      <c r="AC487" s="11"/>
      <c r="AD487" s="12"/>
    </row>
    <row r="488" spans="1:30" x14ac:dyDescent="0.3">
      <c r="A488" s="15">
        <v>43284</v>
      </c>
      <c r="B488" s="16">
        <v>3.2329172533861255E-3</v>
      </c>
      <c r="C488" s="8">
        <f t="shared" si="49"/>
        <v>-5.1767082746613874E-2</v>
      </c>
      <c r="D488" s="5">
        <f t="shared" si="50"/>
        <v>2.6798308560947678E-3</v>
      </c>
      <c r="E488" s="5">
        <f t="shared" si="52"/>
        <v>3.5403268572903076E-3</v>
      </c>
      <c r="F488" s="5">
        <f>IF(C483&gt;0,B$6+B$7*E484+B$8*(H487*100)^2,B$6+B$7*E484+B$8*(H487*100)^2+E484*$B$9)</f>
        <v>0.38235360232323312</v>
      </c>
      <c r="G488" s="8">
        <v>5.3391964812373434E-3</v>
      </c>
      <c r="H488" s="8">
        <f t="shared" si="53"/>
        <v>6.1834747700886851E-3</v>
      </c>
      <c r="I488" s="7">
        <f t="shared" si="51"/>
        <v>8.4427828885134167E-4</v>
      </c>
      <c r="J488" s="9">
        <f t="shared" si="54"/>
        <v>0.1581283423111042</v>
      </c>
      <c r="K488" s="9">
        <f t="shared" si="55"/>
        <v>1.0267364012902958E-2</v>
      </c>
      <c r="AC488" s="11"/>
      <c r="AD488" s="12"/>
    </row>
    <row r="489" spans="1:30" x14ac:dyDescent="0.3">
      <c r="A489" s="15">
        <v>43285</v>
      </c>
      <c r="B489" s="16">
        <v>7.5129007072315783E-3</v>
      </c>
      <c r="C489" s="8">
        <f t="shared" si="49"/>
        <v>-4.7487099292768425E-2</v>
      </c>
      <c r="D489" s="5">
        <f t="shared" si="50"/>
        <v>2.2550245992412473E-3</v>
      </c>
      <c r="E489" s="5">
        <f t="shared" si="52"/>
        <v>2.6798308560947678E-3</v>
      </c>
      <c r="F489" s="5">
        <f>IF(C483&gt;0,B$6+B$7*E484+B$8*(H488*100)^2,B$6+B$7*E484+B$8*(H488*100)^2+E484*$B$9)</f>
        <v>0.38423293073227005</v>
      </c>
      <c r="G489" s="8">
        <v>5.4163108182627619E-3</v>
      </c>
      <c r="H489" s="8">
        <f t="shared" si="53"/>
        <v>6.1986525207682842E-3</v>
      </c>
      <c r="I489" s="7">
        <f t="shared" si="51"/>
        <v>7.8234170250552227E-4</v>
      </c>
      <c r="J489" s="9">
        <f t="shared" si="54"/>
        <v>0.14444180342598065</v>
      </c>
      <c r="K489" s="9">
        <f t="shared" si="55"/>
        <v>8.7054344070072176E-3</v>
      </c>
      <c r="AC489" s="11"/>
      <c r="AD489" s="12"/>
    </row>
    <row r="490" spans="1:30" x14ac:dyDescent="0.3">
      <c r="A490" s="15">
        <v>43286</v>
      </c>
      <c r="B490" s="16">
        <v>-1.9895459178731331E-3</v>
      </c>
      <c r="C490" s="8">
        <f t="shared" si="49"/>
        <v>-5.6989545917873134E-2</v>
      </c>
      <c r="D490" s="5">
        <f t="shared" si="50"/>
        <v>3.2478083439253704E-3</v>
      </c>
      <c r="E490" s="5">
        <f t="shared" si="52"/>
        <v>2.2550245992412473E-3</v>
      </c>
      <c r="F490" s="5">
        <f>IF(C483&gt;0,B$6+B$7*E484+B$8*(H489*100)^2,B$6+B$7*E484+B$8*(H489*100)^2+E484*$B$9)</f>
        <v>0.3858664429854049</v>
      </c>
      <c r="G490" s="8">
        <v>4.1079264718805906E-3</v>
      </c>
      <c r="H490" s="8">
        <f t="shared" si="53"/>
        <v>6.2118148957080567E-3</v>
      </c>
      <c r="I490" s="7">
        <f t="shared" si="51"/>
        <v>2.1038884238274661E-3</v>
      </c>
      <c r="J490" s="9">
        <f t="shared" si="54"/>
        <v>0.51215337913882264</v>
      </c>
      <c r="K490" s="9">
        <f t="shared" si="55"/>
        <v>7.4843291262475908E-2</v>
      </c>
      <c r="AC490" s="11"/>
      <c r="AD490" s="12"/>
    </row>
    <row r="491" spans="1:30" x14ac:dyDescent="0.3">
      <c r="A491" s="15">
        <v>43287</v>
      </c>
      <c r="B491" s="16">
        <v>2.3390653650663834E-3</v>
      </c>
      <c r="C491" s="8">
        <f t="shared" si="49"/>
        <v>-5.2660934634933619E-2</v>
      </c>
      <c r="D491" s="5">
        <f t="shared" si="50"/>
        <v>2.7731740366247512E-3</v>
      </c>
      <c r="E491" s="5">
        <f t="shared" si="52"/>
        <v>3.2478083439253704E-3</v>
      </c>
      <c r="F491" s="5">
        <f>IF(C483&gt;0,B$6+B$7*E484+B$8*(H490*100)^2,B$6+B$7*E484+B$8*(H490*100)^2+E484*$B$9)</f>
        <v>0.38728629183582974</v>
      </c>
      <c r="G491" s="8">
        <v>5.2517900258648581E-3</v>
      </c>
      <c r="H491" s="8">
        <f t="shared" si="53"/>
        <v>6.2232330169762215E-3</v>
      </c>
      <c r="I491" s="7">
        <f t="shared" si="51"/>
        <v>9.7144299111136343E-4</v>
      </c>
      <c r="J491" s="9">
        <f t="shared" si="54"/>
        <v>0.18497369207966144</v>
      </c>
      <c r="K491" s="9">
        <f t="shared" si="55"/>
        <v>1.362116535264013E-2</v>
      </c>
      <c r="AC491" s="11"/>
      <c r="AD491" s="12"/>
    </row>
    <row r="492" spans="1:30" x14ac:dyDescent="0.3">
      <c r="A492" s="15">
        <v>43290</v>
      </c>
      <c r="B492" s="16">
        <v>7.7343423688530002E-3</v>
      </c>
      <c r="C492" s="8">
        <f t="shared" si="49"/>
        <v>-4.7265657631146998E-2</v>
      </c>
      <c r="D492" s="5">
        <f t="shared" si="50"/>
        <v>2.2340423913048044E-3</v>
      </c>
      <c r="E492" s="5">
        <f t="shared" si="52"/>
        <v>2.7731740366247512E-3</v>
      </c>
      <c r="F492" s="5">
        <f>IF(C483&gt;0,B$6+B$7*E484+B$8*(H491*100)^2,B$6+B$7*E484+B$8*(H491*100)^2+E484*$B$9)</f>
        <v>0.38852042445661894</v>
      </c>
      <c r="G492" s="8">
        <v>5.9528727558237253E-3</v>
      </c>
      <c r="H492" s="8">
        <f t="shared" si="53"/>
        <v>6.2331406566563134E-3</v>
      </c>
      <c r="I492" s="7">
        <f t="shared" si="51"/>
        <v>2.8026790083258805E-4</v>
      </c>
      <c r="J492" s="9">
        <f t="shared" si="54"/>
        <v>4.708111735773296E-2</v>
      </c>
      <c r="K492" s="9">
        <f t="shared" si="55"/>
        <v>1.0422501608560175E-3</v>
      </c>
      <c r="AC492" s="11"/>
      <c r="AD492" s="12"/>
    </row>
    <row r="493" spans="1:30" x14ac:dyDescent="0.3">
      <c r="A493" s="15">
        <v>43291</v>
      </c>
      <c r="B493" s="16">
        <v>8.4491013912851853E-3</v>
      </c>
      <c r="C493" s="8">
        <f t="shared" si="49"/>
        <v>-4.6550898608714815E-2</v>
      </c>
      <c r="D493" s="5">
        <f t="shared" si="50"/>
        <v>2.1669861612788467E-3</v>
      </c>
      <c r="E493" s="5">
        <f t="shared" si="52"/>
        <v>2.2340423913048044E-3</v>
      </c>
      <c r="F493" s="5">
        <f>IF(C483&gt;0,B$6+B$7*E484+B$8*(H492*100)^2,B$6+B$7*E484+B$8*(H492*100)^2+E484*$B$9)</f>
        <v>0.38959313253060895</v>
      </c>
      <c r="G493" s="8">
        <v>5.3579847794376599E-3</v>
      </c>
      <c r="H493" s="8">
        <f t="shared" si="53"/>
        <v>6.2417396015102145E-3</v>
      </c>
      <c r="I493" s="7">
        <f t="shared" si="51"/>
        <v>8.8375482207255461E-4</v>
      </c>
      <c r="J493" s="9">
        <f t="shared" si="54"/>
        <v>0.16494164475123946</v>
      </c>
      <c r="K493" s="9">
        <f t="shared" si="55"/>
        <v>1.1083092289016161E-2</v>
      </c>
      <c r="AC493" s="11"/>
      <c r="AD493" s="12"/>
    </row>
    <row r="494" spans="1:30" x14ac:dyDescent="0.3">
      <c r="A494" s="15">
        <v>43292</v>
      </c>
      <c r="B494" s="16">
        <v>7.2569878088279646E-4</v>
      </c>
      <c r="C494" s="8">
        <f t="shared" si="49"/>
        <v>-5.4274301219117201E-2</v>
      </c>
      <c r="D494" s="5">
        <f t="shared" si="50"/>
        <v>2.9456997728234667E-3</v>
      </c>
      <c r="E494" s="5">
        <f t="shared" si="52"/>
        <v>2.1669861612788467E-3</v>
      </c>
      <c r="F494" s="5">
        <f>IF(C493&gt;0,B$6+B$7*E494+B$8*(G493*100)^2,B$6+B$7*E494+B$8*(G493*100)^2+E494*$B$9)</f>
        <v>0.30128901340091541</v>
      </c>
      <c r="G494" s="8">
        <v>3.8579429599825059E-3</v>
      </c>
      <c r="H494" s="8">
        <f t="shared" si="53"/>
        <v>5.4889799908627414E-3</v>
      </c>
      <c r="I494" s="7">
        <f t="shared" si="51"/>
        <v>1.6310370308802355E-3</v>
      </c>
      <c r="J494" s="9">
        <f t="shared" si="54"/>
        <v>0.42277375476998541</v>
      </c>
      <c r="K494" s="9">
        <f t="shared" si="55"/>
        <v>5.5460751148235676E-2</v>
      </c>
      <c r="AC494" s="11"/>
      <c r="AD494" s="12"/>
    </row>
    <row r="495" spans="1:30" x14ac:dyDescent="0.3">
      <c r="A495" s="15">
        <v>43293</v>
      </c>
      <c r="B495" s="16">
        <v>7.7589630421861667E-3</v>
      </c>
      <c r="C495" s="8">
        <f t="shared" si="49"/>
        <v>-4.7241036957813835E-2</v>
      </c>
      <c r="D495" s="5">
        <f t="shared" si="50"/>
        <v>2.2317155728495326E-3</v>
      </c>
      <c r="E495" s="5">
        <f t="shared" si="52"/>
        <v>2.9456997728234667E-3</v>
      </c>
      <c r="F495" s="5">
        <f>IF(C493&gt;0,B$6+B$7*E494+B$8*(H494*100)^2,B$6+B$7*E494+B$8*(H494*100)^2+E494*$B$9)</f>
        <v>0.31363948005499959</v>
      </c>
      <c r="G495" s="8">
        <v>6.883738092459007E-3</v>
      </c>
      <c r="H495" s="8">
        <f t="shared" si="53"/>
        <v>5.6003524893974265E-3</v>
      </c>
      <c r="I495" s="7">
        <f t="shared" si="51"/>
        <v>1.2833856030615804E-3</v>
      </c>
      <c r="J495" s="9">
        <f t="shared" si="54"/>
        <v>0.18643730859945165</v>
      </c>
      <c r="K495" s="9">
        <f t="shared" si="55"/>
        <v>2.2829284584575671E-2</v>
      </c>
      <c r="AC495" s="11"/>
      <c r="AD495" s="12"/>
    </row>
    <row r="496" spans="1:30" x14ac:dyDescent="0.3">
      <c r="A496" s="15">
        <v>43294</v>
      </c>
      <c r="B496" s="16">
        <v>-1.8555880134796758E-4</v>
      </c>
      <c r="C496" s="8">
        <f t="shared" si="49"/>
        <v>-5.518555880134797E-2</v>
      </c>
      <c r="D496" s="5">
        <f t="shared" si="50"/>
        <v>3.0454459002170345E-3</v>
      </c>
      <c r="E496" s="5">
        <f t="shared" si="52"/>
        <v>2.2317155728495326E-3</v>
      </c>
      <c r="F496" s="5">
        <f>IF(C493&gt;0,B$6+B$7*E494+B$8*(H495*100)^2,B$6+B$7*E494+B$8*(H495*100)^2+E494*$B$9)</f>
        <v>0.32437450567072951</v>
      </c>
      <c r="G496" s="8">
        <v>4.8194812138711426E-3</v>
      </c>
      <c r="H496" s="8">
        <f t="shared" si="53"/>
        <v>5.6953885352162715E-3</v>
      </c>
      <c r="I496" s="7">
        <f t="shared" si="51"/>
        <v>8.7590732134512888E-4</v>
      </c>
      <c r="J496" s="9">
        <f t="shared" si="54"/>
        <v>0.18174307201865314</v>
      </c>
      <c r="K496" s="9">
        <f t="shared" si="55"/>
        <v>1.3198154608278223E-2</v>
      </c>
      <c r="AC496" s="11"/>
      <c r="AD496" s="12"/>
    </row>
    <row r="497" spans="1:30" x14ac:dyDescent="0.3">
      <c r="A497" s="15">
        <v>43297</v>
      </c>
      <c r="B497" s="16">
        <v>-5.9797936703764702E-3</v>
      </c>
      <c r="C497" s="8">
        <f t="shared" si="49"/>
        <v>-6.0979793670376467E-2</v>
      </c>
      <c r="D497" s="5">
        <f t="shared" si="50"/>
        <v>3.7185352360816857E-3</v>
      </c>
      <c r="E497" s="5">
        <f t="shared" si="52"/>
        <v>3.0454459002170345E-3</v>
      </c>
      <c r="F497" s="5">
        <f>IF(C493&gt;0,B$6+B$7*E494+B$8*(H496*100)^2,B$6+B$7*E494+B$8*(H496*100)^2+E494*$B$9)</f>
        <v>0.33370538993592197</v>
      </c>
      <c r="G497" s="8">
        <v>5.3132576587364439E-3</v>
      </c>
      <c r="H497" s="8">
        <f t="shared" si="53"/>
        <v>5.7767238979885647E-3</v>
      </c>
      <c r="I497" s="7">
        <f t="shared" si="51"/>
        <v>4.6346623925212077E-4</v>
      </c>
      <c r="J497" s="9">
        <f t="shared" si="54"/>
        <v>8.7228263528695227E-2</v>
      </c>
      <c r="K497" s="9">
        <f t="shared" si="55"/>
        <v>3.4016353761123774E-3</v>
      </c>
      <c r="AC497" s="11"/>
      <c r="AD497" s="12"/>
    </row>
    <row r="498" spans="1:30" x14ac:dyDescent="0.3">
      <c r="A498" s="15">
        <v>43298</v>
      </c>
      <c r="B498" s="16">
        <v>5.3866511058195694E-3</v>
      </c>
      <c r="C498" s="8">
        <f t="shared" si="49"/>
        <v>-4.9613348894180433E-2</v>
      </c>
      <c r="D498" s="5">
        <f t="shared" si="50"/>
        <v>2.4614843884956748E-3</v>
      </c>
      <c r="E498" s="5">
        <f t="shared" si="52"/>
        <v>3.7185352360816857E-3</v>
      </c>
      <c r="F498" s="5">
        <f>IF(C493&gt;0,B$6+B$7*E494+B$8*(H497*100)^2,B$6+B$7*E494+B$8*(H497*100)^2+E494*$B$9)</f>
        <v>0.34181579453922734</v>
      </c>
      <c r="G498" s="8">
        <v>5.4604039881526577E-3</v>
      </c>
      <c r="H498" s="8">
        <f t="shared" si="53"/>
        <v>5.846501471300827E-3</v>
      </c>
      <c r="I498" s="7">
        <f t="shared" si="51"/>
        <v>3.8609748314816922E-4</v>
      </c>
      <c r="J498" s="9">
        <f t="shared" si="54"/>
        <v>7.0708592987969041E-2</v>
      </c>
      <c r="K498" s="9">
        <f t="shared" si="55"/>
        <v>2.2816020186411379E-3</v>
      </c>
      <c r="AC498" s="11"/>
      <c r="AD498" s="12"/>
    </row>
    <row r="499" spans="1:30" x14ac:dyDescent="0.3">
      <c r="A499" s="15">
        <v>43299</v>
      </c>
      <c r="B499" s="16">
        <v>-4.0201094712958617E-3</v>
      </c>
      <c r="C499" s="8">
        <f t="shared" si="49"/>
        <v>-5.9020109471295865E-2</v>
      </c>
      <c r="D499" s="5">
        <f t="shared" si="50"/>
        <v>3.483373322003748E-3</v>
      </c>
      <c r="E499" s="5">
        <f t="shared" si="52"/>
        <v>2.4614843884956748E-3</v>
      </c>
      <c r="F499" s="5">
        <f>IF(C493&gt;0,B$6+B$7*E494+B$8*(H498*100)^2,B$6+B$7*E494+B$8*(H498*100)^2+E494*$B$9)</f>
        <v>0.34886535822042036</v>
      </c>
      <c r="G499" s="8">
        <v>7.9652309880995434E-3</v>
      </c>
      <c r="H499" s="8">
        <f t="shared" si="53"/>
        <v>5.906482525331133E-3</v>
      </c>
      <c r="I499" s="7">
        <f t="shared" si="51"/>
        <v>2.0587484627684104E-3</v>
      </c>
      <c r="J499" s="9">
        <f t="shared" si="54"/>
        <v>0.25846688763254755</v>
      </c>
      <c r="K499" s="9">
        <f t="shared" si="55"/>
        <v>4.9521983335521158E-2</v>
      </c>
      <c r="AC499" s="11"/>
      <c r="AD499" s="12"/>
    </row>
    <row r="500" spans="1:30" x14ac:dyDescent="0.3">
      <c r="A500" s="15">
        <v>43300</v>
      </c>
      <c r="B500" s="16">
        <v>-6.1082264430867414E-4</v>
      </c>
      <c r="C500" s="8">
        <f t="shared" si="49"/>
        <v>-5.5610822644308673E-2</v>
      </c>
      <c r="D500" s="5">
        <f t="shared" si="50"/>
        <v>3.0925635951767542E-3</v>
      </c>
      <c r="E500" s="5">
        <f t="shared" si="52"/>
        <v>3.483373322003748E-3</v>
      </c>
      <c r="F500" s="5">
        <f>IF(C493&gt;0,B$6+B$7*E494+B$8*(H499*100)^2,B$6+B$7*E494+B$8*(H499*100)^2+E494*$B$9)</f>
        <v>0.35499283897211326</v>
      </c>
      <c r="G500" s="8">
        <v>5.2868177440898905E-3</v>
      </c>
      <c r="H500" s="8">
        <f t="shared" si="53"/>
        <v>5.9581275495923488E-3</v>
      </c>
      <c r="I500" s="7">
        <f t="shared" si="51"/>
        <v>6.7130980550245828E-4</v>
      </c>
      <c r="J500" s="9">
        <f t="shared" si="54"/>
        <v>0.1269780495559758</v>
      </c>
      <c r="K500" s="9">
        <f t="shared" si="55"/>
        <v>6.8684867007631212E-3</v>
      </c>
      <c r="AC500" s="11"/>
      <c r="AD500" s="12"/>
    </row>
    <row r="501" spans="1:30" x14ac:dyDescent="0.3">
      <c r="A501" s="15">
        <v>43301</v>
      </c>
      <c r="B501" s="16">
        <v>3.984779565496783E-3</v>
      </c>
      <c r="C501" s="8">
        <f t="shared" si="49"/>
        <v>-5.1015220434503218E-2</v>
      </c>
      <c r="D501" s="5">
        <f t="shared" si="50"/>
        <v>2.6025527159809548E-3</v>
      </c>
      <c r="E501" s="5">
        <f t="shared" si="52"/>
        <v>3.0925635951767542E-3</v>
      </c>
      <c r="F501" s="5">
        <f>IF(C493&gt;0,B$6+B$7*E494+B$8*(H500*100)^2,B$6+B$7*E494+B$8*(H500*100)^2+E494*$B$9)</f>
        <v>0.36031884524148478</v>
      </c>
      <c r="G501" s="8">
        <v>3.8762328469795354E-3</v>
      </c>
      <c r="H501" s="8">
        <f t="shared" si="53"/>
        <v>6.0026564556160036E-3</v>
      </c>
      <c r="I501" s="7">
        <f t="shared" si="51"/>
        <v>2.1264236086364682E-3</v>
      </c>
      <c r="J501" s="9">
        <f t="shared" si="54"/>
        <v>0.54857994671125976</v>
      </c>
      <c r="K501" s="9">
        <f t="shared" si="55"/>
        <v>8.3091253092718809E-2</v>
      </c>
      <c r="AC501" s="11"/>
      <c r="AD501" s="12"/>
    </row>
    <row r="502" spans="1:30" x14ac:dyDescent="0.3">
      <c r="A502" s="15">
        <v>43304</v>
      </c>
      <c r="B502" s="16">
        <v>6.0706476604688994E-3</v>
      </c>
      <c r="C502" s="8">
        <f t="shared" si="49"/>
        <v>-4.89293523395311E-2</v>
      </c>
      <c r="D502" s="5">
        <f t="shared" si="50"/>
        <v>2.3940815203659775E-3</v>
      </c>
      <c r="E502" s="5">
        <f t="shared" si="52"/>
        <v>2.6025527159809548E-3</v>
      </c>
      <c r="F502" s="5">
        <f>IF(C493&gt;0,B$6+B$7*E494+B$8*(H501*100)^2,B$6+B$7*E494+B$8*(H501*100)^2+E494*$B$9)</f>
        <v>0.36494820989082249</v>
      </c>
      <c r="G502" s="8">
        <v>3.3754140566574242E-3</v>
      </c>
      <c r="H502" s="8">
        <f t="shared" si="53"/>
        <v>6.0410943535987131E-3</v>
      </c>
      <c r="I502" s="7">
        <f t="shared" si="51"/>
        <v>2.665680296941289E-3</v>
      </c>
      <c r="J502" s="9">
        <f t="shared" si="54"/>
        <v>0.78973431176056541</v>
      </c>
      <c r="K502" s="9">
        <f t="shared" si="55"/>
        <v>0.14080933117065486</v>
      </c>
      <c r="AC502" s="11"/>
      <c r="AD502" s="12"/>
    </row>
    <row r="503" spans="1:30" x14ac:dyDescent="0.3">
      <c r="A503" s="15">
        <v>43305</v>
      </c>
      <c r="B503" s="16">
        <v>2.8962391046385523E-3</v>
      </c>
      <c r="C503" s="8">
        <f t="shared" si="49"/>
        <v>-5.2103760895361451E-2</v>
      </c>
      <c r="D503" s="5">
        <f t="shared" si="50"/>
        <v>2.7148018994409971E-3</v>
      </c>
      <c r="E503" s="5">
        <f t="shared" si="52"/>
        <v>2.3940815203659775E-3</v>
      </c>
      <c r="F503" s="5">
        <f>IF(C493&gt;0,B$6+B$7*E494+B$8*(H502*100)^2,B$6+B$7*E494+B$8*(H502*100)^2+E494*$B$9)</f>
        <v>0.3689720536440268</v>
      </c>
      <c r="G503" s="8">
        <v>5.2678841647983404E-3</v>
      </c>
      <c r="H503" s="8">
        <f t="shared" si="53"/>
        <v>6.07430698634854E-3</v>
      </c>
      <c r="I503" s="7">
        <f t="shared" si="51"/>
        <v>8.0642282155019961E-4</v>
      </c>
      <c r="J503" s="9">
        <f t="shared" si="54"/>
        <v>0.15308286900820081</v>
      </c>
      <c r="K503" s="9">
        <f t="shared" si="55"/>
        <v>9.6794691117365605E-3</v>
      </c>
      <c r="AC503" s="11"/>
      <c r="AD503" s="12"/>
    </row>
    <row r="504" spans="1:30" x14ac:dyDescent="0.3">
      <c r="A504" s="15">
        <v>43306</v>
      </c>
      <c r="B504" s="16">
        <v>8.9922395117244408E-4</v>
      </c>
      <c r="C504" s="8">
        <f t="shared" si="49"/>
        <v>-5.4100776048827556E-2</v>
      </c>
      <c r="D504" s="5">
        <f t="shared" si="50"/>
        <v>2.9268939690853934E-3</v>
      </c>
      <c r="E504" s="5">
        <f t="shared" si="52"/>
        <v>2.7148018994409971E-3</v>
      </c>
      <c r="F504" s="5">
        <f>IF(C503&gt;0,B$6+B$7*E504+B$8*(G503*100)^2,B$6+B$7*E504+B$8*(G503*100)^2+E504*$B$9)</f>
        <v>0.29305808893762553</v>
      </c>
      <c r="G504" s="8">
        <v>3.703131285398537E-3</v>
      </c>
      <c r="H504" s="8">
        <f t="shared" si="53"/>
        <v>5.4134839885015404E-3</v>
      </c>
      <c r="I504" s="7">
        <f t="shared" si="51"/>
        <v>1.7103527031030034E-3</v>
      </c>
      <c r="J504" s="9">
        <f t="shared" si="54"/>
        <v>0.46186661268179491</v>
      </c>
      <c r="K504" s="9">
        <f t="shared" si="55"/>
        <v>6.3771059766105864E-2</v>
      </c>
      <c r="AC504" s="11"/>
      <c r="AD504" s="12"/>
    </row>
    <row r="505" spans="1:30" x14ac:dyDescent="0.3">
      <c r="A505" s="15">
        <v>43307</v>
      </c>
      <c r="B505" s="16">
        <v>3.4237639425699746E-3</v>
      </c>
      <c r="C505" s="8">
        <f t="shared" si="49"/>
        <v>-5.1576236057430024E-2</v>
      </c>
      <c r="D505" s="5">
        <f t="shared" si="50"/>
        <v>2.6601081258517448E-3</v>
      </c>
      <c r="E505" s="5">
        <f t="shared" si="52"/>
        <v>2.9268939690853934E-3</v>
      </c>
      <c r="F505" s="5">
        <f>IF(C503&gt;0,B$6+B$7*E504+B$8*(H504*100)^2,B$6+B$7*E504+B$8*(H504*100)^2+E504*$B$9)</f>
        <v>0.30657593357932145</v>
      </c>
      <c r="G505" s="8">
        <v>4.0794776170631234E-3</v>
      </c>
      <c r="H505" s="8">
        <f t="shared" si="53"/>
        <v>5.5369299578315193E-3</v>
      </c>
      <c r="I505" s="7">
        <f t="shared" si="51"/>
        <v>1.4574523407683958E-3</v>
      </c>
      <c r="J505" s="9">
        <f t="shared" si="54"/>
        <v>0.35726445333891488</v>
      </c>
      <c r="K505" s="9">
        <f t="shared" si="55"/>
        <v>4.224733492509869E-2</v>
      </c>
      <c r="AC505" s="11"/>
      <c r="AD505" s="12"/>
    </row>
    <row r="506" spans="1:30" x14ac:dyDescent="0.3">
      <c r="A506" s="15">
        <v>43308</v>
      </c>
      <c r="B506" s="16">
        <v>9.478108252535894E-3</v>
      </c>
      <c r="C506" s="8">
        <f t="shared" si="49"/>
        <v>-4.5521891747464106E-2</v>
      </c>
      <c r="D506" s="5">
        <f t="shared" si="50"/>
        <v>2.0722426282678407E-3</v>
      </c>
      <c r="E506" s="5">
        <f t="shared" si="52"/>
        <v>2.6601081258517448E-3</v>
      </c>
      <c r="F506" s="5">
        <f>IF(C503&gt;0,B$6+B$7*E504+B$8*(H505*100)^2,B$6+B$7*E504+B$8*(H505*100)^2+E504*$B$9)</f>
        <v>0.31832564414188358</v>
      </c>
      <c r="G506" s="8">
        <v>8.3899180344764214E-3</v>
      </c>
      <c r="H506" s="8">
        <f t="shared" si="53"/>
        <v>5.6420354850167638E-3</v>
      </c>
      <c r="I506" s="7">
        <f t="shared" si="51"/>
        <v>2.7478825494596576E-3</v>
      </c>
      <c r="J506" s="9">
        <f t="shared" si="54"/>
        <v>0.32752197794637228</v>
      </c>
      <c r="K506" s="9">
        <f t="shared" si="55"/>
        <v>9.0251596395296785E-2</v>
      </c>
      <c r="AC506" s="11"/>
      <c r="AD506" s="12"/>
    </row>
    <row r="507" spans="1:30" x14ac:dyDescent="0.3">
      <c r="A507" s="15">
        <v>43311</v>
      </c>
      <c r="B507" s="16">
        <v>4.2107303507216342E-3</v>
      </c>
      <c r="C507" s="8">
        <f t="shared" si="49"/>
        <v>-5.0789269649278365E-2</v>
      </c>
      <c r="D507" s="5">
        <f t="shared" si="50"/>
        <v>2.5795499115071085E-3</v>
      </c>
      <c r="E507" s="5">
        <f t="shared" si="52"/>
        <v>2.0722426282678407E-3</v>
      </c>
      <c r="F507" s="5">
        <f>IF(C503&gt;0,B$6+B$7*E504+B$8*(H506*100)^2,B$6+B$7*E504+B$8*(H506*100)^2+E504*$B$9)</f>
        <v>0.32853849256286255</v>
      </c>
      <c r="G507" s="8">
        <v>6.5287067374097466E-3</v>
      </c>
      <c r="H507" s="8">
        <f t="shared" si="53"/>
        <v>5.7318277413305309E-3</v>
      </c>
      <c r="I507" s="7">
        <f t="shared" si="51"/>
        <v>7.9687899607921563E-4</v>
      </c>
      <c r="J507" s="9">
        <f t="shared" si="54"/>
        <v>0.12205771037517547</v>
      </c>
      <c r="K507" s="9">
        <f t="shared" si="55"/>
        <v>8.8526146591672017E-3</v>
      </c>
      <c r="AC507" s="11"/>
      <c r="AD507" s="12"/>
    </row>
    <row r="508" spans="1:30" x14ac:dyDescent="0.3">
      <c r="A508" s="15">
        <v>43312</v>
      </c>
      <c r="B508" s="16">
        <v>2.9874384080291359E-3</v>
      </c>
      <c r="C508" s="8">
        <f t="shared" si="49"/>
        <v>-5.2012561591970867E-2</v>
      </c>
      <c r="D508" s="5">
        <f t="shared" si="50"/>
        <v>2.7053065633585631E-3</v>
      </c>
      <c r="E508" s="5">
        <f t="shared" si="52"/>
        <v>2.5795499115071085E-3</v>
      </c>
      <c r="F508" s="5">
        <f>IF(C503&gt;0,B$6+B$7*E504+B$8*(H507*100)^2,B$6+B$7*E504+B$8*(H507*100)^2+E504*$B$9)</f>
        <v>0.33741550041037754</v>
      </c>
      <c r="G508" s="8">
        <v>6.9689444064761482E-3</v>
      </c>
      <c r="H508" s="8">
        <f t="shared" si="53"/>
        <v>5.8087477171106126E-3</v>
      </c>
      <c r="I508" s="7">
        <f t="shared" si="51"/>
        <v>1.1601966893655356E-3</v>
      </c>
      <c r="J508" s="9">
        <f t="shared" si="54"/>
        <v>0.16648097928394723</v>
      </c>
      <c r="K508" s="9">
        <f t="shared" si="55"/>
        <v>1.7633912980249189E-2</v>
      </c>
      <c r="AC508" s="11"/>
      <c r="AD508" s="12"/>
    </row>
    <row r="509" spans="1:30" x14ac:dyDescent="0.3">
      <c r="A509" s="15">
        <v>43313</v>
      </c>
      <c r="B509" s="16">
        <v>-2.2616558987706235E-3</v>
      </c>
      <c r="C509" s="8">
        <f t="shared" si="49"/>
        <v>-5.7261655898770622E-2</v>
      </c>
      <c r="D509" s="5">
        <f t="shared" si="50"/>
        <v>3.2788972362692123E-3</v>
      </c>
      <c r="E509" s="5">
        <f t="shared" si="52"/>
        <v>2.7053065633585631E-3</v>
      </c>
      <c r="F509" s="5">
        <f>IF(C503&gt;0,B$6+B$7*E504+B$8*(H508*100)^2,B$6+B$7*E504+B$8*(H508*100)^2+E504*$B$9)</f>
        <v>0.34513139563143758</v>
      </c>
      <c r="G509" s="8">
        <v>4.6574982278730333E-3</v>
      </c>
      <c r="H509" s="8">
        <f t="shared" si="53"/>
        <v>5.8747884696509498E-3</v>
      </c>
      <c r="I509" s="7">
        <f t="shared" si="51"/>
        <v>1.2172902417779165E-3</v>
      </c>
      <c r="J509" s="9">
        <f t="shared" si="54"/>
        <v>0.26136139665990243</v>
      </c>
      <c r="K509" s="9">
        <f t="shared" si="55"/>
        <v>2.4985811706379701E-2</v>
      </c>
      <c r="AC509" s="11"/>
      <c r="AD509" s="12"/>
    </row>
    <row r="510" spans="1:30" x14ac:dyDescent="0.3">
      <c r="A510" s="15">
        <v>43314</v>
      </c>
      <c r="B510" s="16">
        <v>-9.5455618300806597E-3</v>
      </c>
      <c r="C510" s="8">
        <f t="shared" si="49"/>
        <v>-6.4545561830080658E-2</v>
      </c>
      <c r="D510" s="5">
        <f t="shared" si="50"/>
        <v>4.1661295519607655E-3</v>
      </c>
      <c r="E510" s="5">
        <f t="shared" si="52"/>
        <v>3.2788972362692123E-3</v>
      </c>
      <c r="F510" s="5">
        <f>IF(C503&gt;0,B$6+B$7*E504+B$8*(H509*100)^2,B$6+B$7*E504+B$8*(H509*100)^2+E504*$B$9)</f>
        <v>0.35183805175758287</v>
      </c>
      <c r="G510" s="8">
        <v>4.7764329543312136E-3</v>
      </c>
      <c r="H510" s="8">
        <f t="shared" si="53"/>
        <v>5.9315938141243528E-3</v>
      </c>
      <c r="I510" s="7">
        <f t="shared" si="51"/>
        <v>1.1551608597931392E-3</v>
      </c>
      <c r="J510" s="9">
        <f t="shared" si="54"/>
        <v>0.24184592787922476</v>
      </c>
      <c r="K510" s="9">
        <f t="shared" si="55"/>
        <v>2.1851796184181094E-2</v>
      </c>
      <c r="AC510" s="11"/>
      <c r="AD510" s="12"/>
    </row>
    <row r="511" spans="1:30" x14ac:dyDescent="0.3">
      <c r="A511" s="15">
        <v>43315</v>
      </c>
      <c r="B511" s="16">
        <v>1.0465649354287293E-2</v>
      </c>
      <c r="C511" s="8">
        <f t="shared" si="49"/>
        <v>-4.4534350645712706E-2</v>
      </c>
      <c r="D511" s="5">
        <f t="shared" si="50"/>
        <v>1.9833083874352918E-3</v>
      </c>
      <c r="E511" s="5">
        <f t="shared" si="52"/>
        <v>4.1661295519607655E-3</v>
      </c>
      <c r="F511" s="5">
        <f>IF(C503&gt;0,B$6+B$7*E504+B$8*(H510*100)^2,B$6+B$7*E504+B$8*(H510*100)^2+E504*$B$9)</f>
        <v>0.35766747726242842</v>
      </c>
      <c r="G511" s="8">
        <v>5.4303080758035622E-3</v>
      </c>
      <c r="H511" s="8">
        <f t="shared" si="53"/>
        <v>5.9805307227906489E-3</v>
      </c>
      <c r="I511" s="7">
        <f t="shared" si="51"/>
        <v>5.5022264698708669E-4</v>
      </c>
      <c r="J511" s="9">
        <f t="shared" si="54"/>
        <v>0.10132438883877988</v>
      </c>
      <c r="K511" s="9">
        <f t="shared" si="55"/>
        <v>4.5111345295227867E-3</v>
      </c>
      <c r="AC511" s="11"/>
      <c r="AD511" s="12"/>
    </row>
    <row r="512" spans="1:30" x14ac:dyDescent="0.3">
      <c r="A512" s="15">
        <v>43318</v>
      </c>
      <c r="B512" s="16">
        <v>3.6075516786232263E-3</v>
      </c>
      <c r="C512" s="8">
        <f t="shared" si="49"/>
        <v>-5.1392448321376773E-2</v>
      </c>
      <c r="D512" s="5">
        <f t="shared" si="50"/>
        <v>2.6411837444653822E-3</v>
      </c>
      <c r="E512" s="5">
        <f t="shared" si="52"/>
        <v>1.9833083874352918E-3</v>
      </c>
      <c r="F512" s="5">
        <f>IF(C503&gt;0,B$6+B$7*E504+B$8*(H511*100)^2,B$6+B$7*E504+B$8*(H511*100)^2+E504*$B$9)</f>
        <v>0.36273441391124017</v>
      </c>
      <c r="G512" s="8">
        <v>5.1033683888970947E-3</v>
      </c>
      <c r="H512" s="8">
        <f t="shared" si="53"/>
        <v>6.0227436763591402E-3</v>
      </c>
      <c r="I512" s="7">
        <f t="shared" si="51"/>
        <v>9.1937528746204554E-4</v>
      </c>
      <c r="J512" s="9">
        <f t="shared" si="54"/>
        <v>0.1801506803746015</v>
      </c>
      <c r="K512" s="9">
        <f t="shared" si="55"/>
        <v>1.2991550194620061E-2</v>
      </c>
      <c r="AC512" s="11"/>
      <c r="AD512" s="12"/>
    </row>
    <row r="513" spans="1:30" x14ac:dyDescent="0.3">
      <c r="A513" s="15">
        <v>43319</v>
      </c>
      <c r="B513" s="16">
        <v>-6.9242685930387946E-4</v>
      </c>
      <c r="C513" s="8">
        <f t="shared" si="49"/>
        <v>-5.5692426859303881E-2</v>
      </c>
      <c r="D513" s="5">
        <f t="shared" si="50"/>
        <v>3.1016464094789126E-3</v>
      </c>
      <c r="E513" s="5">
        <f t="shared" si="52"/>
        <v>2.6411837444653822E-3</v>
      </c>
      <c r="F513" s="5">
        <f>IF(C503&gt;0,B$6+B$7*E504+B$8*(H512*100)^2,B$6+B$7*E504+B$8*(H512*100)^2+E504*$B$9)</f>
        <v>0.36713859524638731</v>
      </c>
      <c r="G513" s="8">
        <v>6.0609015978125326E-3</v>
      </c>
      <c r="H513" s="8">
        <f t="shared" si="53"/>
        <v>6.0591962771178428E-3</v>
      </c>
      <c r="I513" s="7">
        <f t="shared" si="51"/>
        <v>1.7053206946898367E-6</v>
      </c>
      <c r="J513" s="9">
        <f t="shared" si="54"/>
        <v>2.8136419428180645E-4</v>
      </c>
      <c r="K513" s="9">
        <f t="shared" si="55"/>
        <v>3.9597759293741319E-8</v>
      </c>
      <c r="AC513" s="11"/>
      <c r="AD513" s="12"/>
    </row>
    <row r="514" spans="1:30" x14ac:dyDescent="0.3">
      <c r="A514" s="15">
        <v>43320</v>
      </c>
      <c r="B514" s="16">
        <v>5.8702472304330471E-3</v>
      </c>
      <c r="C514" s="8">
        <f t="shared" si="49"/>
        <v>-4.9129752769566951E-2</v>
      </c>
      <c r="D514" s="5">
        <f t="shared" si="50"/>
        <v>2.4137326071987713E-3</v>
      </c>
      <c r="E514" s="5">
        <f t="shared" si="52"/>
        <v>3.1016464094789126E-3</v>
      </c>
      <c r="F514" s="5">
        <f>IF(C513&gt;0,B$6+B$7*E514+B$8*(G513*100)^2,B$6+B$7*E514+B$8*(G513*100)^2+E514*$B$9)</f>
        <v>0.37121046173641237</v>
      </c>
      <c r="G514" s="8">
        <v>5.3901168553876222E-3</v>
      </c>
      <c r="H514" s="8">
        <f t="shared" si="53"/>
        <v>6.0927043399168187E-3</v>
      </c>
      <c r="I514" s="7">
        <f t="shared" si="51"/>
        <v>7.0258748452919646E-4</v>
      </c>
      <c r="J514" s="9">
        <f t="shared" si="54"/>
        <v>0.13034735672324693</v>
      </c>
      <c r="K514" s="9">
        <f t="shared" si="55"/>
        <v>7.2087853603663987E-3</v>
      </c>
      <c r="AC514" s="11"/>
      <c r="AD514" s="12"/>
    </row>
    <row r="515" spans="1:30" x14ac:dyDescent="0.3">
      <c r="A515" s="15">
        <v>43321</v>
      </c>
      <c r="B515" s="16">
        <v>3.6045098231887451E-3</v>
      </c>
      <c r="C515" s="8">
        <f t="shared" si="49"/>
        <v>-5.1395490176811255E-2</v>
      </c>
      <c r="D515" s="5">
        <f t="shared" si="50"/>
        <v>2.6414964105147022E-3</v>
      </c>
      <c r="E515" s="5">
        <f t="shared" si="52"/>
        <v>2.4137326071987713E-3</v>
      </c>
      <c r="F515" s="5">
        <f>IF(C513&gt;0,B$6+B$7*E514+B$8*(H514*100)^2,B$6+B$7*E514+B$8*(H514*100)^2+E514*$B$9)</f>
        <v>0.3745700761513403</v>
      </c>
      <c r="G515" s="8">
        <v>3.6503098342929581E-3</v>
      </c>
      <c r="H515" s="8">
        <f t="shared" si="53"/>
        <v>6.1202130367442294E-3</v>
      </c>
      <c r="I515" s="7">
        <f t="shared" si="51"/>
        <v>2.4699032024512713E-3</v>
      </c>
      <c r="J515" s="9">
        <f t="shared" si="54"/>
        <v>0.67662837254188202</v>
      </c>
      <c r="K515" s="9">
        <f t="shared" si="55"/>
        <v>0.11321994915991618</v>
      </c>
      <c r="AC515" s="11"/>
      <c r="AD515" s="12"/>
    </row>
    <row r="516" spans="1:30" x14ac:dyDescent="0.3">
      <c r="A516" s="15">
        <v>43322</v>
      </c>
      <c r="B516" s="16">
        <v>-4.088377357291049E-3</v>
      </c>
      <c r="C516" s="8">
        <f t="shared" si="49"/>
        <v>-5.9088377357291048E-2</v>
      </c>
      <c r="D516" s="5">
        <f t="shared" si="50"/>
        <v>3.4914363387176257E-3</v>
      </c>
      <c r="E516" s="5">
        <f t="shared" si="52"/>
        <v>2.6414964105147022E-3</v>
      </c>
      <c r="F516" s="5">
        <f>IF(C513&gt;0,B$6+B$7*E514+B$8*(H515*100)^2,B$6+B$7*E514+B$8*(H515*100)^2+E514*$B$9)</f>
        <v>0.37749025300079564</v>
      </c>
      <c r="G516" s="8">
        <v>3.3708984106930314E-3</v>
      </c>
      <c r="H516" s="8">
        <f t="shared" si="53"/>
        <v>6.1440235432556377E-3</v>
      </c>
      <c r="I516" s="7">
        <f t="shared" si="51"/>
        <v>2.7731251325626063E-3</v>
      </c>
      <c r="J516" s="9">
        <f t="shared" si="54"/>
        <v>0.82266648077135984</v>
      </c>
      <c r="K516" s="9">
        <f t="shared" si="55"/>
        <v>0.14894725570321432</v>
      </c>
      <c r="AC516" s="11"/>
      <c r="AD516" s="12"/>
    </row>
    <row r="517" spans="1:30" x14ac:dyDescent="0.3">
      <c r="A517" s="15">
        <v>43325</v>
      </c>
      <c r="B517" s="16">
        <v>-5.9414759709253123E-3</v>
      </c>
      <c r="C517" s="8">
        <f t="shared" si="49"/>
        <v>-6.0941475970925314E-2</v>
      </c>
      <c r="D517" s="5">
        <f t="shared" si="50"/>
        <v>3.7138634935148674E-3</v>
      </c>
      <c r="E517" s="5">
        <f t="shared" si="52"/>
        <v>3.4914363387176257E-3</v>
      </c>
      <c r="F517" s="5">
        <f>IF(C513&gt;0,B$6+B$7*E514+B$8*(H516*100)^2,B$6+B$7*E514+B$8*(H516*100)^2+E514*$B$9)</f>
        <v>0.38002847071834223</v>
      </c>
      <c r="G517" s="8">
        <v>6.2250628090139261E-3</v>
      </c>
      <c r="H517" s="8">
        <f t="shared" si="53"/>
        <v>6.164644926663191E-3</v>
      </c>
      <c r="I517" s="7">
        <f t="shared" si="51"/>
        <v>6.0417882350735121E-5</v>
      </c>
      <c r="J517" s="9">
        <f t="shared" si="54"/>
        <v>9.7055859843292961E-3</v>
      </c>
      <c r="K517" s="9">
        <f t="shared" si="55"/>
        <v>4.7715424696503916E-5</v>
      </c>
      <c r="AC517" s="11"/>
      <c r="AD517" s="12"/>
    </row>
    <row r="518" spans="1:30" x14ac:dyDescent="0.3">
      <c r="A518" s="15">
        <v>43326</v>
      </c>
      <c r="B518" s="16">
        <v>5.4863732489877533E-3</v>
      </c>
      <c r="C518" s="8">
        <f t="shared" si="49"/>
        <v>-4.9513626751012244E-2</v>
      </c>
      <c r="D518" s="5">
        <f t="shared" si="50"/>
        <v>2.4515992340385551E-3</v>
      </c>
      <c r="E518" s="5">
        <f t="shared" si="52"/>
        <v>3.7138634935148674E-3</v>
      </c>
      <c r="F518" s="5">
        <f>IF(C513&gt;0,B$6+B$7*E514+B$8*(H517*100)^2,B$6+B$7*E514+B$8*(H517*100)^2+E514*$B$9)</f>
        <v>0.38223468955843365</v>
      </c>
      <c r="G518" s="8">
        <v>4.8343292014026099E-3</v>
      </c>
      <c r="H518" s="8">
        <f t="shared" si="53"/>
        <v>6.1825131585661322E-3</v>
      </c>
      <c r="I518" s="7">
        <f t="shared" si="51"/>
        <v>1.3481839571635222E-3</v>
      </c>
      <c r="J518" s="9">
        <f t="shared" si="54"/>
        <v>0.27887715151305092</v>
      </c>
      <c r="K518" s="9">
        <f t="shared" si="55"/>
        <v>2.7918401610964816E-2</v>
      </c>
      <c r="AC518" s="11"/>
      <c r="AD518" s="12"/>
    </row>
    <row r="519" spans="1:30" x14ac:dyDescent="0.3">
      <c r="A519" s="15">
        <v>43328</v>
      </c>
      <c r="B519" s="16">
        <v>-4.9908072164995647E-3</v>
      </c>
      <c r="C519" s="8">
        <f t="shared" si="49"/>
        <v>-5.9990807216499561E-2</v>
      </c>
      <c r="D519" s="5">
        <f t="shared" si="50"/>
        <v>3.5988969504872157E-3</v>
      </c>
      <c r="E519" s="5">
        <f t="shared" si="52"/>
        <v>2.4515992340385551E-3</v>
      </c>
      <c r="F519" s="5">
        <f>IF(C513&gt;0,B$6+B$7*E514+B$8*(H518*100)^2,B$6+B$7*E514+B$8*(H518*100)^2+E514*$B$9)</f>
        <v>0.38415233497424117</v>
      </c>
      <c r="G519" s="8">
        <v>4.4658878635155472E-3</v>
      </c>
      <c r="H519" s="8">
        <f t="shared" si="53"/>
        <v>6.1980023795916795E-3</v>
      </c>
      <c r="I519" s="7">
        <f t="shared" si="51"/>
        <v>1.7321145160761322E-3</v>
      </c>
      <c r="J519" s="9">
        <f t="shared" si="54"/>
        <v>0.38785445783956868</v>
      </c>
      <c r="K519" s="9">
        <f t="shared" si="55"/>
        <v>4.8295647869175395E-2</v>
      </c>
      <c r="AC519" s="11"/>
      <c r="AD519" s="12"/>
    </row>
    <row r="520" spans="1:30" x14ac:dyDescent="0.3">
      <c r="A520" s="15">
        <v>43329</v>
      </c>
      <c r="B520" s="16">
        <v>7.5205990517284603E-3</v>
      </c>
      <c r="C520" s="8">
        <f t="shared" si="49"/>
        <v>-4.7479400948271543E-2</v>
      </c>
      <c r="D520" s="5">
        <f t="shared" si="50"/>
        <v>2.2542935144067287E-3</v>
      </c>
      <c r="E520" s="5">
        <f t="shared" si="52"/>
        <v>3.5988969504872157E-3</v>
      </c>
      <c r="F520" s="5">
        <f>IF(C513&gt;0,B$6+B$7*E514+B$8*(H519*100)^2,B$6+B$7*E514+B$8*(H519*100)^2+E514*$B$9)</f>
        <v>0.38581915236966113</v>
      </c>
      <c r="G520" s="8">
        <v>6.93960481818177E-3</v>
      </c>
      <c r="H520" s="8">
        <f t="shared" si="53"/>
        <v>6.2114342334895654E-3</v>
      </c>
      <c r="I520" s="7">
        <f t="shared" si="51"/>
        <v>7.2817058469220458E-4</v>
      </c>
      <c r="J520" s="9">
        <f t="shared" si="54"/>
        <v>0.10492969034553626</v>
      </c>
      <c r="K520" s="9">
        <f t="shared" si="55"/>
        <v>6.377662522527805E-3</v>
      </c>
      <c r="AC520" s="11"/>
      <c r="AD520" s="12"/>
    </row>
    <row r="521" spans="1:30" x14ac:dyDescent="0.3">
      <c r="A521" s="15">
        <v>43332</v>
      </c>
      <c r="B521" s="16">
        <v>8.6813014428990462E-3</v>
      </c>
      <c r="C521" s="8">
        <f t="shared" si="49"/>
        <v>-4.6318698557100954E-2</v>
      </c>
      <c r="D521" s="5">
        <f t="shared" si="50"/>
        <v>2.1454218360235861E-3</v>
      </c>
      <c r="E521" s="5">
        <f t="shared" si="52"/>
        <v>2.2542935144067287E-3</v>
      </c>
      <c r="F521" s="5">
        <f>IF(C513&gt;0,B$6+B$7*E514+B$8*(H520*100)^2,B$6+B$7*E514+B$8*(H520*100)^2+E514*$B$9)</f>
        <v>0.38726795004976</v>
      </c>
      <c r="G521" s="8">
        <v>5.3112663158486045E-3</v>
      </c>
      <c r="H521" s="8">
        <f t="shared" si="53"/>
        <v>6.2230856498184236E-3</v>
      </c>
      <c r="I521" s="7">
        <f t="shared" si="51"/>
        <v>9.1181933396981916E-4</v>
      </c>
      <c r="J521" s="9">
        <f t="shared" si="54"/>
        <v>0.171676447714359</v>
      </c>
      <c r="K521" s="9">
        <f t="shared" si="55"/>
        <v>1.1913523734011111E-2</v>
      </c>
      <c r="AC521" s="11"/>
      <c r="AD521" s="12"/>
    </row>
    <row r="522" spans="1:30" x14ac:dyDescent="0.3">
      <c r="A522" s="15">
        <v>43333</v>
      </c>
      <c r="B522" s="16">
        <v>1.8285236681503638E-4</v>
      </c>
      <c r="C522" s="8">
        <f t="shared" si="49"/>
        <v>-5.4817147633184966E-2</v>
      </c>
      <c r="D522" s="5">
        <f t="shared" si="50"/>
        <v>3.0049196746383964E-3</v>
      </c>
      <c r="E522" s="5">
        <f t="shared" si="52"/>
        <v>2.1454218360235861E-3</v>
      </c>
      <c r="F522" s="5">
        <f>IF(C513&gt;0,B$6+B$7*E514+B$8*(H521*100)^2,B$6+B$7*E514+B$8*(H521*100)^2+E514*$B$9)</f>
        <v>0.38852724499330205</v>
      </c>
      <c r="G522" s="8">
        <v>3.7587589704073622E-3</v>
      </c>
      <c r="H522" s="8">
        <f t="shared" si="53"/>
        <v>6.2331953682946764E-3</v>
      </c>
      <c r="I522" s="7">
        <f t="shared" si="51"/>
        <v>2.4744363978873142E-3</v>
      </c>
      <c r="J522" s="9">
        <f t="shared" si="54"/>
        <v>0.65831206985297674</v>
      </c>
      <c r="K522" s="9">
        <f t="shared" si="55"/>
        <v>0.10882306711648093</v>
      </c>
      <c r="AC522" s="11"/>
      <c r="AD522" s="12"/>
    </row>
    <row r="523" spans="1:30" x14ac:dyDescent="0.3">
      <c r="A523" s="15">
        <v>43335</v>
      </c>
      <c r="B523" s="16">
        <v>1.3315075463422197E-3</v>
      </c>
      <c r="C523" s="8">
        <f t="shared" si="49"/>
        <v>-5.3668492453657783E-2</v>
      </c>
      <c r="D523" s="5">
        <f t="shared" si="50"/>
        <v>2.8803070822483222E-3</v>
      </c>
      <c r="E523" s="5">
        <f t="shared" si="52"/>
        <v>3.0049196746383964E-3</v>
      </c>
      <c r="F523" s="5">
        <f>IF(C513&gt;0,B$6+B$7*E514+B$8*(H522*100)^2,B$6+B$7*E514+B$8*(H522*100)^2+E514*$B$9)</f>
        <v>0.38962182415822877</v>
      </c>
      <c r="G523" s="8">
        <v>5.5265274494195951E-3</v>
      </c>
      <c r="H523" s="8">
        <f t="shared" si="53"/>
        <v>6.2419694340666932E-3</v>
      </c>
      <c r="I523" s="7">
        <f t="shared" si="51"/>
        <v>7.1544198464709805E-4</v>
      </c>
      <c r="J523" s="9">
        <f t="shared" si="54"/>
        <v>0.12945597234339892</v>
      </c>
      <c r="K523" s="9">
        <f t="shared" si="55"/>
        <v>7.118087276003715E-3</v>
      </c>
      <c r="AC523" s="11"/>
      <c r="AD523" s="12"/>
    </row>
    <row r="524" spans="1:30" x14ac:dyDescent="0.3">
      <c r="A524" s="15">
        <v>43336</v>
      </c>
      <c r="B524" s="16">
        <v>-2.218633424553662E-3</v>
      </c>
      <c r="C524" s="8">
        <f t="shared" si="49"/>
        <v>-5.7218633424553661E-2</v>
      </c>
      <c r="D524" s="5">
        <f t="shared" si="50"/>
        <v>3.2739720109734496E-3</v>
      </c>
      <c r="E524" s="5">
        <f t="shared" si="52"/>
        <v>2.8803070822483222E-3</v>
      </c>
      <c r="F524" s="5">
        <f>IF(C523&gt;0,B$6+B$7*E524+B$8*(G523*100)^2,B$6+B$7*E524+B$8*(G523*100)^2+E524*$B$9)</f>
        <v>0.31735272598627284</v>
      </c>
      <c r="G524" s="8">
        <v>4.1658643370609009E-3</v>
      </c>
      <c r="H524" s="8">
        <f t="shared" si="53"/>
        <v>5.6334068376629153E-3</v>
      </c>
      <c r="I524" s="7">
        <f t="shared" si="51"/>
        <v>1.4675425006020143E-3</v>
      </c>
      <c r="J524" s="9">
        <f t="shared" si="54"/>
        <v>0.35227803448765072</v>
      </c>
      <c r="K524" s="9">
        <f t="shared" si="55"/>
        <v>4.1283499347576802E-2</v>
      </c>
      <c r="AC524" s="11"/>
      <c r="AD524" s="12"/>
    </row>
    <row r="525" spans="1:30" x14ac:dyDescent="0.3">
      <c r="A525" s="15">
        <v>43339</v>
      </c>
      <c r="B525" s="16">
        <v>1.1496737505215427E-2</v>
      </c>
      <c r="C525" s="8">
        <f t="shared" ref="C525:C588" si="56">B525-B$5</f>
        <v>-4.3503262494784575E-2</v>
      </c>
      <c r="D525" s="5">
        <f t="shared" ref="D525:D588" si="57">C525^2</f>
        <v>1.8925338476901302E-3</v>
      </c>
      <c r="E525" s="5">
        <f t="shared" si="52"/>
        <v>3.2739720109734496E-3</v>
      </c>
      <c r="F525" s="5">
        <f>IF(C523&gt;0,B$6+B$7*E524+B$8*(H524*100)^2,B$6+B$7*E524+B$8*(H524*100)^2+E524*$B$9)</f>
        <v>0.32772025631079693</v>
      </c>
      <c r="G525" s="8">
        <v>7.286478744108333E-3</v>
      </c>
      <c r="H525" s="8">
        <f t="shared" si="53"/>
        <v>5.7246856360048011E-3</v>
      </c>
      <c r="I525" s="7">
        <f t="shared" si="51"/>
        <v>1.5617931081035319E-3</v>
      </c>
      <c r="J525" s="9">
        <f t="shared" si="54"/>
        <v>0.21434127003614184</v>
      </c>
      <c r="K525" s="9">
        <f t="shared" si="55"/>
        <v>3.1584503588184099E-2</v>
      </c>
      <c r="AC525" s="11"/>
      <c r="AD525" s="12"/>
    </row>
    <row r="526" spans="1:30" x14ac:dyDescent="0.3">
      <c r="A526" s="15">
        <v>43340</v>
      </c>
      <c r="B526" s="16">
        <v>5.2202104435166126E-3</v>
      </c>
      <c r="C526" s="8">
        <f t="shared" si="56"/>
        <v>-4.9779789556483385E-2</v>
      </c>
      <c r="D526" s="5">
        <f t="shared" si="57"/>
        <v>2.4780274482877722E-3</v>
      </c>
      <c r="E526" s="5">
        <f t="shared" si="52"/>
        <v>1.8925338476901302E-3</v>
      </c>
      <c r="F526" s="5">
        <f>IF(C523&gt;0,B$6+B$7*E524+B$8*(H525*100)^2,B$6+B$7*E524+B$8*(H525*100)^2+E524*$B$9)</f>
        <v>0.33673171366887328</v>
      </c>
      <c r="G526" s="8">
        <v>4.1816889024506587E-3</v>
      </c>
      <c r="H526" s="8">
        <f t="shared" si="53"/>
        <v>5.802858896000085E-3</v>
      </c>
      <c r="I526" s="7">
        <f t="shared" ref="I526:I589" si="58">SQRT((G526-H526)^2)</f>
        <v>1.6211699935494263E-3</v>
      </c>
      <c r="J526" s="9">
        <f t="shared" si="54"/>
        <v>0.38768307049320372</v>
      </c>
      <c r="K526" s="9">
        <f t="shared" si="55"/>
        <v>4.8261140062332064E-2</v>
      </c>
      <c r="AC526" s="11"/>
      <c r="AD526" s="12"/>
    </row>
    <row r="527" spans="1:30" x14ac:dyDescent="0.3">
      <c r="A527" s="15">
        <v>43341</v>
      </c>
      <c r="B527" s="16">
        <v>-4.4756633985666185E-3</v>
      </c>
      <c r="C527" s="8">
        <f t="shared" si="56"/>
        <v>-5.9475663398566622E-2</v>
      </c>
      <c r="D527" s="5">
        <f t="shared" si="57"/>
        <v>3.5373545366995975E-3</v>
      </c>
      <c r="E527" s="5">
        <f t="shared" ref="E527:E590" si="59">D526</f>
        <v>2.4780274482877722E-3</v>
      </c>
      <c r="F527" s="5">
        <f>IF(C523&gt;0,B$6+B$7*E524+B$8*(H526*100)^2,B$6+B$7*E524+B$8*(H526*100)^2+E524*$B$9)</f>
        <v>0.34456447240451316</v>
      </c>
      <c r="G527" s="8">
        <v>4.4937432021230697E-3</v>
      </c>
      <c r="H527" s="8">
        <f t="shared" ref="H527:H590" si="60">SQRT(F527)/100</f>
        <v>5.8699614343240203E-3</v>
      </c>
      <c r="I527" s="7">
        <f t="shared" si="58"/>
        <v>1.3762182322009505E-3</v>
      </c>
      <c r="J527" s="9">
        <f t="shared" ref="J527:J590" si="61">ABS(G527-H527)/G527</f>
        <v>0.30625208657912539</v>
      </c>
      <c r="K527" s="9">
        <f t="shared" ref="K527:K590" si="62">G527/H527-LN(G527/H527)-1</f>
        <v>3.2711050471739611E-2</v>
      </c>
      <c r="AC527" s="11"/>
      <c r="AD527" s="12"/>
    </row>
    <row r="528" spans="1:30" x14ac:dyDescent="0.3">
      <c r="A528" s="15">
        <v>43342</v>
      </c>
      <c r="B528" s="16">
        <v>-8.4812922159887096E-4</v>
      </c>
      <c r="C528" s="8">
        <f t="shared" si="56"/>
        <v>-5.5848129221598874E-2</v>
      </c>
      <c r="D528" s="5">
        <f t="shared" si="57"/>
        <v>3.1190135375524061E-3</v>
      </c>
      <c r="E528" s="5">
        <f t="shared" si="59"/>
        <v>3.5373545366995975E-3</v>
      </c>
      <c r="F528" s="5">
        <f>IF(C523&gt;0,B$6+B$7*E524+B$8*(H527*100)^2,B$6+B$7*E524+B$8*(H527*100)^2+E524*$B$9)</f>
        <v>0.35137270629753131</v>
      </c>
      <c r="G528" s="8">
        <v>4.4378556856293338E-3</v>
      </c>
      <c r="H528" s="8">
        <f t="shared" si="60"/>
        <v>5.9276699157217857E-3</v>
      </c>
      <c r="I528" s="7">
        <f t="shared" si="58"/>
        <v>1.4898142300924519E-3</v>
      </c>
      <c r="J528" s="9">
        <f t="shared" si="61"/>
        <v>0.33570587590686402</v>
      </c>
      <c r="K528" s="9">
        <f t="shared" si="62"/>
        <v>3.8127713414028097E-2</v>
      </c>
      <c r="AC528" s="11"/>
      <c r="AD528" s="12"/>
    </row>
    <row r="529" spans="1:30" x14ac:dyDescent="0.3">
      <c r="A529" s="15">
        <v>43343</v>
      </c>
      <c r="B529" s="16">
        <v>-1.1645737378636872E-3</v>
      </c>
      <c r="C529" s="8">
        <f t="shared" si="56"/>
        <v>-5.6164573737863689E-2</v>
      </c>
      <c r="D529" s="5">
        <f t="shared" si="57"/>
        <v>3.1544593431559278E-3</v>
      </c>
      <c r="E529" s="5">
        <f t="shared" si="59"/>
        <v>3.1190135375524061E-3</v>
      </c>
      <c r="F529" s="5">
        <f>IF(C523&gt;0,B$6+B$7*E524+B$8*(H528*100)^2,B$6+B$7*E524+B$8*(H528*100)^2+E524*$B$9)</f>
        <v>0.35729042319734272</v>
      </c>
      <c r="G529" s="8">
        <v>4.6870979676554873E-3</v>
      </c>
      <c r="H529" s="8">
        <f t="shared" si="60"/>
        <v>5.9773775453566824E-3</v>
      </c>
      <c r="I529" s="7">
        <f t="shared" si="58"/>
        <v>1.2902795777011951E-3</v>
      </c>
      <c r="J529" s="9">
        <f t="shared" si="61"/>
        <v>0.27528325343423538</v>
      </c>
      <c r="K529" s="9">
        <f t="shared" si="62"/>
        <v>2.7307834894945593E-2</v>
      </c>
      <c r="AC529" s="11"/>
      <c r="AD529" s="12"/>
    </row>
    <row r="530" spans="1:30" x14ac:dyDescent="0.3">
      <c r="A530" s="15">
        <v>43346</v>
      </c>
      <c r="B530" s="16">
        <v>-8.6424965191921593E-3</v>
      </c>
      <c r="C530" s="8">
        <f t="shared" si="56"/>
        <v>-6.3642496519192154E-2</v>
      </c>
      <c r="D530" s="5">
        <f t="shared" si="57"/>
        <v>4.0503673631953853E-3</v>
      </c>
      <c r="E530" s="5">
        <f t="shared" si="59"/>
        <v>3.1544593431559278E-3</v>
      </c>
      <c r="F530" s="5">
        <f>IF(C523&gt;0,B$6+B$7*E524+B$8*(H529*100)^2,B$6+B$7*E524+B$8*(H529*100)^2+E524*$B$9)</f>
        <v>0.36243410272665888</v>
      </c>
      <c r="G530" s="8">
        <v>1.0326344670960217E-2</v>
      </c>
      <c r="H530" s="8">
        <f t="shared" si="60"/>
        <v>6.0202500174549138E-3</v>
      </c>
      <c r="I530" s="7">
        <f t="shared" si="58"/>
        <v>4.3060946535053036E-3</v>
      </c>
      <c r="J530" s="9">
        <f t="shared" si="61"/>
        <v>0.41700086436344874</v>
      </c>
      <c r="K530" s="9">
        <f t="shared" si="62"/>
        <v>0.17569883404284647</v>
      </c>
      <c r="AC530" s="11"/>
      <c r="AD530" s="12"/>
    </row>
    <row r="531" spans="1:30" x14ac:dyDescent="0.3">
      <c r="A531" s="15">
        <v>43347</v>
      </c>
      <c r="B531" s="16">
        <v>-4.0433365893504268E-3</v>
      </c>
      <c r="C531" s="8">
        <f t="shared" si="56"/>
        <v>-5.9043336589350424E-2</v>
      </c>
      <c r="D531" s="5">
        <f t="shared" si="57"/>
        <v>3.4861155956033268E-3</v>
      </c>
      <c r="E531" s="5">
        <f t="shared" si="59"/>
        <v>4.0503673631953853E-3</v>
      </c>
      <c r="F531" s="5">
        <f>IF(C523&gt;0,B$6+B$7*E524+B$8*(H530*100)^2,B$6+B$7*E524+B$8*(H530*100)^2+E524*$B$9)</f>
        <v>0.3669049889735404</v>
      </c>
      <c r="G531" s="8">
        <v>6.975760114821563E-3</v>
      </c>
      <c r="H531" s="8">
        <f t="shared" si="60"/>
        <v>6.0572682702150519E-3</v>
      </c>
      <c r="I531" s="7">
        <f t="shared" si="58"/>
        <v>9.1849184460651104E-4</v>
      </c>
      <c r="J531" s="9">
        <f t="shared" si="61"/>
        <v>0.13166906967671804</v>
      </c>
      <c r="K531" s="9">
        <f t="shared" si="62"/>
        <v>1.0452284091499564E-2</v>
      </c>
      <c r="AC531" s="11"/>
      <c r="AD531" s="12"/>
    </row>
    <row r="532" spans="1:30" x14ac:dyDescent="0.3">
      <c r="A532" s="15">
        <v>43348</v>
      </c>
      <c r="B532" s="16">
        <v>-3.6655381006165406E-3</v>
      </c>
      <c r="C532" s="8">
        <f t="shared" si="56"/>
        <v>-5.8665538100616539E-2</v>
      </c>
      <c r="D532" s="5">
        <f t="shared" si="57"/>
        <v>3.441645360634891E-3</v>
      </c>
      <c r="E532" s="5">
        <f t="shared" si="59"/>
        <v>3.4861155956033268E-3</v>
      </c>
      <c r="F532" s="5">
        <f>IF(C523&gt;0,B$6+B$7*E524+B$8*(H531*100)^2,B$6+B$7*E524+B$8*(H531*100)^2+E524*$B$9)</f>
        <v>0.37079108329932986</v>
      </c>
      <c r="G532" s="8">
        <v>8.5066501705538221E-3</v>
      </c>
      <c r="H532" s="8">
        <f t="shared" si="60"/>
        <v>6.0892617228965442E-3</v>
      </c>
      <c r="I532" s="7">
        <f t="shared" si="58"/>
        <v>2.4173884476572779E-3</v>
      </c>
      <c r="J532" s="9">
        <f t="shared" si="61"/>
        <v>0.28417630902763397</v>
      </c>
      <c r="K532" s="9">
        <f t="shared" si="62"/>
        <v>6.2670658327787621E-2</v>
      </c>
      <c r="AC532" s="11"/>
      <c r="AD532" s="12"/>
    </row>
    <row r="533" spans="1:30" x14ac:dyDescent="0.3">
      <c r="A533" s="15">
        <v>43349</v>
      </c>
      <c r="B533" s="16">
        <v>5.8876831811560037E-3</v>
      </c>
      <c r="C533" s="8">
        <f t="shared" si="56"/>
        <v>-4.9112316818843996E-2</v>
      </c>
      <c r="D533" s="5">
        <f t="shared" si="57"/>
        <v>2.4120196633145067E-3</v>
      </c>
      <c r="E533" s="5">
        <f t="shared" si="59"/>
        <v>3.441645360634891E-3</v>
      </c>
      <c r="F533" s="5">
        <f>IF(C523&gt;0,B$6+B$7*E524+B$8*(H532*100)^2,B$6+B$7*E524+B$8*(H532*100)^2+E524*$B$9)</f>
        <v>0.37416887648730607</v>
      </c>
      <c r="G533" s="8">
        <v>8.4097597520166462E-3</v>
      </c>
      <c r="H533" s="8">
        <f t="shared" si="60"/>
        <v>6.1169344976655261E-3</v>
      </c>
      <c r="I533" s="7">
        <f t="shared" si="58"/>
        <v>2.2928252543511201E-3</v>
      </c>
      <c r="J533" s="9">
        <f t="shared" si="61"/>
        <v>0.2726386153660697</v>
      </c>
      <c r="K533" s="9">
        <f t="shared" si="62"/>
        <v>5.6500567930692913E-2</v>
      </c>
      <c r="AC533" s="11"/>
      <c r="AD533" s="12"/>
    </row>
    <row r="534" spans="1:30" x14ac:dyDescent="0.3">
      <c r="A534" s="15">
        <v>43350</v>
      </c>
      <c r="B534" s="16">
        <v>3.8367964454544849E-3</v>
      </c>
      <c r="C534" s="8">
        <f t="shared" si="56"/>
        <v>-5.1163203554545518E-2</v>
      </c>
      <c r="D534" s="5">
        <f t="shared" si="57"/>
        <v>2.617673397963859E-3</v>
      </c>
      <c r="E534" s="5">
        <f t="shared" si="59"/>
        <v>2.4120196633145067E-3</v>
      </c>
      <c r="F534" s="5">
        <f>IF(C533&gt;0,B$6+B$7*E534+B$8*(G533*100)^2,B$6+B$7*E534+B$8*(G533*100)^2+E534*$B$9)</f>
        <v>0.66653319323927795</v>
      </c>
      <c r="G534" s="8">
        <v>7.2634931428161706E-3</v>
      </c>
      <c r="H534" s="8">
        <f t="shared" si="60"/>
        <v>8.1641484138841938E-3</v>
      </c>
      <c r="I534" s="7">
        <f t="shared" si="58"/>
        <v>9.0065527106802327E-4</v>
      </c>
      <c r="J534" s="9">
        <f t="shared" si="61"/>
        <v>0.12399753856156669</v>
      </c>
      <c r="K534" s="9">
        <f t="shared" si="62"/>
        <v>6.5732251863674929E-3</v>
      </c>
      <c r="AC534" s="11"/>
      <c r="AD534" s="12"/>
    </row>
    <row r="535" spans="1:30" x14ac:dyDescent="0.3">
      <c r="A535" s="15">
        <v>43353</v>
      </c>
      <c r="B535" s="16">
        <v>-1.2256377489612471E-2</v>
      </c>
      <c r="C535" s="8">
        <f t="shared" si="56"/>
        <v>-6.7256377489612468E-2</v>
      </c>
      <c r="D535" s="5">
        <f t="shared" si="57"/>
        <v>4.5234203130252509E-3</v>
      </c>
      <c r="E535" s="5">
        <f t="shared" si="59"/>
        <v>2.617673397963859E-3</v>
      </c>
      <c r="F535" s="5">
        <f>IF(C533&gt;0,B$6+B$7*E534+B$8*(H534*100)^2,B$6+B$7*E534+B$8*(H534*100)^2+E534*$B$9)</f>
        <v>0.63115032322179154</v>
      </c>
      <c r="G535" s="8">
        <v>5.6294351349630524E-3</v>
      </c>
      <c r="H535" s="8">
        <f t="shared" si="60"/>
        <v>7.9444969835842441E-3</v>
      </c>
      <c r="I535" s="7">
        <f t="shared" si="58"/>
        <v>2.3150618486211917E-3</v>
      </c>
      <c r="J535" s="9">
        <f t="shared" si="61"/>
        <v>0.4112422992926778</v>
      </c>
      <c r="K535" s="9">
        <f t="shared" si="62"/>
        <v>5.3065920420466872E-2</v>
      </c>
      <c r="AC535" s="11"/>
      <c r="AD535" s="12"/>
    </row>
    <row r="536" spans="1:30" x14ac:dyDescent="0.3">
      <c r="A536" s="15">
        <v>43354</v>
      </c>
      <c r="B536" s="16">
        <v>-1.3514267836930407E-2</v>
      </c>
      <c r="C536" s="8">
        <f t="shared" si="56"/>
        <v>-6.8514267836930404E-2</v>
      </c>
      <c r="D536" s="5">
        <f t="shared" si="57"/>
        <v>4.6942048972306357E-3</v>
      </c>
      <c r="E536" s="5">
        <f t="shared" si="59"/>
        <v>4.5234203130252509E-3</v>
      </c>
      <c r="F536" s="5">
        <f>IF(C533&gt;0,B$6+B$7*E534+B$8*(H535*100)^2,B$6+B$7*E534+B$8*(H535*100)^2+E534*$B$9)</f>
        <v>0.60039553260259237</v>
      </c>
      <c r="G536" s="8">
        <v>8.5989000681155024E-3</v>
      </c>
      <c r="H536" s="8">
        <f t="shared" si="60"/>
        <v>7.7485194237518198E-3</v>
      </c>
      <c r="I536" s="7">
        <f t="shared" si="58"/>
        <v>8.5038064436368261E-4</v>
      </c>
      <c r="J536" s="9">
        <f t="shared" si="61"/>
        <v>9.8894118739310852E-2</v>
      </c>
      <c r="K536" s="9">
        <f t="shared" si="62"/>
        <v>5.614988143820776E-3</v>
      </c>
      <c r="AC536" s="11"/>
      <c r="AD536" s="12"/>
    </row>
    <row r="537" spans="1:30" x14ac:dyDescent="0.3">
      <c r="A537" s="15">
        <v>43355</v>
      </c>
      <c r="B537" s="16">
        <v>8.1147153491973305E-3</v>
      </c>
      <c r="C537" s="8">
        <f t="shared" si="56"/>
        <v>-4.6885284650802668E-2</v>
      </c>
      <c r="D537" s="5">
        <f t="shared" si="57"/>
        <v>2.1982299167867922E-3</v>
      </c>
      <c r="E537" s="5">
        <f t="shared" si="59"/>
        <v>4.6942048972306357E-3</v>
      </c>
      <c r="F537" s="5">
        <f>IF(C533&gt;0,B$6+B$7*E534+B$8*(H536*100)^2,B$6+B$7*E534+B$8*(H536*100)^2+E534*$B$9)</f>
        <v>0.5736634685963844</v>
      </c>
      <c r="G537" s="8">
        <v>8.16751195427683E-3</v>
      </c>
      <c r="H537" s="8">
        <f t="shared" si="60"/>
        <v>7.5740574898556477E-3</v>
      </c>
      <c r="I537" s="7">
        <f t="shared" si="58"/>
        <v>5.9345446442118227E-4</v>
      </c>
      <c r="J537" s="9">
        <f t="shared" si="61"/>
        <v>7.2660372919371885E-2</v>
      </c>
      <c r="K537" s="9">
        <f t="shared" si="62"/>
        <v>2.9181644748266233E-3</v>
      </c>
      <c r="AC537" s="11"/>
      <c r="AD537" s="12"/>
    </row>
    <row r="538" spans="1:30" x14ac:dyDescent="0.3">
      <c r="A538" s="15">
        <v>43357</v>
      </c>
      <c r="B538" s="16">
        <v>9.8322006243768741E-3</v>
      </c>
      <c r="C538" s="8">
        <f t="shared" si="56"/>
        <v>-4.5167799375623124E-2</v>
      </c>
      <c r="D538" s="5">
        <f t="shared" si="57"/>
        <v>2.0401301004365408E-3</v>
      </c>
      <c r="E538" s="5">
        <f t="shared" si="59"/>
        <v>2.1982299167867922E-3</v>
      </c>
      <c r="F538" s="5">
        <f>IF(C533&gt;0,B$6+B$7*E534+B$8*(H537*100)^2,B$6+B$7*E534+B$8*(H537*100)^2+E534*$B$9)</f>
        <v>0.55042795856218851</v>
      </c>
      <c r="G538" s="8">
        <v>7.1643516684334642E-3</v>
      </c>
      <c r="H538" s="8">
        <f t="shared" si="60"/>
        <v>7.4190832220847099E-3</v>
      </c>
      <c r="I538" s="7">
        <f t="shared" si="58"/>
        <v>2.5473155365124574E-4</v>
      </c>
      <c r="J538" s="9">
        <f t="shared" si="61"/>
        <v>3.5555422938492433E-2</v>
      </c>
      <c r="K538" s="9">
        <f t="shared" si="62"/>
        <v>6.0328301575363064E-4</v>
      </c>
      <c r="AC538" s="11"/>
      <c r="AD538" s="12"/>
    </row>
    <row r="539" spans="1:30" x14ac:dyDescent="0.3">
      <c r="A539" s="15">
        <v>43360</v>
      </c>
      <c r="B539" s="16">
        <v>-1.3349949558425656E-2</v>
      </c>
      <c r="C539" s="8">
        <f t="shared" si="56"/>
        <v>-6.834994955842566E-2</v>
      </c>
      <c r="D539" s="5">
        <f t="shared" si="57"/>
        <v>4.6717156046393324E-3</v>
      </c>
      <c r="E539" s="5">
        <f t="shared" si="59"/>
        <v>2.0401301004365408E-3</v>
      </c>
      <c r="F539" s="5">
        <f>IF(C533&gt;0,B$6+B$7*E534+B$8*(H538*100)^2,B$6+B$7*E534+B$8*(H538*100)^2+E534*$B$9)</f>
        <v>0.53023165324046551</v>
      </c>
      <c r="G539" s="8">
        <v>5.7573749265937236E-3</v>
      </c>
      <c r="H539" s="8">
        <f t="shared" si="60"/>
        <v>7.2817007164567371E-3</v>
      </c>
      <c r="I539" s="7">
        <f t="shared" si="58"/>
        <v>1.5243257898630135E-3</v>
      </c>
      <c r="J539" s="9">
        <f t="shared" si="61"/>
        <v>0.26476055655539199</v>
      </c>
      <c r="K539" s="9">
        <f t="shared" si="62"/>
        <v>2.5546314338847687E-2</v>
      </c>
      <c r="AC539" s="11"/>
      <c r="AD539" s="12"/>
    </row>
    <row r="540" spans="1:30" x14ac:dyDescent="0.3">
      <c r="A540" s="15">
        <v>43361</v>
      </c>
      <c r="B540" s="16">
        <v>-7.8754379160318501E-3</v>
      </c>
      <c r="C540" s="8">
        <f t="shared" si="56"/>
        <v>-6.2875437916031854E-2</v>
      </c>
      <c r="D540" s="5">
        <f t="shared" si="57"/>
        <v>3.9533206931327758E-3</v>
      </c>
      <c r="E540" s="5">
        <f t="shared" si="59"/>
        <v>4.6717156046393324E-3</v>
      </c>
      <c r="F540" s="5">
        <f>IF(C533&gt;0,B$6+B$7*E534+B$8*(H539*100)^2,B$6+B$7*E534+B$8*(H539*100)^2+E534*$B$9)</f>
        <v>0.5126770246548239</v>
      </c>
      <c r="G540" s="8">
        <v>7.3286357687949886E-3</v>
      </c>
      <c r="H540" s="8">
        <f t="shared" si="60"/>
        <v>7.1601468187099618E-3</v>
      </c>
      <c r="I540" s="7">
        <f t="shared" si="58"/>
        <v>1.6848895008502677E-4</v>
      </c>
      <c r="J540" s="9">
        <f t="shared" si="61"/>
        <v>2.2990493101382573E-2</v>
      </c>
      <c r="K540" s="9">
        <f t="shared" si="62"/>
        <v>2.7259746414665109E-4</v>
      </c>
      <c r="AC540" s="11"/>
      <c r="AD540" s="12"/>
    </row>
    <row r="541" spans="1:30" x14ac:dyDescent="0.3">
      <c r="A541" s="15">
        <v>43362</v>
      </c>
      <c r="B541" s="16">
        <v>-4.5544715096861284E-3</v>
      </c>
      <c r="C541" s="8">
        <f t="shared" si="56"/>
        <v>-5.9554471509686131E-2</v>
      </c>
      <c r="D541" s="5">
        <f t="shared" si="57"/>
        <v>3.5467350767980172E-3</v>
      </c>
      <c r="E541" s="5">
        <f t="shared" si="59"/>
        <v>3.9533206931327758E-3</v>
      </c>
      <c r="F541" s="5">
        <f>IF(C533&gt;0,B$6+B$7*E534+B$8*(H540*100)^2,B$6+B$7*E534+B$8*(H540*100)^2+E534*$B$9)</f>
        <v>0.4974185414881841</v>
      </c>
      <c r="G541" s="8">
        <v>7.9054888797960247E-3</v>
      </c>
      <c r="H541" s="8">
        <f t="shared" si="60"/>
        <v>7.0527905221138111E-3</v>
      </c>
      <c r="I541" s="7">
        <f t="shared" si="58"/>
        <v>8.5269835768221353E-4</v>
      </c>
      <c r="J541" s="9">
        <f t="shared" si="61"/>
        <v>0.10786155930994297</v>
      </c>
      <c r="K541" s="9">
        <f t="shared" si="62"/>
        <v>6.7683103969347069E-3</v>
      </c>
      <c r="AC541" s="11"/>
      <c r="AD541" s="12"/>
    </row>
    <row r="542" spans="1:30" x14ac:dyDescent="0.3">
      <c r="A542" s="15">
        <v>43364</v>
      </c>
      <c r="B542" s="16">
        <v>-7.5610561752564448E-3</v>
      </c>
      <c r="C542" s="8">
        <f t="shared" si="56"/>
        <v>-6.2561056175256452E-2</v>
      </c>
      <c r="D542" s="5">
        <f t="shared" si="57"/>
        <v>3.9138857497635939E-3</v>
      </c>
      <c r="E542" s="5">
        <f t="shared" si="59"/>
        <v>3.5467350767980172E-3</v>
      </c>
      <c r="F542" s="5">
        <f>IF(C533&gt;0,B$6+B$7*E534+B$8*(H541*100)^2,B$6+B$7*E534+B$8*(H541*100)^2+E534*$B$9)</f>
        <v>0.4841558679197408</v>
      </c>
      <c r="G542" s="8">
        <v>2.8641564757662653E-2</v>
      </c>
      <c r="H542" s="8">
        <f t="shared" si="60"/>
        <v>6.958130984105867E-3</v>
      </c>
      <c r="I542" s="7">
        <f t="shared" si="58"/>
        <v>2.1683433773556787E-2</v>
      </c>
      <c r="J542" s="9">
        <f t="shared" si="61"/>
        <v>0.75706177218392667</v>
      </c>
      <c r="K542" s="9">
        <f t="shared" si="62"/>
        <v>1.7013246463291871</v>
      </c>
      <c r="AC542" s="11"/>
      <c r="AD542" s="12"/>
    </row>
    <row r="543" spans="1:30" x14ac:dyDescent="0.3">
      <c r="A543" s="15">
        <v>43367</v>
      </c>
      <c r="B543" s="16">
        <v>-1.4671673099575214E-2</v>
      </c>
      <c r="C543" s="8">
        <f t="shared" si="56"/>
        <v>-6.9671673099575213E-2</v>
      </c>
      <c r="D543" s="5">
        <f t="shared" si="57"/>
        <v>4.8541420324940722E-3</v>
      </c>
      <c r="E543" s="5">
        <f t="shared" si="59"/>
        <v>3.9138857497635939E-3</v>
      </c>
      <c r="F543" s="5">
        <f>IF(C533&gt;0,B$6+B$7*E534+B$8*(H542*100)^2,B$6+B$7*E534+B$8*(H542*100)^2+E534*$B$9)</f>
        <v>0.47262795205404995</v>
      </c>
      <c r="G543" s="8">
        <v>9.7603769876061734E-3</v>
      </c>
      <c r="H543" s="8">
        <f t="shared" si="60"/>
        <v>6.8747941936762721E-3</v>
      </c>
      <c r="I543" s="7">
        <f t="shared" si="58"/>
        <v>2.8855827939299012E-3</v>
      </c>
      <c r="J543" s="9">
        <f t="shared" si="61"/>
        <v>0.29564255536379835</v>
      </c>
      <c r="K543" s="9">
        <f t="shared" si="62"/>
        <v>6.9264380767012135E-2</v>
      </c>
      <c r="AC543" s="11"/>
      <c r="AD543" s="12"/>
    </row>
    <row r="544" spans="1:30" x14ac:dyDescent="0.3">
      <c r="A544" s="15">
        <v>43368</v>
      </c>
      <c r="B544" s="16">
        <v>9.5135849435847922E-3</v>
      </c>
      <c r="C544" s="8">
        <f t="shared" si="56"/>
        <v>-4.5486415056415208E-2</v>
      </c>
      <c r="D544" s="5">
        <f t="shared" si="57"/>
        <v>2.0690139546844762E-3</v>
      </c>
      <c r="E544" s="5">
        <f t="shared" si="59"/>
        <v>4.8541420324940722E-3</v>
      </c>
      <c r="F544" s="5">
        <f>IF(C543&gt;0,B$6+B$7*E544+B$8*(G543*100)^2,B$6+B$7*E544+B$8*(G543*100)^2+E544*$B$9)</f>
        <v>0.88024735444293456</v>
      </c>
      <c r="G544" s="8">
        <v>1.1528846884377265E-2</v>
      </c>
      <c r="H544" s="8">
        <f t="shared" si="60"/>
        <v>9.3821498306248269E-3</v>
      </c>
      <c r="I544" s="7">
        <f t="shared" si="58"/>
        <v>2.1466970537524378E-3</v>
      </c>
      <c r="J544" s="9">
        <f t="shared" si="61"/>
        <v>0.18620223473185563</v>
      </c>
      <c r="K544" s="9">
        <f t="shared" si="62"/>
        <v>2.2763130630857997E-2</v>
      </c>
      <c r="AC544" s="11"/>
      <c r="AD544" s="12"/>
    </row>
    <row r="545" spans="1:30" x14ac:dyDescent="0.3">
      <c r="A545" s="15">
        <v>43369</v>
      </c>
      <c r="B545" s="16">
        <v>-2.9999358598050514E-3</v>
      </c>
      <c r="C545" s="8">
        <f t="shared" si="56"/>
        <v>-5.7999935859805049E-2</v>
      </c>
      <c r="D545" s="5">
        <f t="shared" si="57"/>
        <v>3.3639925597414998E-3</v>
      </c>
      <c r="E545" s="5">
        <f t="shared" si="59"/>
        <v>2.0690139546844762E-3</v>
      </c>
      <c r="F545" s="5">
        <f>IF(C543&gt;0,B$6+B$7*E544+B$8*(H544*100)^2,B$6+B$7*E544+B$8*(H544*100)^2+E544*$B$9)</f>
        <v>0.81731533181658322</v>
      </c>
      <c r="G545" s="8">
        <v>1.2055864194153203E-2</v>
      </c>
      <c r="H545" s="8">
        <f t="shared" si="60"/>
        <v>9.0405493849465991E-3</v>
      </c>
      <c r="I545" s="7">
        <f t="shared" si="58"/>
        <v>3.0153148092066043E-3</v>
      </c>
      <c r="J545" s="9">
        <f t="shared" si="61"/>
        <v>0.2501118759009377</v>
      </c>
      <c r="K545" s="9">
        <f t="shared" si="62"/>
        <v>4.5701002050055006E-2</v>
      </c>
      <c r="AC545" s="11"/>
      <c r="AD545" s="12"/>
    </row>
    <row r="546" spans="1:30" x14ac:dyDescent="0.3">
      <c r="A546" s="15">
        <v>43370</v>
      </c>
      <c r="B546" s="16">
        <v>-5.9862483562456237E-3</v>
      </c>
      <c r="C546" s="8">
        <f t="shared" si="56"/>
        <v>-6.0986248356245623E-2</v>
      </c>
      <c r="D546" s="5">
        <f t="shared" si="57"/>
        <v>3.7193224885696719E-3</v>
      </c>
      <c r="E546" s="5">
        <f t="shared" si="59"/>
        <v>3.3639925597414998E-3</v>
      </c>
      <c r="F546" s="5">
        <f>IF(C543&gt;0,B$6+B$7*E544+B$8*(H545*100)^2,B$6+B$7*E544+B$8*(H545*100)^2+E544*$B$9)</f>
        <v>0.76261481774975848</v>
      </c>
      <c r="G546" s="8">
        <v>7.8420698411336125E-3</v>
      </c>
      <c r="H546" s="8">
        <f t="shared" si="60"/>
        <v>8.7327820180613594E-3</v>
      </c>
      <c r="I546" s="7">
        <f t="shared" si="58"/>
        <v>8.9071217692774686E-4</v>
      </c>
      <c r="J546" s="9">
        <f t="shared" si="61"/>
        <v>0.11358126042894177</v>
      </c>
      <c r="K546" s="9">
        <f t="shared" si="62"/>
        <v>5.5847998166447255E-3</v>
      </c>
      <c r="AC546" s="11"/>
      <c r="AD546" s="12"/>
    </row>
    <row r="547" spans="1:30" x14ac:dyDescent="0.3">
      <c r="A547" s="15">
        <v>43371</v>
      </c>
      <c r="B547" s="16">
        <v>-2.6748325980371348E-3</v>
      </c>
      <c r="C547" s="8">
        <f t="shared" si="56"/>
        <v>-5.7674832598037136E-2</v>
      </c>
      <c r="D547" s="5">
        <f t="shared" si="57"/>
        <v>3.326386315211607E-3</v>
      </c>
      <c r="E547" s="5">
        <f t="shared" si="59"/>
        <v>3.7193224885696719E-3</v>
      </c>
      <c r="F547" s="5">
        <f>IF(C543&gt;0,B$6+B$7*E544+B$8*(H546*100)^2,B$6+B$7*E544+B$8*(H546*100)^2+E544*$B$9)</f>
        <v>0.71506913092287416</v>
      </c>
      <c r="G547" s="8">
        <v>1.0608146528689839E-2</v>
      </c>
      <c r="H547" s="8">
        <f t="shared" si="60"/>
        <v>8.4561760324798948E-3</v>
      </c>
      <c r="I547" s="7">
        <f t="shared" si="58"/>
        <v>2.1519704962099442E-3</v>
      </c>
      <c r="J547" s="9">
        <f t="shared" si="61"/>
        <v>0.20286017829692665</v>
      </c>
      <c r="K547" s="9">
        <f t="shared" si="62"/>
        <v>2.7759883122521201E-2</v>
      </c>
      <c r="AC547" s="11"/>
      <c r="AD547" s="12"/>
    </row>
    <row r="548" spans="1:30" x14ac:dyDescent="0.3">
      <c r="A548" s="15">
        <v>43374</v>
      </c>
      <c r="B548" s="16">
        <v>8.2196068212759248E-3</v>
      </c>
      <c r="C548" s="8">
        <f t="shared" si="56"/>
        <v>-4.6780393178724074E-2</v>
      </c>
      <c r="D548" s="5">
        <f t="shared" si="57"/>
        <v>2.1884051859560136E-3</v>
      </c>
      <c r="E548" s="5">
        <f t="shared" si="59"/>
        <v>3.326386315211607E-3</v>
      </c>
      <c r="F548" s="5">
        <f>IF(C543&gt;0,B$6+B$7*E544+B$8*(H547*100)^2,B$6+B$7*E544+B$8*(H547*100)^2+E544*$B$9)</f>
        <v>0.67374241993294648</v>
      </c>
      <c r="G548" s="8">
        <v>1.2013391983164253E-2</v>
      </c>
      <c r="H548" s="8">
        <f t="shared" si="60"/>
        <v>8.2081814059689652E-3</v>
      </c>
      <c r="I548" s="7">
        <f t="shared" si="58"/>
        <v>3.8052105771952879E-3</v>
      </c>
      <c r="J548" s="9">
        <f t="shared" si="61"/>
        <v>0.31674739178809508</v>
      </c>
      <c r="K548" s="9">
        <f t="shared" si="62"/>
        <v>8.2696897250111201E-2</v>
      </c>
      <c r="AC548" s="11"/>
      <c r="AD548" s="12"/>
    </row>
    <row r="549" spans="1:30" x14ac:dyDescent="0.3">
      <c r="A549" s="15">
        <v>43376</v>
      </c>
      <c r="B549" s="16">
        <v>-1.5186451380908284E-2</v>
      </c>
      <c r="C549" s="8">
        <f t="shared" si="56"/>
        <v>-7.0186451380908288E-2</v>
      </c>
      <c r="D549" s="5">
        <f t="shared" si="57"/>
        <v>4.9261379574446033E-3</v>
      </c>
      <c r="E549" s="5">
        <f t="shared" si="59"/>
        <v>2.1884051859560136E-3</v>
      </c>
      <c r="F549" s="5">
        <f>IF(C543&gt;0,B$6+B$7*E544+B$8*(H548*100)^2,B$6+B$7*E544+B$8*(H548*100)^2+E544*$B$9)</f>
        <v>0.63782124274050145</v>
      </c>
      <c r="G549" s="8">
        <v>8.758007300663043E-3</v>
      </c>
      <c r="H549" s="8">
        <f t="shared" si="60"/>
        <v>7.9863711580448193E-3</v>
      </c>
      <c r="I549" s="7">
        <f t="shared" si="58"/>
        <v>7.7163614261822368E-4</v>
      </c>
      <c r="J549" s="9">
        <f t="shared" si="61"/>
        <v>8.8106359829113801E-2</v>
      </c>
      <c r="K549" s="9">
        <f t="shared" si="62"/>
        <v>4.3872003361495882E-3</v>
      </c>
      <c r="AC549" s="11"/>
      <c r="AD549" s="12"/>
    </row>
    <row r="550" spans="1:30" x14ac:dyDescent="0.3">
      <c r="A550" s="15">
        <v>43377</v>
      </c>
      <c r="B550" s="16">
        <v>-2.267216772735442E-2</v>
      </c>
      <c r="C550" s="8">
        <f t="shared" si="56"/>
        <v>-7.7672167727354413E-2</v>
      </c>
      <c r="D550" s="5">
        <f t="shared" si="57"/>
        <v>6.0329656394662763E-3</v>
      </c>
      <c r="E550" s="5">
        <f t="shared" si="59"/>
        <v>4.9261379574446033E-3</v>
      </c>
      <c r="F550" s="5">
        <f>IF(C543&gt;0,B$6+B$7*E544+B$8*(H549*100)^2,B$6+B$7*E544+B$8*(H549*100)^2+E544*$B$9)</f>
        <v>0.60659855552482811</v>
      </c>
      <c r="G550" s="8">
        <v>1.217767884897141E-2</v>
      </c>
      <c r="H550" s="8">
        <f t="shared" si="60"/>
        <v>7.7884437182586617E-3</v>
      </c>
      <c r="I550" s="7">
        <f t="shared" si="58"/>
        <v>4.3892351307127479E-3</v>
      </c>
      <c r="J550" s="9">
        <f t="shared" si="61"/>
        <v>0.36043282017438699</v>
      </c>
      <c r="K550" s="9">
        <f t="shared" si="62"/>
        <v>0.1165937920499247</v>
      </c>
      <c r="AC550" s="11"/>
      <c r="AD550" s="12"/>
    </row>
    <row r="551" spans="1:30" x14ac:dyDescent="0.3">
      <c r="A551" s="15">
        <v>43378</v>
      </c>
      <c r="B551" s="16">
        <v>-2.2782171428332925E-2</v>
      </c>
      <c r="C551" s="8">
        <f t="shared" si="56"/>
        <v>-7.7782171428332922E-2</v>
      </c>
      <c r="D551" s="5">
        <f t="shared" si="57"/>
        <v>6.05006619210657E-3</v>
      </c>
      <c r="E551" s="5">
        <f t="shared" si="59"/>
        <v>6.0329656394662763E-3</v>
      </c>
      <c r="F551" s="5">
        <f>IF(C543&gt;0,B$6+B$7*E544+B$8*(H550*100)^2,B$6+B$7*E544+B$8*(H550*100)^2+E544*$B$9)</f>
        <v>0.57945979579696483</v>
      </c>
      <c r="G551" s="8">
        <v>1.3783202614934433E-2</v>
      </c>
      <c r="H551" s="8">
        <f t="shared" si="60"/>
        <v>7.6122256653160568E-3</v>
      </c>
      <c r="I551" s="7">
        <f t="shared" si="58"/>
        <v>6.170976949618376E-3</v>
      </c>
      <c r="J551" s="9">
        <f t="shared" si="61"/>
        <v>0.44771720492100825</v>
      </c>
      <c r="K551" s="9">
        <f t="shared" si="62"/>
        <v>0.21697152647198314</v>
      </c>
      <c r="AC551" s="11"/>
      <c r="AD551" s="12"/>
    </row>
    <row r="552" spans="1:30" x14ac:dyDescent="0.3">
      <c r="A552" s="15">
        <v>43381</v>
      </c>
      <c r="B552" s="16">
        <v>2.8290125216753051E-3</v>
      </c>
      <c r="C552" s="8">
        <f t="shared" si="56"/>
        <v>-5.2170987478324694E-2</v>
      </c>
      <c r="D552" s="5">
        <f t="shared" si="57"/>
        <v>2.721811934463512E-3</v>
      </c>
      <c r="E552" s="5">
        <f t="shared" si="59"/>
        <v>6.05006619210657E-3</v>
      </c>
      <c r="F552" s="5">
        <f>IF(C543&gt;0,B$6+B$7*E544+B$8*(H551*100)^2,B$6+B$7*E544+B$8*(H551*100)^2+E544*$B$9)</f>
        <v>0.55587078584150607</v>
      </c>
      <c r="G552" s="8">
        <v>1.3686367791639583E-2</v>
      </c>
      <c r="H552" s="8">
        <f t="shared" si="60"/>
        <v>7.4556742541604252E-3</v>
      </c>
      <c r="I552" s="7">
        <f t="shared" si="58"/>
        <v>6.2306935374791582E-3</v>
      </c>
      <c r="J552" s="9">
        <f t="shared" si="61"/>
        <v>0.45524814416321785</v>
      </c>
      <c r="K552" s="9">
        <f t="shared" si="62"/>
        <v>0.22827329939033802</v>
      </c>
      <c r="AC552" s="11"/>
      <c r="AD552" s="12"/>
    </row>
    <row r="553" spans="1:30" x14ac:dyDescent="0.3">
      <c r="A553" s="15">
        <v>43382</v>
      </c>
      <c r="B553" s="16">
        <v>-5.0865420310245227E-3</v>
      </c>
      <c r="C553" s="8">
        <f t="shared" si="56"/>
        <v>-6.0086542031024523E-2</v>
      </c>
      <c r="D553" s="5">
        <f t="shared" si="57"/>
        <v>3.6103925332460767E-3</v>
      </c>
      <c r="E553" s="5">
        <f t="shared" si="59"/>
        <v>2.721811934463512E-3</v>
      </c>
      <c r="F553" s="5">
        <f>IF(C543&gt;0,B$6+B$7*E544+B$8*(H552*100)^2,B$6+B$7*E544+B$8*(H552*100)^2+E544*$B$9)</f>
        <v>0.53536721838822132</v>
      </c>
      <c r="G553" s="8">
        <v>8.8958283046191335E-3</v>
      </c>
      <c r="H553" s="8">
        <f t="shared" si="60"/>
        <v>7.3168792417821231E-3</v>
      </c>
      <c r="I553" s="7">
        <f t="shared" si="58"/>
        <v>1.5789490628370104E-3</v>
      </c>
      <c r="J553" s="9">
        <f t="shared" si="61"/>
        <v>0.17749320341728556</v>
      </c>
      <c r="K553" s="9">
        <f t="shared" si="62"/>
        <v>2.0396891560692243E-2</v>
      </c>
      <c r="AC553" s="11"/>
      <c r="AD553" s="12"/>
    </row>
    <row r="554" spans="1:30" x14ac:dyDescent="0.3">
      <c r="A554" s="15">
        <v>43383</v>
      </c>
      <c r="B554" s="16">
        <v>1.3363056478324068E-2</v>
      </c>
      <c r="C554" s="8">
        <f t="shared" si="56"/>
        <v>-4.1636943521675934E-2</v>
      </c>
      <c r="D554" s="5">
        <f t="shared" si="57"/>
        <v>1.7336350658272316E-3</v>
      </c>
      <c r="E554" s="5">
        <f t="shared" si="59"/>
        <v>3.6103925332460767E-3</v>
      </c>
      <c r="F554" s="5">
        <f>IF(C553&gt;0,B$6+B$7*E554+B$8*(G553*100)^2,B$6+B$7*E554+B$8*(G553*100)^2+E554*$B$9)</f>
        <v>0.73984627861274421</v>
      </c>
      <c r="G554" s="8">
        <v>1.0454736171204349E-2</v>
      </c>
      <c r="H554" s="8">
        <f t="shared" si="60"/>
        <v>8.6014317332217677E-3</v>
      </c>
      <c r="I554" s="7">
        <f t="shared" si="58"/>
        <v>1.8533044379825808E-3</v>
      </c>
      <c r="J554" s="9">
        <f t="shared" si="61"/>
        <v>0.17726936458589626</v>
      </c>
      <c r="K554" s="9">
        <f t="shared" si="62"/>
        <v>2.0338217508273804E-2</v>
      </c>
      <c r="AC554" s="11"/>
      <c r="AD554" s="12"/>
    </row>
    <row r="555" spans="1:30" x14ac:dyDescent="0.3">
      <c r="A555" s="15">
        <v>43384</v>
      </c>
      <c r="B555" s="16">
        <v>-2.2098620572838883E-2</v>
      </c>
      <c r="C555" s="8">
        <f t="shared" si="56"/>
        <v>-7.709862057283888E-2</v>
      </c>
      <c r="D555" s="5">
        <f t="shared" si="57"/>
        <v>5.9441972942345742E-3</v>
      </c>
      <c r="E555" s="5">
        <f t="shared" si="59"/>
        <v>1.7336350658272316E-3</v>
      </c>
      <c r="F555" s="5">
        <f>IF(C553&gt;0,B$6+B$7*E554+B$8*(H554*100)^2,B$6+B$7*E554+B$8*(H554*100)^2+E554*$B$9)</f>
        <v>0.69507262741295606</v>
      </c>
      <c r="G555" s="8">
        <v>2.3306059817202338E-2</v>
      </c>
      <c r="H555" s="8">
        <f t="shared" si="60"/>
        <v>8.337101579163805E-3</v>
      </c>
      <c r="I555" s="7">
        <f t="shared" si="58"/>
        <v>1.4968958238038533E-2</v>
      </c>
      <c r="J555" s="9">
        <f t="shared" si="61"/>
        <v>0.64227751732576688</v>
      </c>
      <c r="K555" s="9">
        <f t="shared" si="62"/>
        <v>0.76746531774836591</v>
      </c>
      <c r="AC555" s="11"/>
      <c r="AD555" s="12"/>
    </row>
    <row r="556" spans="1:30" x14ac:dyDescent="0.3">
      <c r="A556" s="15">
        <v>43385</v>
      </c>
      <c r="B556" s="16">
        <v>2.1312586751801938E-2</v>
      </c>
      <c r="C556" s="8">
        <f t="shared" si="56"/>
        <v>-3.3687413248198059E-2</v>
      </c>
      <c r="D556" s="5">
        <f t="shared" si="57"/>
        <v>1.1348418113548702E-3</v>
      </c>
      <c r="E556" s="5">
        <f t="shared" si="59"/>
        <v>5.9441972942345742E-3</v>
      </c>
      <c r="F556" s="5">
        <f>IF(C553&gt;0,B$6+B$7*E554+B$8*(H555*100)^2,B$6+B$7*E554+B$8*(H555*100)^2+E554*$B$9)</f>
        <v>0.65615536979010036</v>
      </c>
      <c r="G556" s="8">
        <v>1.1303963083430645E-2</v>
      </c>
      <c r="H556" s="8">
        <f t="shared" si="60"/>
        <v>8.1003417816169973E-3</v>
      </c>
      <c r="I556" s="7">
        <f t="shared" si="58"/>
        <v>3.2036213018136472E-3</v>
      </c>
      <c r="J556" s="9">
        <f t="shared" si="61"/>
        <v>0.28340691474032831</v>
      </c>
      <c r="K556" s="9">
        <f t="shared" si="62"/>
        <v>6.2244991269562178E-2</v>
      </c>
      <c r="AC556" s="11"/>
      <c r="AD556" s="12"/>
    </row>
    <row r="557" spans="1:30" x14ac:dyDescent="0.3">
      <c r="A557" s="15">
        <v>43388</v>
      </c>
      <c r="B557" s="16">
        <v>3.7794853193428941E-3</v>
      </c>
      <c r="C557" s="8">
        <f t="shared" si="56"/>
        <v>-5.1220514680657109E-2</v>
      </c>
      <c r="D557" s="5">
        <f t="shared" si="57"/>
        <v>2.6235411241514106E-3</v>
      </c>
      <c r="E557" s="5">
        <f t="shared" si="59"/>
        <v>1.1348418113548702E-3</v>
      </c>
      <c r="F557" s="5">
        <f>IF(C553&gt;0,B$6+B$7*E554+B$8*(H556*100)^2,B$6+B$7*E554+B$8*(H556*100)^2+E554*$B$9)</f>
        <v>0.62232848946431418</v>
      </c>
      <c r="G557" s="8">
        <v>1.1865615185922117E-2</v>
      </c>
      <c r="H557" s="8">
        <f t="shared" si="60"/>
        <v>7.8887799402969413E-3</v>
      </c>
      <c r="I557" s="7">
        <f t="shared" si="58"/>
        <v>3.9768352456251762E-3</v>
      </c>
      <c r="J557" s="9">
        <f t="shared" si="61"/>
        <v>0.33515626314457481</v>
      </c>
      <c r="K557" s="9">
        <f t="shared" si="62"/>
        <v>9.5909590087121854E-2</v>
      </c>
      <c r="AC557" s="11"/>
      <c r="AD557" s="12"/>
    </row>
    <row r="558" spans="1:30" x14ac:dyDescent="0.3">
      <c r="A558" s="15">
        <v>43389</v>
      </c>
      <c r="B558" s="16">
        <v>8.493244668627168E-3</v>
      </c>
      <c r="C558" s="8">
        <f t="shared" si="56"/>
        <v>-4.6506755331372829E-2</v>
      </c>
      <c r="D558" s="5">
        <f t="shared" si="57"/>
        <v>2.1628782914521749E-3</v>
      </c>
      <c r="E558" s="5">
        <f t="shared" si="59"/>
        <v>2.6235411241514106E-3</v>
      </c>
      <c r="F558" s="5">
        <f>IF(C553&gt;0,B$6+B$7*E554+B$8*(H557*100)^2,B$6+B$7*E554+B$8*(H557*100)^2+E554*$B$9)</f>
        <v>0.59292616508514084</v>
      </c>
      <c r="G558" s="8">
        <v>6.5207048009724546E-3</v>
      </c>
      <c r="H558" s="8">
        <f t="shared" si="60"/>
        <v>7.7001699012758211E-3</v>
      </c>
      <c r="I558" s="7">
        <f t="shared" si="58"/>
        <v>1.1794651003033665E-3</v>
      </c>
      <c r="J558" s="9">
        <f t="shared" si="61"/>
        <v>0.18088000243891872</v>
      </c>
      <c r="K558" s="9">
        <f t="shared" si="62"/>
        <v>1.3086019355928347E-2</v>
      </c>
      <c r="AC558" s="11"/>
      <c r="AD558" s="12"/>
    </row>
    <row r="559" spans="1:30" x14ac:dyDescent="0.3">
      <c r="A559" s="15">
        <v>43390</v>
      </c>
      <c r="B559" s="16">
        <v>-1.0949239322429364E-2</v>
      </c>
      <c r="C559" s="8">
        <f t="shared" si="56"/>
        <v>-6.5949239322429368E-2</v>
      </c>
      <c r="D559" s="5">
        <f t="shared" si="57"/>
        <v>4.3493021672070644E-3</v>
      </c>
      <c r="E559" s="5">
        <f t="shared" si="59"/>
        <v>2.1628782914521749E-3</v>
      </c>
      <c r="F559" s="5">
        <f>IF(C553&gt;0,B$6+B$7*E554+B$8*(H558*100)^2,B$6+B$7*E554+B$8*(H558*100)^2+E554*$B$9)</f>
        <v>0.56736966473476336</v>
      </c>
      <c r="G559" s="8">
        <v>1.5797123288893444E-2</v>
      </c>
      <c r="H559" s="8">
        <f t="shared" si="60"/>
        <v>7.5323944714464032E-3</v>
      </c>
      <c r="I559" s="7">
        <f t="shared" si="58"/>
        <v>8.2647288174470396E-3</v>
      </c>
      <c r="J559" s="9">
        <f t="shared" si="61"/>
        <v>0.52317935780483282</v>
      </c>
      <c r="K559" s="9">
        <f t="shared" si="62"/>
        <v>0.35660976971364278</v>
      </c>
      <c r="AC559" s="11"/>
      <c r="AD559" s="12"/>
    </row>
    <row r="560" spans="1:30" x14ac:dyDescent="0.3">
      <c r="A560" s="15">
        <v>43392</v>
      </c>
      <c r="B560" s="16">
        <v>-1.3429475399665202E-2</v>
      </c>
      <c r="C560" s="8">
        <f t="shared" si="56"/>
        <v>-6.8429475399665207E-2</v>
      </c>
      <c r="D560" s="5">
        <f t="shared" si="57"/>
        <v>4.6825931034733858E-3</v>
      </c>
      <c r="E560" s="5">
        <f t="shared" si="59"/>
        <v>4.3493021672070644E-3</v>
      </c>
      <c r="F560" s="5">
        <f>IF(C553&gt;0,B$6+B$7*E554+B$8*(H559*100)^2,B$6+B$7*E554+B$8*(H559*100)^2+E554*$B$9)</f>
        <v>0.54515595463021516</v>
      </c>
      <c r="G560" s="8">
        <v>1.0016616560623016E-2</v>
      </c>
      <c r="H560" s="8">
        <f t="shared" si="60"/>
        <v>7.3834677126010054E-3</v>
      </c>
      <c r="I560" s="7">
        <f t="shared" si="58"/>
        <v>2.6331488480220103E-3</v>
      </c>
      <c r="J560" s="9">
        <f t="shared" si="61"/>
        <v>0.26287807186044798</v>
      </c>
      <c r="K560" s="9">
        <f t="shared" si="62"/>
        <v>5.1625702715525801E-2</v>
      </c>
      <c r="AC560" s="11"/>
      <c r="AD560" s="12"/>
    </row>
    <row r="561" spans="1:30" x14ac:dyDescent="0.3">
      <c r="A561" s="15">
        <v>43395</v>
      </c>
      <c r="B561" s="16">
        <v>-5.2958481497288115E-3</v>
      </c>
      <c r="C561" s="8">
        <f t="shared" si="56"/>
        <v>-6.0295848149728812E-2</v>
      </c>
      <c r="D561" s="5">
        <f t="shared" si="57"/>
        <v>3.6355893040951556E-3</v>
      </c>
      <c r="E561" s="5">
        <f t="shared" si="59"/>
        <v>4.6825931034733858E-3</v>
      </c>
      <c r="F561" s="5">
        <f>IF(C553&gt;0,B$6+B$7*E554+B$8*(H560*100)^2,B$6+B$7*E554+B$8*(H560*100)^2+E554*$B$9)</f>
        <v>0.52584779780734192</v>
      </c>
      <c r="G561" s="8">
        <v>1.428249841335217E-2</v>
      </c>
      <c r="H561" s="8">
        <f t="shared" si="60"/>
        <v>7.2515363738130823E-3</v>
      </c>
      <c r="I561" s="7">
        <f t="shared" si="58"/>
        <v>7.0309620395390873E-3</v>
      </c>
      <c r="J561" s="9">
        <f t="shared" si="61"/>
        <v>0.49227816002878783</v>
      </c>
      <c r="K561" s="9">
        <f t="shared" si="62"/>
        <v>0.2917608593166201</v>
      </c>
      <c r="AC561" s="11"/>
      <c r="AD561" s="12"/>
    </row>
    <row r="562" spans="1:30" x14ac:dyDescent="0.3">
      <c r="A562" s="15">
        <v>43396</v>
      </c>
      <c r="B562" s="16">
        <v>-8.4478772383477889E-3</v>
      </c>
      <c r="C562" s="8">
        <f t="shared" si="56"/>
        <v>-6.3447877238347786E-2</v>
      </c>
      <c r="D562" s="5">
        <f t="shared" si="57"/>
        <v>4.0256331260524513E-3</v>
      </c>
      <c r="E562" s="5">
        <f t="shared" si="59"/>
        <v>3.6355893040951556E-3</v>
      </c>
      <c r="F562" s="5">
        <f>IF(C553&gt;0,B$6+B$7*E554+B$8*(H561*100)^2,B$6+B$7*E554+B$8*(H561*100)^2+E554*$B$9)</f>
        <v>0.50906514789690038</v>
      </c>
      <c r="G562" s="8">
        <v>8.558857523622997E-3</v>
      </c>
      <c r="H562" s="8">
        <f t="shared" si="60"/>
        <v>7.1348801524405469E-3</v>
      </c>
      <c r="I562" s="7">
        <f t="shared" si="58"/>
        <v>1.4239773711824501E-3</v>
      </c>
      <c r="J562" s="9">
        <f t="shared" si="61"/>
        <v>0.16637470214361919</v>
      </c>
      <c r="K562" s="9">
        <f t="shared" si="62"/>
        <v>1.7608457608484951E-2</v>
      </c>
      <c r="AC562" s="11"/>
      <c r="AD562" s="12"/>
    </row>
    <row r="563" spans="1:30" x14ac:dyDescent="0.3">
      <c r="A563" s="15">
        <v>43397</v>
      </c>
      <c r="B563" s="16">
        <v>5.5016989504345203E-3</v>
      </c>
      <c r="C563" s="8">
        <f t="shared" si="56"/>
        <v>-4.9498301049565478E-2</v>
      </c>
      <c r="D563" s="5">
        <f t="shared" si="57"/>
        <v>2.4500818067934148E-3</v>
      </c>
      <c r="E563" s="5">
        <f t="shared" si="59"/>
        <v>4.0256331260524513E-3</v>
      </c>
      <c r="F563" s="5">
        <f>IF(C553&gt;0,B$6+B$7*E554+B$8*(H562*100)^2,B$6+B$7*E554+B$8*(H562*100)^2+E554*$B$9)</f>
        <v>0.49447766859474468</v>
      </c>
      <c r="G563" s="8">
        <v>1.5542353792297946E-2</v>
      </c>
      <c r="H563" s="8">
        <f t="shared" si="60"/>
        <v>7.0319106123069054E-3</v>
      </c>
      <c r="I563" s="7">
        <f t="shared" si="58"/>
        <v>8.5104431799910406E-3</v>
      </c>
      <c r="J563" s="9">
        <f t="shared" si="61"/>
        <v>0.54756462848043086</v>
      </c>
      <c r="K563" s="9">
        <f t="shared" si="62"/>
        <v>0.417150081233987</v>
      </c>
      <c r="AC563" s="11"/>
      <c r="AD563" s="12"/>
    </row>
    <row r="564" spans="1:30" x14ac:dyDescent="0.3">
      <c r="A564" s="15">
        <v>43398</v>
      </c>
      <c r="B564" s="16">
        <v>-1.0155153006395407E-2</v>
      </c>
      <c r="C564" s="8">
        <f t="shared" si="56"/>
        <v>-6.5155153006395405E-2</v>
      </c>
      <c r="D564" s="5">
        <f t="shared" si="57"/>
        <v>4.2451939632867962E-3</v>
      </c>
      <c r="E564" s="5">
        <f t="shared" si="59"/>
        <v>2.4500818067934148E-3</v>
      </c>
      <c r="F564" s="5">
        <f>IF(C563&gt;0,B$6+B$7*E564+B$8*(G563*100)^2,B$6+B$7*E564+B$8*(G563*100)^2+E564*$B$9)</f>
        <v>2.1514868846872841</v>
      </c>
      <c r="G564" s="8">
        <v>9.3662027985926127E-3</v>
      </c>
      <c r="H564" s="8">
        <f t="shared" si="60"/>
        <v>1.4667947657008067E-2</v>
      </c>
      <c r="I564" s="7">
        <f t="shared" si="58"/>
        <v>5.3017448584154539E-3</v>
      </c>
      <c r="J564" s="9">
        <f t="shared" si="61"/>
        <v>0.56605061543319413</v>
      </c>
      <c r="K564" s="9">
        <f t="shared" si="62"/>
        <v>8.7105883764484693E-2</v>
      </c>
      <c r="AC564" s="11"/>
      <c r="AD564" s="12"/>
    </row>
    <row r="565" spans="1:30" x14ac:dyDescent="0.3">
      <c r="A565" s="15">
        <v>43399</v>
      </c>
      <c r="B565" s="16">
        <v>-1.0166683867744958E-2</v>
      </c>
      <c r="C565" s="8">
        <f t="shared" si="56"/>
        <v>-6.5166683867744962E-2</v>
      </c>
      <c r="D565" s="5">
        <f t="shared" si="57"/>
        <v>4.2466966863186116E-3</v>
      </c>
      <c r="E565" s="5">
        <f t="shared" si="59"/>
        <v>4.2451939632867962E-3</v>
      </c>
      <c r="F565" s="5">
        <f>IF(C563&gt;0,B$6+B$7*E564+B$8*(H564*100)^2,B$6+B$7*E564+B$8*(H564*100)^2+E564*$B$9)</f>
        <v>1.9218783787255733</v>
      </c>
      <c r="G565" s="8">
        <v>7.1828849049692875E-3</v>
      </c>
      <c r="H565" s="8">
        <f t="shared" si="60"/>
        <v>1.3863182818983428E-2</v>
      </c>
      <c r="I565" s="7">
        <f t="shared" si="58"/>
        <v>6.6802979140141404E-3</v>
      </c>
      <c r="J565" s="9">
        <f t="shared" si="61"/>
        <v>0.93002992563511</v>
      </c>
      <c r="K565" s="9">
        <f t="shared" si="62"/>
        <v>0.17566218951425716</v>
      </c>
      <c r="AC565" s="11"/>
      <c r="AD565" s="12"/>
    </row>
    <row r="566" spans="1:30" x14ac:dyDescent="0.3">
      <c r="A566" s="15">
        <v>43402</v>
      </c>
      <c r="B566" s="16">
        <v>2.1303829098491902E-2</v>
      </c>
      <c r="C566" s="8">
        <f t="shared" si="56"/>
        <v>-3.3696170901508102E-2</v>
      </c>
      <c r="D566" s="5">
        <f t="shared" si="57"/>
        <v>1.1354319334236412E-3</v>
      </c>
      <c r="E566" s="5">
        <f t="shared" si="59"/>
        <v>4.2466966863186116E-3</v>
      </c>
      <c r="F566" s="5">
        <f>IF(C563&gt;0,B$6+B$7*E564+B$8*(H565*100)^2,B$6+B$7*E564+B$8*(H565*100)^2+E564*$B$9)</f>
        <v>1.7223026653436537</v>
      </c>
      <c r="G566" s="8">
        <v>1.4950167264648741E-2</v>
      </c>
      <c r="H566" s="8">
        <f t="shared" si="60"/>
        <v>1.3123652941706641E-2</v>
      </c>
      <c r="I566" s="7">
        <f t="shared" si="58"/>
        <v>1.8265143229420997E-3</v>
      </c>
      <c r="J566" s="9">
        <f t="shared" si="61"/>
        <v>0.12217350418955425</v>
      </c>
      <c r="K566" s="9">
        <f t="shared" si="62"/>
        <v>8.8709623700755635E-3</v>
      </c>
      <c r="AC566" s="11"/>
      <c r="AD566" s="12"/>
    </row>
    <row r="567" spans="1:30" x14ac:dyDescent="0.3">
      <c r="A567" s="15">
        <v>43403</v>
      </c>
      <c r="B567" s="16">
        <v>-5.1875734639193006E-3</v>
      </c>
      <c r="C567" s="8">
        <f t="shared" si="56"/>
        <v>-6.01875734639193E-2</v>
      </c>
      <c r="D567" s="5">
        <f t="shared" si="57"/>
        <v>3.6225439994746825E-3</v>
      </c>
      <c r="E567" s="5">
        <f t="shared" si="59"/>
        <v>1.1354319334236412E-3</v>
      </c>
      <c r="F567" s="5">
        <f>IF(C563&gt;0,B$6+B$7*E564+B$8*(H566*100)^2,B$6+B$7*E564+B$8*(H566*100)^2+E564*$B$9)</f>
        <v>1.5488314552720892</v>
      </c>
      <c r="G567" s="8">
        <v>6.6954662101270154E-3</v>
      </c>
      <c r="H567" s="8">
        <f t="shared" si="60"/>
        <v>1.2445205724583621E-2</v>
      </c>
      <c r="I567" s="7">
        <f t="shared" si="58"/>
        <v>5.749739514456606E-3</v>
      </c>
      <c r="J567" s="9">
        <f t="shared" si="61"/>
        <v>0.85875118087520474</v>
      </c>
      <c r="K567" s="9">
        <f t="shared" si="62"/>
        <v>0.15790047733648471</v>
      </c>
      <c r="AC567" s="11"/>
      <c r="AD567" s="12"/>
    </row>
    <row r="568" spans="1:30" x14ac:dyDescent="0.3">
      <c r="A568" s="15">
        <v>43404</v>
      </c>
      <c r="B568" s="16">
        <v>1.6124928320901503E-2</v>
      </c>
      <c r="C568" s="8">
        <f t="shared" si="56"/>
        <v>-3.8875071679098497E-2</v>
      </c>
      <c r="D568" s="5">
        <f t="shared" si="57"/>
        <v>1.5112711980550461E-3</v>
      </c>
      <c r="E568" s="5">
        <f t="shared" si="59"/>
        <v>3.6225439994746825E-3</v>
      </c>
      <c r="F568" s="5">
        <f>IF(C563&gt;0,B$6+B$7*E564+B$8*(H567*100)^2,B$6+B$7*E564+B$8*(H567*100)^2+E564*$B$9)</f>
        <v>1.3980502794778857</v>
      </c>
      <c r="G568" s="8">
        <v>1.6726523808679623E-2</v>
      </c>
      <c r="H568" s="8">
        <f t="shared" si="60"/>
        <v>1.1823917622674329E-2</v>
      </c>
      <c r="I568" s="7">
        <f t="shared" si="58"/>
        <v>4.9026061860052948E-3</v>
      </c>
      <c r="J568" s="9">
        <f t="shared" si="61"/>
        <v>0.29310371013618891</v>
      </c>
      <c r="K568" s="9">
        <f t="shared" si="62"/>
        <v>6.7763356095124294E-2</v>
      </c>
      <c r="AC568" s="11"/>
      <c r="AD568" s="12"/>
    </row>
    <row r="569" spans="1:30" x14ac:dyDescent="0.3">
      <c r="A569" s="15">
        <v>43405</v>
      </c>
      <c r="B569" s="16">
        <v>-2.9276732766962026E-4</v>
      </c>
      <c r="C569" s="8">
        <f t="shared" si="56"/>
        <v>-5.529276732766962E-2</v>
      </c>
      <c r="D569" s="5">
        <f t="shared" si="57"/>
        <v>3.057290118751809E-3</v>
      </c>
      <c r="E569" s="5">
        <f t="shared" si="59"/>
        <v>1.5112711980550461E-3</v>
      </c>
      <c r="F569" s="5">
        <f>IF(C563&gt;0,B$6+B$7*E564+B$8*(H568*100)^2,B$6+B$7*E564+B$8*(H568*100)^2+E564*$B$9)</f>
        <v>1.2669912814775637</v>
      </c>
      <c r="G569" s="8">
        <v>8.9258088788840544E-3</v>
      </c>
      <c r="H569" s="8">
        <f t="shared" si="60"/>
        <v>1.1256070724180636E-2</v>
      </c>
      <c r="I569" s="7">
        <f t="shared" si="58"/>
        <v>2.3302618452965811E-3</v>
      </c>
      <c r="J569" s="9">
        <f t="shared" si="61"/>
        <v>0.26107010321600355</v>
      </c>
      <c r="K569" s="9">
        <f t="shared" si="62"/>
        <v>2.4937976099814296E-2</v>
      </c>
      <c r="AC569" s="11"/>
      <c r="AD569" s="12"/>
    </row>
    <row r="570" spans="1:30" x14ac:dyDescent="0.3">
      <c r="A570" s="15">
        <v>43406</v>
      </c>
      <c r="B570" s="16">
        <v>1.669536166667766E-2</v>
      </c>
      <c r="C570" s="8">
        <f t="shared" si="56"/>
        <v>-3.8304638333322344E-2</v>
      </c>
      <c r="D570" s="5">
        <f t="shared" si="57"/>
        <v>1.4672453178466275E-3</v>
      </c>
      <c r="E570" s="5">
        <f t="shared" si="59"/>
        <v>3.057290118751809E-3</v>
      </c>
      <c r="F570" s="5">
        <f>IF(C563&gt;0,B$6+B$7*E564+B$8*(H569*100)^2,B$6+B$7*E564+B$8*(H569*100)^2+E564*$B$9)</f>
        <v>1.1530748004156843</v>
      </c>
      <c r="G570" s="8">
        <v>1.301932632056887E-2</v>
      </c>
      <c r="H570" s="8">
        <f t="shared" si="60"/>
        <v>1.0738132055509862E-2</v>
      </c>
      <c r="I570" s="7">
        <f t="shared" si="58"/>
        <v>2.281194265059008E-3</v>
      </c>
      <c r="J570" s="9">
        <f t="shared" si="61"/>
        <v>0.17521599880748154</v>
      </c>
      <c r="K570" s="9">
        <f t="shared" si="62"/>
        <v>1.9804905187485788E-2</v>
      </c>
      <c r="AC570" s="11"/>
      <c r="AD570" s="12"/>
    </row>
    <row r="571" spans="1:30" x14ac:dyDescent="0.3">
      <c r="A571" s="15">
        <v>43409</v>
      </c>
      <c r="B571" s="16">
        <v>-1.7359733205694512E-3</v>
      </c>
      <c r="C571" s="8">
        <f t="shared" si="56"/>
        <v>-5.6735973320569455E-2</v>
      </c>
      <c r="D571" s="5">
        <f t="shared" si="57"/>
        <v>3.2189706686323689E-3</v>
      </c>
      <c r="E571" s="5">
        <f t="shared" si="59"/>
        <v>1.4672453178466275E-3</v>
      </c>
      <c r="F571" s="5">
        <f>IF(C563&gt;0,B$6+B$7*E564+B$8*(H570*100)^2,B$6+B$7*E564+B$8*(H570*100)^2+E564*$B$9)</f>
        <v>1.0540585950766985</v>
      </c>
      <c r="G571" s="8">
        <v>6.5716534855935725E-3</v>
      </c>
      <c r="H571" s="8">
        <f t="shared" si="60"/>
        <v>1.026673558185219E-2</v>
      </c>
      <c r="I571" s="7">
        <f t="shared" si="58"/>
        <v>3.695082096258618E-3</v>
      </c>
      <c r="J571" s="9">
        <f t="shared" si="61"/>
        <v>0.56227585711252193</v>
      </c>
      <c r="K571" s="9">
        <f t="shared" si="62"/>
        <v>8.6235462989014522E-2</v>
      </c>
      <c r="AC571" s="11"/>
      <c r="AD571" s="12"/>
    </row>
    <row r="572" spans="1:30" x14ac:dyDescent="0.3">
      <c r="A572" s="15">
        <v>43410</v>
      </c>
      <c r="B572" s="16">
        <v>1.1720510809121803E-3</v>
      </c>
      <c r="C572" s="8">
        <f t="shared" si="56"/>
        <v>-5.382794891908782E-2</v>
      </c>
      <c r="D572" s="5">
        <f t="shared" si="57"/>
        <v>2.8974480848359277E-3</v>
      </c>
      <c r="E572" s="5">
        <f t="shared" si="59"/>
        <v>3.2189706686323689E-3</v>
      </c>
      <c r="F572" s="5">
        <f>IF(C563&gt;0,B$6+B$7*E564+B$8*(H571*100)^2,B$6+B$7*E564+B$8*(H571*100)^2+E564*$B$9)</f>
        <v>0.96799370939605189</v>
      </c>
      <c r="G572" s="8">
        <v>6.6281034654452646E-3</v>
      </c>
      <c r="H572" s="8">
        <f t="shared" si="60"/>
        <v>9.8386671322697565E-3</v>
      </c>
      <c r="I572" s="7">
        <f t="shared" si="58"/>
        <v>3.2105636668244919E-3</v>
      </c>
      <c r="J572" s="9">
        <f t="shared" si="61"/>
        <v>0.48438647398344614</v>
      </c>
      <c r="K572" s="9">
        <f t="shared" si="62"/>
        <v>6.8680541146887153E-2</v>
      </c>
      <c r="AC572" s="11"/>
      <c r="AD572" s="12"/>
    </row>
    <row r="573" spans="1:30" x14ac:dyDescent="0.3">
      <c r="A573" s="15">
        <v>43411</v>
      </c>
      <c r="B573" s="16">
        <v>6.9990593732703306E-3</v>
      </c>
      <c r="C573" s="8">
        <f t="shared" si="56"/>
        <v>-4.8000940626729667E-2</v>
      </c>
      <c r="D573" s="5">
        <f t="shared" si="57"/>
        <v>2.3040903010508266E-3</v>
      </c>
      <c r="E573" s="5">
        <f t="shared" si="59"/>
        <v>2.8974480848359277E-3</v>
      </c>
      <c r="F573" s="5">
        <f>IF(C563&gt;0,B$6+B$7*E564+B$8*(H572*100)^2,B$6+B$7*E564+B$8*(H572*100)^2+E564*$B$9)</f>
        <v>0.89318611076243393</v>
      </c>
      <c r="G573" s="8">
        <v>9.0958594681665034E-3</v>
      </c>
      <c r="H573" s="8">
        <f t="shared" si="60"/>
        <v>9.4508523994528346E-3</v>
      </c>
      <c r="I573" s="7">
        <f t="shared" si="58"/>
        <v>3.5499293128633119E-4</v>
      </c>
      <c r="J573" s="9">
        <f t="shared" si="61"/>
        <v>3.9027970092186226E-2</v>
      </c>
      <c r="K573" s="9">
        <f t="shared" si="62"/>
        <v>7.2363053496227181E-4</v>
      </c>
      <c r="AC573" s="11"/>
      <c r="AD573" s="12"/>
    </row>
    <row r="574" spans="1:30" x14ac:dyDescent="0.3">
      <c r="A574" s="15">
        <v>43413</v>
      </c>
      <c r="B574" s="16">
        <v>-2.2481016113873975E-3</v>
      </c>
      <c r="C574" s="8">
        <f t="shared" si="56"/>
        <v>-5.7248101611387395E-2</v>
      </c>
      <c r="D574" s="5">
        <f t="shared" si="57"/>
        <v>3.2773451381077358E-3</v>
      </c>
      <c r="E574" s="5">
        <f t="shared" si="59"/>
        <v>2.3040903010508266E-3</v>
      </c>
      <c r="F574" s="5">
        <f>IF(C573&gt;0,B$6+B$7*E574+B$8*(G573*100)^2,B$6+B$7*E574+B$8*(G573*100)^2+E574*$B$9)</f>
        <v>0.77091144782948473</v>
      </c>
      <c r="G574" s="8">
        <v>5.4132786387587947E-3</v>
      </c>
      <c r="H574" s="8">
        <f t="shared" si="60"/>
        <v>8.780156307432601E-3</v>
      </c>
      <c r="I574" s="7">
        <f t="shared" si="58"/>
        <v>3.3668776686738063E-3</v>
      </c>
      <c r="J574" s="9">
        <f t="shared" si="61"/>
        <v>0.62196644461771033</v>
      </c>
      <c r="K574" s="9">
        <f t="shared" si="62"/>
        <v>0.10017483384194348</v>
      </c>
      <c r="AC574" s="11"/>
      <c r="AD574" s="12"/>
    </row>
    <row r="575" spans="1:30" x14ac:dyDescent="0.3">
      <c r="A575" s="15">
        <v>43416</v>
      </c>
      <c r="B575" s="16">
        <v>-9.8773105203892424E-3</v>
      </c>
      <c r="C575" s="8">
        <f t="shared" si="56"/>
        <v>-6.4877310520389239E-2</v>
      </c>
      <c r="D575" s="5">
        <f t="shared" si="57"/>
        <v>4.2090654203590086E-3</v>
      </c>
      <c r="E575" s="5">
        <f t="shared" si="59"/>
        <v>3.2773451381077358E-3</v>
      </c>
      <c r="F575" s="5">
        <f>IF(C573&gt;0,B$6+B$7*E574+B$8*(H574*100)^2,B$6+B$7*E574+B$8*(H574*100)^2+E574*$B$9)</f>
        <v>0.72185801821627227</v>
      </c>
      <c r="G575" s="8">
        <v>8.7951867865873855E-3</v>
      </c>
      <c r="H575" s="8">
        <f t="shared" si="60"/>
        <v>8.4962227973157129E-3</v>
      </c>
      <c r="I575" s="7">
        <f t="shared" si="58"/>
        <v>2.9896398927167257E-4</v>
      </c>
      <c r="J575" s="9">
        <f t="shared" si="61"/>
        <v>3.3991772605397208E-2</v>
      </c>
      <c r="K575" s="9">
        <f t="shared" si="62"/>
        <v>6.049428706154103E-4</v>
      </c>
      <c r="AC575" s="11"/>
      <c r="AD575" s="12"/>
    </row>
    <row r="576" spans="1:30" x14ac:dyDescent="0.3">
      <c r="A576" s="15">
        <v>43417</v>
      </c>
      <c r="B576" s="16">
        <v>9.4772566855885337E-3</v>
      </c>
      <c r="C576" s="8">
        <f t="shared" si="56"/>
        <v>-4.5522743314411467E-2</v>
      </c>
      <c r="D576" s="5">
        <f t="shared" si="57"/>
        <v>2.0723201588697939E-3</v>
      </c>
      <c r="E576" s="5">
        <f t="shared" si="59"/>
        <v>4.2090654203590086E-3</v>
      </c>
      <c r="F576" s="5">
        <f>IF(C573&gt;0,B$6+B$7*E574+B$8*(H575*100)^2,B$6+B$7*E574+B$8*(H575*100)^2+E574*$B$9)</f>
        <v>0.67922077719646812</v>
      </c>
      <c r="G576" s="8">
        <v>8.9222739700035251E-3</v>
      </c>
      <c r="H576" s="8">
        <f t="shared" si="60"/>
        <v>8.2414851646803802E-3</v>
      </c>
      <c r="I576" s="7">
        <f t="shared" si="58"/>
        <v>6.8078880532314485E-4</v>
      </c>
      <c r="J576" s="9">
        <f t="shared" si="61"/>
        <v>7.6302163283927485E-2</v>
      </c>
      <c r="K576" s="9">
        <f t="shared" si="62"/>
        <v>3.2348346670694195E-3</v>
      </c>
      <c r="AC576" s="11"/>
      <c r="AD576" s="12"/>
    </row>
    <row r="577" spans="1:30" x14ac:dyDescent="0.3">
      <c r="A577" s="15">
        <v>43418</v>
      </c>
      <c r="B577" s="16">
        <v>-7.1137439898031067E-5</v>
      </c>
      <c r="C577" s="8">
        <f t="shared" si="56"/>
        <v>-5.5071137439898034E-2</v>
      </c>
      <c r="D577" s="5">
        <f t="shared" si="57"/>
        <v>3.0328301789241388E-3</v>
      </c>
      <c r="E577" s="5">
        <f t="shared" si="59"/>
        <v>2.0723201588697939E-3</v>
      </c>
      <c r="F577" s="5">
        <f>IF(C573&gt;0,B$6+B$7*E574+B$8*(H576*100)^2,B$6+B$7*E574+B$8*(H576*100)^2+E574*$B$9)</f>
        <v>0.64216048730205399</v>
      </c>
      <c r="G577" s="8">
        <v>8.4825813288163226E-3</v>
      </c>
      <c r="H577" s="8">
        <f t="shared" si="60"/>
        <v>8.0134916690669487E-3</v>
      </c>
      <c r="I577" s="7">
        <f t="shared" si="58"/>
        <v>4.6908965974937385E-4</v>
      </c>
      <c r="J577" s="9">
        <f t="shared" si="61"/>
        <v>5.5300343323066214E-2</v>
      </c>
      <c r="K577" s="9">
        <f t="shared" si="62"/>
        <v>1.6492607920062241E-3</v>
      </c>
      <c r="AC577" s="11"/>
      <c r="AD577" s="12"/>
    </row>
    <row r="578" spans="1:30" x14ac:dyDescent="0.3">
      <c r="A578" s="15">
        <v>43419</v>
      </c>
      <c r="B578" s="16">
        <v>3.3678022018241603E-3</v>
      </c>
      <c r="C578" s="8">
        <f t="shared" si="56"/>
        <v>-5.1632197798175843E-2</v>
      </c>
      <c r="D578" s="5">
        <f t="shared" si="57"/>
        <v>2.6658838494699544E-3</v>
      </c>
      <c r="E578" s="5">
        <f t="shared" si="59"/>
        <v>3.0328301789241388E-3</v>
      </c>
      <c r="F578" s="5">
        <f>IF(C573&gt;0,B$6+B$7*E574+B$8*(H577*100)^2,B$6+B$7*E574+B$8*(H577*100)^2+E574*$B$9)</f>
        <v>0.60994768332582938</v>
      </c>
      <c r="G578" s="8">
        <v>5.3947898292085791E-3</v>
      </c>
      <c r="H578" s="8">
        <f t="shared" si="60"/>
        <v>7.8099147455387074E-3</v>
      </c>
      <c r="I578" s="7">
        <f t="shared" si="58"/>
        <v>2.4151249163301284E-3</v>
      </c>
      <c r="J578" s="9">
        <f t="shared" si="61"/>
        <v>0.44767729472130885</v>
      </c>
      <c r="K578" s="9">
        <f t="shared" si="62"/>
        <v>6.0722086226562944E-2</v>
      </c>
      <c r="AC578" s="11"/>
      <c r="AD578" s="12"/>
    </row>
    <row r="579" spans="1:30" x14ac:dyDescent="0.3">
      <c r="A579" s="15">
        <v>43420</v>
      </c>
      <c r="B579" s="16">
        <v>5.5607465338970222E-3</v>
      </c>
      <c r="C579" s="8">
        <f t="shared" si="56"/>
        <v>-4.9439253466102978E-2</v>
      </c>
      <c r="D579" s="5">
        <f t="shared" si="57"/>
        <v>2.4442397832855753E-3</v>
      </c>
      <c r="E579" s="5">
        <f t="shared" si="59"/>
        <v>2.6658838494699544E-3</v>
      </c>
      <c r="F579" s="5">
        <f>IF(C573&gt;0,B$6+B$7*E574+B$8*(H578*100)^2,B$6+B$7*E574+B$8*(H578*100)^2+E574*$B$9)</f>
        <v>0.58194831410969494</v>
      </c>
      <c r="G579" s="8">
        <v>5.5936255274812146E-3</v>
      </c>
      <c r="H579" s="8">
        <f t="shared" si="60"/>
        <v>7.6285536906394967E-3</v>
      </c>
      <c r="I579" s="7">
        <f t="shared" si="58"/>
        <v>2.0349281631582821E-3</v>
      </c>
      <c r="J579" s="9">
        <f t="shared" si="61"/>
        <v>0.36379413551385903</v>
      </c>
      <c r="K579" s="9">
        <f t="shared" si="62"/>
        <v>4.3519117927188766E-2</v>
      </c>
      <c r="AC579" s="11"/>
      <c r="AD579" s="12"/>
    </row>
    <row r="580" spans="1:30" x14ac:dyDescent="0.3">
      <c r="A580" s="15">
        <v>43423</v>
      </c>
      <c r="B580" s="16">
        <v>8.9207289631995871E-3</v>
      </c>
      <c r="C580" s="8">
        <f t="shared" si="56"/>
        <v>-4.6079271036800415E-2</v>
      </c>
      <c r="D580" s="5">
        <f t="shared" si="57"/>
        <v>2.1232992192829134E-3</v>
      </c>
      <c r="E580" s="5">
        <f t="shared" si="59"/>
        <v>2.4442397832855753E-3</v>
      </c>
      <c r="F580" s="5">
        <f>IF(C573&gt;0,B$6+B$7*E574+B$8*(H579*100)^2,B$6+B$7*E574+B$8*(H579*100)^2+E574*$B$9)</f>
        <v>0.55761126238703085</v>
      </c>
      <c r="G580" s="8">
        <v>7.7359532455813038E-3</v>
      </c>
      <c r="H580" s="8">
        <f t="shared" si="60"/>
        <v>7.4673372924157566E-3</v>
      </c>
      <c r="I580" s="7">
        <f t="shared" si="58"/>
        <v>2.6861595316554718E-4</v>
      </c>
      <c r="J580" s="9">
        <f t="shared" si="61"/>
        <v>3.4723057991460568E-2</v>
      </c>
      <c r="K580" s="9">
        <f t="shared" si="62"/>
        <v>6.318877217432739E-4</v>
      </c>
      <c r="AC580" s="11"/>
      <c r="AD580" s="12"/>
    </row>
    <row r="581" spans="1:30" x14ac:dyDescent="0.3">
      <c r="A581" s="15">
        <v>43424</v>
      </c>
      <c r="B581" s="16">
        <v>-8.4314817091185133E-3</v>
      </c>
      <c r="C581" s="8">
        <f t="shared" si="56"/>
        <v>-6.3431481709118512E-2</v>
      </c>
      <c r="D581" s="5">
        <f t="shared" si="57"/>
        <v>4.0235528718142359E-3</v>
      </c>
      <c r="E581" s="5">
        <f t="shared" si="59"/>
        <v>2.1232992192829134E-3</v>
      </c>
      <c r="F581" s="5">
        <f>IF(C573&gt;0,B$6+B$7*E574+B$8*(H580*100)^2,B$6+B$7*E574+B$8*(H580*100)^2+E574*$B$9)</f>
        <v>0.53645749702969125</v>
      </c>
      <c r="G581" s="8">
        <v>4.6519756809672505E-3</v>
      </c>
      <c r="H581" s="8">
        <f t="shared" si="60"/>
        <v>7.3243258872724339E-3</v>
      </c>
      <c r="I581" s="7">
        <f t="shared" si="58"/>
        <v>2.6723502063051834E-3</v>
      </c>
      <c r="J581" s="9">
        <f t="shared" si="61"/>
        <v>0.57445489606462041</v>
      </c>
      <c r="K581" s="9">
        <f t="shared" si="62"/>
        <v>8.9049570230037123E-2</v>
      </c>
      <c r="AC581" s="11"/>
      <c r="AD581" s="12"/>
    </row>
    <row r="582" spans="1:30" x14ac:dyDescent="0.3">
      <c r="A582" s="15">
        <v>43425</v>
      </c>
      <c r="B582" s="16">
        <v>-7.7740358924915324E-3</v>
      </c>
      <c r="C582" s="8">
        <f t="shared" si="56"/>
        <v>-6.2774035892491531E-2</v>
      </c>
      <c r="D582" s="5">
        <f t="shared" si="57"/>
        <v>3.9405795822318153E-3</v>
      </c>
      <c r="E582" s="5">
        <f t="shared" si="59"/>
        <v>4.0235528718142359E-3</v>
      </c>
      <c r="F582" s="5">
        <f>IF(C573&gt;0,B$6+B$7*E574+B$8*(H581*100)^2,B$6+B$7*E574+B$8*(H581*100)^2+E574*$B$9)</f>
        <v>0.51807064418109172</v>
      </c>
      <c r="G582" s="8">
        <v>5.7803439623866385E-3</v>
      </c>
      <c r="H582" s="8">
        <f t="shared" si="60"/>
        <v>7.1977124434162536E-3</v>
      </c>
      <c r="I582" s="7">
        <f t="shared" si="58"/>
        <v>1.417368481029615E-3</v>
      </c>
      <c r="J582" s="9">
        <f t="shared" si="61"/>
        <v>0.24520486847367465</v>
      </c>
      <c r="K582" s="9">
        <f t="shared" si="62"/>
        <v>2.2380771444375336E-2</v>
      </c>
      <c r="AC582" s="11"/>
      <c r="AD582" s="12"/>
    </row>
    <row r="583" spans="1:30" x14ac:dyDescent="0.3">
      <c r="A583" s="15">
        <v>43426</v>
      </c>
      <c r="B583" s="16">
        <v>-6.2348076795290669E-3</v>
      </c>
      <c r="C583" s="8">
        <f t="shared" si="56"/>
        <v>-6.1234807679529067E-2</v>
      </c>
      <c r="D583" s="5">
        <f t="shared" si="57"/>
        <v>3.7497016715489122E-3</v>
      </c>
      <c r="E583" s="5">
        <f t="shared" si="59"/>
        <v>3.9405795822318153E-3</v>
      </c>
      <c r="F583" s="5">
        <f>IF(C573&gt;0,B$6+B$7*E574+B$8*(H582*100)^2,B$6+B$7*E574+B$8*(H582*100)^2+E574*$B$9)</f>
        <v>0.50208879168508902</v>
      </c>
      <c r="G583" s="8">
        <v>6.9401882073363286E-3</v>
      </c>
      <c r="H583" s="8">
        <f t="shared" si="60"/>
        <v>7.0858224059391229E-3</v>
      </c>
      <c r="I583" s="7">
        <f t="shared" si="58"/>
        <v>1.4563419860279432E-4</v>
      </c>
      <c r="J583" s="9">
        <f t="shared" si="61"/>
        <v>2.0984185767303463E-2</v>
      </c>
      <c r="K583" s="9">
        <f t="shared" si="62"/>
        <v>2.1415020033854759E-4</v>
      </c>
      <c r="AC583" s="11"/>
      <c r="AD583" s="12"/>
    </row>
    <row r="584" spans="1:30" x14ac:dyDescent="0.3">
      <c r="A584" s="15">
        <v>43430</v>
      </c>
      <c r="B584" s="16">
        <v>1.0608134618708229E-2</v>
      </c>
      <c r="C584" s="8">
        <f t="shared" si="56"/>
        <v>-4.4391865381291772E-2</v>
      </c>
      <c r="D584" s="5">
        <f t="shared" si="57"/>
        <v>1.9706377120307307E-3</v>
      </c>
      <c r="E584" s="5">
        <f t="shared" si="59"/>
        <v>3.7497016715489122E-3</v>
      </c>
      <c r="F584" s="5">
        <f>IF(C583&gt;0,B$6+B$7*E584+B$8*(G583*100)^2,B$6+B$7*E584+B$8*(G583*100)^2+E584*$B$9)</f>
        <v>0.47068204334142671</v>
      </c>
      <c r="G584" s="8">
        <v>1.0037672768510975E-2</v>
      </c>
      <c r="H584" s="8">
        <f t="shared" si="60"/>
        <v>6.8606271093933288E-3</v>
      </c>
      <c r="I584" s="7">
        <f t="shared" si="58"/>
        <v>3.1770456591176457E-3</v>
      </c>
      <c r="J584" s="9">
        <f t="shared" si="61"/>
        <v>0.31651217691458378</v>
      </c>
      <c r="K584" s="9">
        <f t="shared" si="62"/>
        <v>8.2537417890124809E-2</v>
      </c>
      <c r="AC584" s="11"/>
      <c r="AD584" s="12"/>
    </row>
    <row r="585" spans="1:30" x14ac:dyDescent="0.3">
      <c r="A585" s="15">
        <v>43431</v>
      </c>
      <c r="B585" s="16">
        <v>4.4890365367009945E-3</v>
      </c>
      <c r="C585" s="8">
        <f t="shared" si="56"/>
        <v>-5.0510963463299002E-2</v>
      </c>
      <c r="D585" s="5">
        <f t="shared" si="57"/>
        <v>2.5513574299907268E-3</v>
      </c>
      <c r="E585" s="5">
        <f t="shared" si="59"/>
        <v>1.9706377120307307E-3</v>
      </c>
      <c r="F585" s="5">
        <f>IF(C583&gt;0,B$6+B$7*E584+B$8*(H584*100)^2,B$6+B$7*E584+B$8*(H584*100)^2+E584*$B$9)</f>
        <v>0.46113815763934374</v>
      </c>
      <c r="G585" s="8">
        <v>5.4823519533531489E-3</v>
      </c>
      <c r="H585" s="8">
        <f t="shared" si="60"/>
        <v>6.790715408845697E-3</v>
      </c>
      <c r="I585" s="7">
        <f t="shared" si="58"/>
        <v>1.3083634554925481E-3</v>
      </c>
      <c r="J585" s="9">
        <f t="shared" si="61"/>
        <v>0.23865002951740794</v>
      </c>
      <c r="K585" s="9">
        <f t="shared" si="62"/>
        <v>2.135264295442596E-2</v>
      </c>
      <c r="AC585" s="11"/>
      <c r="AD585" s="12"/>
    </row>
    <row r="586" spans="1:30" x14ac:dyDescent="0.3">
      <c r="A586" s="15">
        <v>43432</v>
      </c>
      <c r="B586" s="16">
        <v>5.7225577107866367E-3</v>
      </c>
      <c r="C586" s="8">
        <f t="shared" si="56"/>
        <v>-4.9277442289213366E-2</v>
      </c>
      <c r="D586" s="5">
        <f t="shared" si="57"/>
        <v>2.4282663185667538E-3</v>
      </c>
      <c r="E586" s="5">
        <f t="shared" si="59"/>
        <v>2.5513574299907268E-3</v>
      </c>
      <c r="F586" s="5">
        <f>IF(C583&gt;0,B$6+B$7*E584+B$8*(H585*100)^2,B$6+B$7*E584+B$8*(H585*100)^2+E584*$B$9)</f>
        <v>0.45284261218709332</v>
      </c>
      <c r="G586" s="8">
        <v>5.2906937144298546E-3</v>
      </c>
      <c r="H586" s="8">
        <f t="shared" si="60"/>
        <v>6.7293581580050651E-3</v>
      </c>
      <c r="I586" s="7">
        <f t="shared" si="58"/>
        <v>1.4386644435752105E-3</v>
      </c>
      <c r="J586" s="9">
        <f t="shared" si="61"/>
        <v>0.27192359286484352</v>
      </c>
      <c r="K586" s="9">
        <f t="shared" si="62"/>
        <v>2.6741143126140843E-2</v>
      </c>
      <c r="AC586" s="11"/>
      <c r="AD586" s="12"/>
    </row>
    <row r="587" spans="1:30" x14ac:dyDescent="0.3">
      <c r="A587" s="15">
        <v>43433</v>
      </c>
      <c r="B587" s="16">
        <v>1.2616041429264514E-2</v>
      </c>
      <c r="C587" s="8">
        <f t="shared" si="56"/>
        <v>-4.2383958570735486E-2</v>
      </c>
      <c r="D587" s="5">
        <f t="shared" si="57"/>
        <v>1.796399944125822E-3</v>
      </c>
      <c r="E587" s="5">
        <f t="shared" si="59"/>
        <v>2.4282663185667538E-3</v>
      </c>
      <c r="F587" s="5">
        <f>IF(C583&gt;0,B$6+B$7*E584+B$8*(H586*100)^2,B$6+B$7*E584+B$8*(H586*100)^2+E584*$B$9)</f>
        <v>0.44563212407999708</v>
      </c>
      <c r="G587" s="8">
        <v>9.2735305319403757E-3</v>
      </c>
      <c r="H587" s="8">
        <f t="shared" si="60"/>
        <v>6.6755683209746052E-3</v>
      </c>
      <c r="I587" s="7">
        <f t="shared" si="58"/>
        <v>2.5979622109657706E-3</v>
      </c>
      <c r="J587" s="9">
        <f t="shared" si="61"/>
        <v>0.28014812719036553</v>
      </c>
      <c r="K587" s="9">
        <f t="shared" si="62"/>
        <v>6.0464866519032823E-2</v>
      </c>
      <c r="AC587" s="11"/>
      <c r="AD587" s="12"/>
    </row>
    <row r="588" spans="1:30" x14ac:dyDescent="0.3">
      <c r="A588" s="15">
        <v>43434</v>
      </c>
      <c r="B588" s="16">
        <v>6.602838747912079E-4</v>
      </c>
      <c r="C588" s="8">
        <f t="shared" si="56"/>
        <v>-5.4339716125208791E-2</v>
      </c>
      <c r="D588" s="5">
        <f t="shared" si="57"/>
        <v>2.9528047485682762E-3</v>
      </c>
      <c r="E588" s="5">
        <f t="shared" si="59"/>
        <v>1.796399944125822E-3</v>
      </c>
      <c r="F588" s="5">
        <f>IF(C583&gt;0,B$6+B$7*E584+B$8*(H587*100)^2,B$6+B$7*E584+B$8*(H587*100)^2+E584*$B$9)</f>
        <v>0.43936476781730915</v>
      </c>
      <c r="G588" s="8">
        <v>6.4684710457671539E-3</v>
      </c>
      <c r="H588" s="8">
        <f t="shared" si="60"/>
        <v>6.6284596085162137E-3</v>
      </c>
      <c r="I588" s="7">
        <f t="shared" si="58"/>
        <v>1.5998856274905982E-4</v>
      </c>
      <c r="J588" s="9">
        <f t="shared" si="61"/>
        <v>2.473359803531212E-2</v>
      </c>
      <c r="K588" s="9">
        <f t="shared" si="62"/>
        <v>2.9606169615226108E-4</v>
      </c>
      <c r="AC588" s="11"/>
      <c r="AD588" s="12"/>
    </row>
    <row r="589" spans="1:30" x14ac:dyDescent="0.3">
      <c r="A589" s="15">
        <v>43437</v>
      </c>
      <c r="B589" s="16">
        <v>1.2894051578821078E-3</v>
      </c>
      <c r="C589" s="8">
        <f t="shared" ref="C589:C652" si="63">B589-B$5</f>
        <v>-5.371059484211789E-2</v>
      </c>
      <c r="D589" s="5">
        <f t="shared" ref="D589:D652" si="64">C589^2</f>
        <v>2.8848279982941409E-3</v>
      </c>
      <c r="E589" s="5">
        <f t="shared" si="59"/>
        <v>2.9528047485682762E-3</v>
      </c>
      <c r="F589" s="5">
        <f>IF(C583&gt;0,B$6+B$7*E584+B$8*(H588*100)^2,B$6+B$7*E584+B$8*(H588*100)^2+E584*$B$9)</f>
        <v>0.4339171817537808</v>
      </c>
      <c r="G589" s="8">
        <v>8.2269098435024026E-3</v>
      </c>
      <c r="H589" s="8">
        <f t="shared" si="60"/>
        <v>6.5872390404006194E-3</v>
      </c>
      <c r="I589" s="7">
        <f t="shared" si="58"/>
        <v>1.6396708031017832E-3</v>
      </c>
      <c r="J589" s="9">
        <f t="shared" si="61"/>
        <v>0.19930579455623815</v>
      </c>
      <c r="K589" s="9">
        <f t="shared" si="62"/>
        <v>2.664007363761467E-2</v>
      </c>
      <c r="AC589" s="11"/>
      <c r="AD589" s="12"/>
    </row>
    <row r="590" spans="1:30" x14ac:dyDescent="0.3">
      <c r="A590" s="15">
        <v>43438</v>
      </c>
      <c r="B590" s="16">
        <v>-2.9482840379270797E-3</v>
      </c>
      <c r="C590" s="8">
        <f t="shared" si="63"/>
        <v>-5.7948284037927081E-2</v>
      </c>
      <c r="D590" s="5">
        <f t="shared" si="64"/>
        <v>3.3580036229402745E-3</v>
      </c>
      <c r="E590" s="5">
        <f t="shared" si="59"/>
        <v>2.8848279982941409E-3</v>
      </c>
      <c r="F590" s="5">
        <f>IF(C583&gt;0,B$6+B$7*E584+B$8*(H589*100)^2,B$6+B$7*E584+B$8*(H589*100)^2+E584*$B$9)</f>
        <v>0.42918213994736187</v>
      </c>
      <c r="G590" s="8">
        <v>4.6284403319973482E-3</v>
      </c>
      <c r="H590" s="8">
        <f t="shared" si="60"/>
        <v>6.5511994317633306E-3</v>
      </c>
      <c r="I590" s="7">
        <f t="shared" ref="I590:I653" si="65">SQRT((G590-H590)^2)</f>
        <v>1.9227590997659824E-3</v>
      </c>
      <c r="J590" s="9">
        <f t="shared" si="61"/>
        <v>0.41542268277146366</v>
      </c>
      <c r="K590" s="9">
        <f t="shared" si="62"/>
        <v>5.3930939659109445E-2</v>
      </c>
      <c r="AC590" s="11"/>
      <c r="AD590" s="12"/>
    </row>
    <row r="591" spans="1:30" x14ac:dyDescent="0.3">
      <c r="A591" s="15">
        <v>43439</v>
      </c>
      <c r="B591" s="16">
        <v>-6.9398468840612629E-3</v>
      </c>
      <c r="C591" s="8">
        <f t="shared" si="63"/>
        <v>-6.1939846884061261E-2</v>
      </c>
      <c r="D591" s="5">
        <f t="shared" si="64"/>
        <v>3.8365446320209537E-3</v>
      </c>
      <c r="E591" s="5">
        <f t="shared" ref="E591:E654" si="66">D590</f>
        <v>3.3580036229402745E-3</v>
      </c>
      <c r="F591" s="5">
        <f>IF(C583&gt;0,B$6+B$7*E584+B$8*(H590*100)^2,B$6+B$7*E584+B$8*(H590*100)^2+E584*$B$9)</f>
        <v>0.42506644160922258</v>
      </c>
      <c r="G591" s="8">
        <v>5.4510006638567319E-3</v>
      </c>
      <c r="H591" s="8">
        <f t="shared" ref="H591:H654" si="67">SQRT(F591)/100</f>
        <v>6.5197119691687497E-3</v>
      </c>
      <c r="I591" s="7">
        <f t="shared" si="65"/>
        <v>1.0687113053120178E-3</v>
      </c>
      <c r="J591" s="9">
        <f t="shared" ref="J591:J654" si="68">ABS(G591-H591)/G591</f>
        <v>0.19605781969504943</v>
      </c>
      <c r="K591" s="9">
        <f t="shared" ref="K591:K654" si="69">G591/H591-LN(G591/H591)-1</f>
        <v>1.5110980284202213E-2</v>
      </c>
      <c r="AC591" s="11"/>
      <c r="AD591" s="12"/>
    </row>
    <row r="592" spans="1:30" x14ac:dyDescent="0.3">
      <c r="A592" s="15">
        <v>43440</v>
      </c>
      <c r="B592" s="16">
        <v>-1.6076443689188612E-2</v>
      </c>
      <c r="C592" s="8">
        <f t="shared" si="63"/>
        <v>-7.1076443689188612E-2</v>
      </c>
      <c r="D592" s="5">
        <f t="shared" si="64"/>
        <v>5.0518608475023999E-3</v>
      </c>
      <c r="E592" s="5">
        <f t="shared" si="66"/>
        <v>3.8365446320209537E-3</v>
      </c>
      <c r="F592" s="5">
        <f>IF(C583&gt;0,B$6+B$7*E584+B$8*(H591*100)^2,B$6+B$7*E584+B$8*(H591*100)^2+E584*$B$9)</f>
        <v>0.42148907661371193</v>
      </c>
      <c r="G592" s="8">
        <v>7.8581631835309088E-3</v>
      </c>
      <c r="H592" s="8">
        <f t="shared" si="67"/>
        <v>6.4922190090423784E-3</v>
      </c>
      <c r="I592" s="7">
        <f t="shared" si="65"/>
        <v>1.3659441744885304E-3</v>
      </c>
      <c r="J592" s="9">
        <f t="shared" si="68"/>
        <v>0.17382486754045373</v>
      </c>
      <c r="K592" s="9">
        <f t="shared" si="69"/>
        <v>1.944861569078693E-2</v>
      </c>
      <c r="AC592" s="11"/>
      <c r="AD592" s="12"/>
    </row>
    <row r="593" spans="1:30" x14ac:dyDescent="0.3">
      <c r="A593" s="15">
        <v>43441</v>
      </c>
      <c r="B593" s="16">
        <v>1.0174608198476267E-2</v>
      </c>
      <c r="C593" s="8">
        <f t="shared" si="63"/>
        <v>-4.4825391801523735E-2</v>
      </c>
      <c r="D593" s="5">
        <f t="shared" si="64"/>
        <v>2.0093157501601113E-3</v>
      </c>
      <c r="E593" s="5">
        <f t="shared" si="66"/>
        <v>5.0518608475023999E-3</v>
      </c>
      <c r="F593" s="5">
        <f>IF(C583&gt;0,B$6+B$7*E584+B$8*(H592*100)^2,B$6+B$7*E584+B$8*(H592*100)^2+E584*$B$9)</f>
        <v>0.41837963095961417</v>
      </c>
      <c r="G593" s="8">
        <v>7.9134538313534522E-3</v>
      </c>
      <c r="H593" s="8">
        <f t="shared" si="67"/>
        <v>6.4682271988514293E-3</v>
      </c>
      <c r="I593" s="7">
        <f t="shared" si="65"/>
        <v>1.445226632502023E-3</v>
      </c>
      <c r="J593" s="9">
        <f t="shared" si="68"/>
        <v>0.18262905973823609</v>
      </c>
      <c r="K593" s="9">
        <f t="shared" si="69"/>
        <v>2.1772475458968321E-2</v>
      </c>
      <c r="AC593" s="11"/>
      <c r="AD593" s="12"/>
    </row>
    <row r="594" spans="1:30" x14ac:dyDescent="0.3">
      <c r="A594" s="15">
        <v>43444</v>
      </c>
      <c r="B594" s="16">
        <v>-2.0204602353852616E-2</v>
      </c>
      <c r="C594" s="8">
        <f t="shared" si="63"/>
        <v>-7.5204602353852623E-2</v>
      </c>
      <c r="D594" s="5">
        <f t="shared" si="64"/>
        <v>5.6557322152010958E-3</v>
      </c>
      <c r="E594" s="5">
        <f t="shared" si="66"/>
        <v>2.0093157501601113E-3</v>
      </c>
      <c r="F594" s="5">
        <f>IF(C593&gt;0,B$6+B$7*E594+B$8*(G593*100)^2,B$6+B$7*E594+B$8*(G593*100)^2+E594*$B$9)</f>
        <v>0.59604990001384883</v>
      </c>
      <c r="G594" s="8">
        <v>1.4113041938724128E-2</v>
      </c>
      <c r="H594" s="8">
        <f t="shared" si="67"/>
        <v>7.7204268017632858E-3</v>
      </c>
      <c r="I594" s="7">
        <f t="shared" si="65"/>
        <v>6.3926151369608419E-3</v>
      </c>
      <c r="J594" s="9">
        <f t="shared" si="68"/>
        <v>0.45295799195639308</v>
      </c>
      <c r="K594" s="9">
        <f t="shared" si="69"/>
        <v>0.2247834963343891</v>
      </c>
      <c r="AC594" s="11"/>
      <c r="AD594" s="12"/>
    </row>
    <row r="595" spans="1:30" x14ac:dyDescent="0.3">
      <c r="A595" s="15">
        <v>43445</v>
      </c>
      <c r="B595" s="16">
        <v>5.4284458027139331E-3</v>
      </c>
      <c r="C595" s="8">
        <f t="shared" si="63"/>
        <v>-4.9571554197286066E-2</v>
      </c>
      <c r="D595" s="5">
        <f t="shared" si="64"/>
        <v>2.4573389855344699E-3</v>
      </c>
      <c r="E595" s="5">
        <f t="shared" si="66"/>
        <v>5.6557322152010958E-3</v>
      </c>
      <c r="F595" s="5">
        <f>IF(C593&gt;0,B$6+B$7*E594+B$8*(H594*100)^2,B$6+B$7*E594+B$8*(H594*100)^2+E594*$B$9)</f>
        <v>0.56981951671183906</v>
      </c>
      <c r="G595" s="8">
        <v>1.6160000562602021E-2</v>
      </c>
      <c r="H595" s="8">
        <f t="shared" si="67"/>
        <v>7.5486390608628193E-3</v>
      </c>
      <c r="I595" s="7">
        <f t="shared" si="65"/>
        <v>8.6113615017392019E-3</v>
      </c>
      <c r="J595" s="9">
        <f t="shared" si="68"/>
        <v>0.53288126249623313</v>
      </c>
      <c r="K595" s="9">
        <f t="shared" si="69"/>
        <v>0.37961151861048847</v>
      </c>
      <c r="AC595" s="11"/>
      <c r="AD595" s="12"/>
    </row>
    <row r="596" spans="1:30" x14ac:dyDescent="0.3">
      <c r="A596" s="15">
        <v>43446</v>
      </c>
      <c r="B596" s="16">
        <v>1.7738142653306619E-2</v>
      </c>
      <c r="C596" s="8">
        <f t="shared" si="63"/>
        <v>-3.7261857346693378E-2</v>
      </c>
      <c r="D596" s="5">
        <f t="shared" si="64"/>
        <v>1.3884460129253273E-3</v>
      </c>
      <c r="E596" s="5">
        <f t="shared" si="66"/>
        <v>2.4573389855344699E-3</v>
      </c>
      <c r="F596" s="5">
        <f>IF(C593&gt;0,B$6+B$7*E594+B$8*(H595*100)^2,B$6+B$7*E594+B$8*(H595*100)^2+E594*$B$9)</f>
        <v>0.54702006754573207</v>
      </c>
      <c r="G596" s="8">
        <v>1.0284325996723265E-2</v>
      </c>
      <c r="H596" s="8">
        <f t="shared" si="67"/>
        <v>7.396080499465457E-3</v>
      </c>
      <c r="I596" s="7">
        <f t="shared" si="65"/>
        <v>2.8882454972578081E-3</v>
      </c>
      <c r="J596" s="9">
        <f t="shared" si="68"/>
        <v>0.28083955119451143</v>
      </c>
      <c r="K596" s="9">
        <f t="shared" si="69"/>
        <v>6.0839493469823758E-2</v>
      </c>
      <c r="AC596" s="11"/>
      <c r="AD596" s="12"/>
    </row>
    <row r="597" spans="1:30" x14ac:dyDescent="0.3">
      <c r="A597" s="15">
        <v>43447</v>
      </c>
      <c r="B597" s="16">
        <v>4.1995046854858215E-3</v>
      </c>
      <c r="C597" s="8">
        <f t="shared" si="63"/>
        <v>-5.080049531451418E-2</v>
      </c>
      <c r="D597" s="5">
        <f t="shared" si="64"/>
        <v>2.5806903241999773E-3</v>
      </c>
      <c r="E597" s="5">
        <f t="shared" si="66"/>
        <v>1.3884460129253273E-3</v>
      </c>
      <c r="F597" s="5">
        <f>IF(C593&gt;0,B$6+B$7*E594+B$8*(H596*100)^2,B$6+B$7*E594+B$8*(H596*100)^2+E594*$B$9)</f>
        <v>0.52720278633055195</v>
      </c>
      <c r="G597" s="8">
        <v>8.733643383694329E-3</v>
      </c>
      <c r="H597" s="8">
        <f t="shared" si="67"/>
        <v>7.260873131590663E-3</v>
      </c>
      <c r="I597" s="7">
        <f t="shared" si="65"/>
        <v>1.472770252103666E-3</v>
      </c>
      <c r="J597" s="9">
        <f t="shared" si="68"/>
        <v>0.16863182836767998</v>
      </c>
      <c r="K597" s="9">
        <f t="shared" si="69"/>
        <v>1.8153986164692659E-2</v>
      </c>
      <c r="AC597" s="11"/>
      <c r="AD597" s="12"/>
    </row>
    <row r="598" spans="1:30" x14ac:dyDescent="0.3">
      <c r="A598" s="15">
        <v>43448</v>
      </c>
      <c r="B598" s="16">
        <v>9.2607802821396794E-4</v>
      </c>
      <c r="C598" s="8">
        <f t="shared" si="63"/>
        <v>-5.4073921971786031E-2</v>
      </c>
      <c r="D598" s="5">
        <f t="shared" si="64"/>
        <v>2.9239890374108042E-3</v>
      </c>
      <c r="E598" s="5">
        <f t="shared" si="66"/>
        <v>2.5806903241999773E-3</v>
      </c>
      <c r="F598" s="5">
        <f>IF(C593&gt;0,B$6+B$7*E594+B$8*(H597*100)^2,B$6+B$7*E594+B$8*(H597*100)^2+E594*$B$9)</f>
        <v>0.50997760549831739</v>
      </c>
      <c r="G598" s="8">
        <v>4.1689513592111076E-3</v>
      </c>
      <c r="H598" s="8">
        <f t="shared" si="67"/>
        <v>7.1412716339480983E-3</v>
      </c>
      <c r="I598" s="7">
        <f t="shared" si="65"/>
        <v>2.9723202747369906E-3</v>
      </c>
      <c r="J598" s="9">
        <f t="shared" si="68"/>
        <v>0.71296592803122649</v>
      </c>
      <c r="K598" s="9">
        <f t="shared" si="69"/>
        <v>0.1220091021912495</v>
      </c>
      <c r="AC598" s="11"/>
      <c r="AD598" s="12"/>
    </row>
    <row r="599" spans="1:30" x14ac:dyDescent="0.3">
      <c r="A599" s="15">
        <v>43451</v>
      </c>
      <c r="B599" s="16">
        <v>8.5042148623119436E-3</v>
      </c>
      <c r="C599" s="8">
        <f t="shared" si="63"/>
        <v>-4.6495785137688053E-2</v>
      </c>
      <c r="D599" s="5">
        <f t="shared" si="64"/>
        <v>2.1618580355700534E-3</v>
      </c>
      <c r="E599" s="5">
        <f t="shared" si="66"/>
        <v>2.9239890374108042E-3</v>
      </c>
      <c r="F599" s="5">
        <f>IF(C593&gt;0,B$6+B$7*E594+B$8*(H598*100)^2,B$6+B$7*E594+B$8*(H598*100)^2+E594*$B$9)</f>
        <v>0.4950054783189391</v>
      </c>
      <c r="G599" s="8">
        <v>5.3869170894620009E-3</v>
      </c>
      <c r="H599" s="8">
        <f t="shared" si="67"/>
        <v>7.0356625723448328E-3</v>
      </c>
      <c r="I599" s="7">
        <f t="shared" si="65"/>
        <v>1.6487454828828319E-3</v>
      </c>
      <c r="J599" s="9">
        <f t="shared" si="68"/>
        <v>0.30606475939793876</v>
      </c>
      <c r="K599" s="9">
        <f t="shared" si="69"/>
        <v>3.2677433754948026E-2</v>
      </c>
      <c r="AC599" s="11"/>
      <c r="AD599" s="12"/>
    </row>
    <row r="600" spans="1:30" x14ac:dyDescent="0.3">
      <c r="A600" s="15">
        <v>43452</v>
      </c>
      <c r="B600" s="16">
        <v>2.1209271645665421E-3</v>
      </c>
      <c r="C600" s="8">
        <f t="shared" si="63"/>
        <v>-5.2879072835433458E-2</v>
      </c>
      <c r="D600" s="5">
        <f t="shared" si="64"/>
        <v>2.7961963439350765E-3</v>
      </c>
      <c r="E600" s="5">
        <f t="shared" si="66"/>
        <v>2.1618580355700534E-3</v>
      </c>
      <c r="F600" s="5">
        <f>IF(C593&gt;0,B$6+B$7*E594+B$8*(H599*100)^2,B$6+B$7*E594+B$8*(H599*100)^2+E594*$B$9)</f>
        <v>0.48199170537462338</v>
      </c>
      <c r="G600" s="8">
        <v>6.4123151066780701E-3</v>
      </c>
      <c r="H600" s="8">
        <f t="shared" si="67"/>
        <v>6.9425622458471579E-3</v>
      </c>
      <c r="I600" s="7">
        <f t="shared" si="65"/>
        <v>5.302471391690879E-4</v>
      </c>
      <c r="J600" s="9">
        <f t="shared" si="68"/>
        <v>8.2691996626439168E-2</v>
      </c>
      <c r="K600" s="9">
        <f t="shared" si="69"/>
        <v>3.0742404466104212E-3</v>
      </c>
      <c r="AC600" s="11"/>
      <c r="AD600" s="12"/>
    </row>
    <row r="601" spans="1:30" x14ac:dyDescent="0.3">
      <c r="A601" s="15">
        <v>43453</v>
      </c>
      <c r="B601" s="16">
        <v>3.7689829028201738E-3</v>
      </c>
      <c r="C601" s="8">
        <f t="shared" si="63"/>
        <v>-5.1231017097179823E-2</v>
      </c>
      <c r="D601" s="5">
        <f t="shared" si="64"/>
        <v>2.6246171128115315E-3</v>
      </c>
      <c r="E601" s="5">
        <f t="shared" si="66"/>
        <v>2.7961963439350765E-3</v>
      </c>
      <c r="F601" s="5">
        <f>IF(C593&gt;0,B$6+B$7*E594+B$8*(H600*100)^2,B$6+B$7*E594+B$8*(H600*100)^2+E594*$B$9)</f>
        <v>0.47068013393142416</v>
      </c>
      <c r="G601" s="8">
        <v>4.0005834356869798E-3</v>
      </c>
      <c r="H601" s="8">
        <f t="shared" si="67"/>
        <v>6.8606131936688013E-3</v>
      </c>
      <c r="I601" s="7">
        <f t="shared" si="65"/>
        <v>2.8600297579818214E-3</v>
      </c>
      <c r="J601" s="9">
        <f t="shared" si="68"/>
        <v>0.71490316449073066</v>
      </c>
      <c r="K601" s="9">
        <f t="shared" si="69"/>
        <v>0.12247991956771243</v>
      </c>
      <c r="AC601" s="11"/>
      <c r="AD601" s="12"/>
    </row>
    <row r="602" spans="1:30" x14ac:dyDescent="0.3">
      <c r="A602" s="15">
        <v>43454</v>
      </c>
      <c r="B602" s="16">
        <v>-1.4442991703717267E-3</v>
      </c>
      <c r="C602" s="8">
        <f t="shared" si="63"/>
        <v>-5.6444299170371727E-2</v>
      </c>
      <c r="D602" s="5">
        <f t="shared" si="64"/>
        <v>3.1859589088344266E-3</v>
      </c>
      <c r="E602" s="5">
        <f t="shared" si="66"/>
        <v>2.6246171128115315E-3</v>
      </c>
      <c r="F602" s="5">
        <f>IF(C593&gt;0,B$6+B$7*E594+B$8*(H601*100)^2,B$6+B$7*E594+B$8*(H601*100)^2+E594*$B$9)</f>
        <v>0.46084811603299541</v>
      </c>
      <c r="G602" s="8">
        <v>6.5840451126117205E-3</v>
      </c>
      <c r="H602" s="8">
        <f t="shared" si="67"/>
        <v>6.7885794981939742E-3</v>
      </c>
      <c r="I602" s="7">
        <f t="shared" si="65"/>
        <v>2.0453438558225377E-4</v>
      </c>
      <c r="J602" s="9">
        <f t="shared" si="68"/>
        <v>3.106515555163325E-2</v>
      </c>
      <c r="K602" s="9">
        <f t="shared" si="69"/>
        <v>4.6321184872022414E-4</v>
      </c>
      <c r="AC602" s="11"/>
      <c r="AD602" s="12"/>
    </row>
    <row r="603" spans="1:30" x14ac:dyDescent="0.3">
      <c r="A603" s="15">
        <v>43455</v>
      </c>
      <c r="B603" s="16">
        <v>-1.9110067679449901E-2</v>
      </c>
      <c r="C603" s="8">
        <f t="shared" si="63"/>
        <v>-7.4110067679449901E-2</v>
      </c>
      <c r="D603" s="5">
        <f t="shared" si="64"/>
        <v>5.4923021314526449E-3</v>
      </c>
      <c r="E603" s="5">
        <f t="shared" si="66"/>
        <v>3.1859589088344266E-3</v>
      </c>
      <c r="F603" s="5">
        <f>IF(C593&gt;0,B$6+B$7*E594+B$8*(H602*100)^2,B$6+B$7*E594+B$8*(H602*100)^2+E594*$B$9)</f>
        <v>0.45230212607568115</v>
      </c>
      <c r="G603" s="8">
        <v>9.8049265367633094E-3</v>
      </c>
      <c r="H603" s="8">
        <f t="shared" si="67"/>
        <v>6.7253410774151898E-3</v>
      </c>
      <c r="I603" s="7">
        <f t="shared" si="65"/>
        <v>3.0795854593481196E-3</v>
      </c>
      <c r="J603" s="9">
        <f t="shared" si="68"/>
        <v>0.31408552096757647</v>
      </c>
      <c r="K603" s="9">
        <f t="shared" si="69"/>
        <v>8.0905374076506664E-2</v>
      </c>
      <c r="AC603" s="11"/>
      <c r="AD603" s="12"/>
    </row>
    <row r="604" spans="1:30" x14ac:dyDescent="0.3">
      <c r="A604" s="15">
        <v>43458</v>
      </c>
      <c r="B604" s="16">
        <v>-7.6369814447892082E-3</v>
      </c>
      <c r="C604" s="8">
        <f t="shared" si="63"/>
        <v>-6.2636981444789214E-2</v>
      </c>
      <c r="D604" s="5">
        <f t="shared" si="64"/>
        <v>3.9233914445148685E-3</v>
      </c>
      <c r="E604" s="5">
        <f t="shared" si="66"/>
        <v>5.4923021314526449E-3</v>
      </c>
      <c r="F604" s="5">
        <f>IF(C603&gt;0,B$6+B$7*E604+B$8*(G603*100)^2,B$6+B$7*E604+B$8*(G603*100)^2+E604*$B$9)</f>
        <v>0.8879292659925816</v>
      </c>
      <c r="G604" s="8">
        <v>7.547059742855463E-3</v>
      </c>
      <c r="H604" s="8">
        <f t="shared" si="67"/>
        <v>9.4229998726126571E-3</v>
      </c>
      <c r="I604" s="7">
        <f t="shared" si="65"/>
        <v>1.8759401297571941E-3</v>
      </c>
      <c r="J604" s="9">
        <f t="shared" si="68"/>
        <v>0.24856569229269465</v>
      </c>
      <c r="K604" s="9">
        <f t="shared" si="69"/>
        <v>2.2914457776830321E-2</v>
      </c>
      <c r="AC604" s="11"/>
      <c r="AD604" s="12"/>
    </row>
    <row r="605" spans="1:30" x14ac:dyDescent="0.3">
      <c r="A605" s="15">
        <v>43460</v>
      </c>
      <c r="B605" s="16">
        <v>5.0560496241882436E-3</v>
      </c>
      <c r="C605" s="8">
        <f t="shared" si="63"/>
        <v>-4.9943950375811758E-2</v>
      </c>
      <c r="D605" s="5">
        <f t="shared" si="64"/>
        <v>2.4943981791415472E-3</v>
      </c>
      <c r="E605" s="5">
        <f t="shared" si="66"/>
        <v>3.9233914445148685E-3</v>
      </c>
      <c r="F605" s="5">
        <f>IF(C603&gt;0,B$6+B$7*E604+B$8*(H604*100)^2,B$6+B$7*E604+B$8*(H604*100)^2+E604*$B$9)</f>
        <v>0.82409819246393357</v>
      </c>
      <c r="G605" s="8">
        <v>1.4364897523136929E-2</v>
      </c>
      <c r="H605" s="8">
        <f t="shared" si="67"/>
        <v>9.077985417833263E-3</v>
      </c>
      <c r="I605" s="7">
        <f t="shared" si="65"/>
        <v>5.2869121053036663E-3</v>
      </c>
      <c r="J605" s="9">
        <f t="shared" si="68"/>
        <v>0.36804384415470154</v>
      </c>
      <c r="K605" s="9">
        <f t="shared" si="69"/>
        <v>0.12345299617730698</v>
      </c>
      <c r="AC605" s="11"/>
      <c r="AD605" s="12"/>
    </row>
    <row r="606" spans="1:30" x14ac:dyDescent="0.3">
      <c r="A606" s="15">
        <v>43461</v>
      </c>
      <c r="B606" s="16">
        <v>4.4037563223532873E-3</v>
      </c>
      <c r="C606" s="8">
        <f t="shared" si="63"/>
        <v>-5.0596243677646716E-2</v>
      </c>
      <c r="D606" s="5">
        <f t="shared" si="64"/>
        <v>2.5599798742878053E-3</v>
      </c>
      <c r="E606" s="5">
        <f t="shared" si="66"/>
        <v>2.4943981791415472E-3</v>
      </c>
      <c r="F606" s="5">
        <f>IF(C603&gt;0,B$6+B$7*E604+B$8*(H605*100)^2,B$6+B$7*E604+B$8*(H605*100)^2+E604*$B$9)</f>
        <v>0.76861622335283286</v>
      </c>
      <c r="G606" s="8">
        <v>1.0519629859419427E-2</v>
      </c>
      <c r="H606" s="8">
        <f t="shared" si="67"/>
        <v>8.7670760425174413E-3</v>
      </c>
      <c r="I606" s="7">
        <f t="shared" si="65"/>
        <v>1.7525538169019857E-3</v>
      </c>
      <c r="J606" s="9">
        <f t="shared" si="68"/>
        <v>0.1665984298233387</v>
      </c>
      <c r="K606" s="9">
        <f t="shared" si="69"/>
        <v>1.7662071056687711E-2</v>
      </c>
      <c r="AC606" s="11"/>
      <c r="AD606" s="12"/>
    </row>
    <row r="607" spans="1:30" x14ac:dyDescent="0.3">
      <c r="A607" s="15">
        <v>43462</v>
      </c>
      <c r="B607" s="16">
        <v>7.4964877247913992E-3</v>
      </c>
      <c r="C607" s="8">
        <f t="shared" si="63"/>
        <v>-4.7503512275208604E-2</v>
      </c>
      <c r="D607" s="5">
        <f t="shared" si="64"/>
        <v>2.2565836784808947E-3</v>
      </c>
      <c r="E607" s="5">
        <f t="shared" si="66"/>
        <v>2.5599798742878053E-3</v>
      </c>
      <c r="F607" s="5">
        <f>IF(C603&gt;0,B$6+B$7*E604+B$8*(H606*100)^2,B$6+B$7*E604+B$8*(H606*100)^2+E604*$B$9)</f>
        <v>0.72039129580146388</v>
      </c>
      <c r="G607" s="8">
        <v>5.7856025548569338E-3</v>
      </c>
      <c r="H607" s="8">
        <f t="shared" si="67"/>
        <v>8.4875867936738299E-3</v>
      </c>
      <c r="I607" s="7">
        <f t="shared" si="65"/>
        <v>2.7019842388168961E-3</v>
      </c>
      <c r="J607" s="9">
        <f t="shared" si="68"/>
        <v>0.46701864035728091</v>
      </c>
      <c r="K607" s="9">
        <f t="shared" si="69"/>
        <v>6.4886802469383387E-2</v>
      </c>
      <c r="AC607" s="11"/>
      <c r="AD607" s="12"/>
    </row>
    <row r="608" spans="1:30" x14ac:dyDescent="0.3">
      <c r="A608" s="15">
        <v>43465</v>
      </c>
      <c r="B608" s="16">
        <v>-2.3260432701274937E-4</v>
      </c>
      <c r="C608" s="8">
        <f t="shared" si="63"/>
        <v>-5.5232604327012748E-2</v>
      </c>
      <c r="D608" s="5">
        <f t="shared" si="64"/>
        <v>3.0506405807443474E-3</v>
      </c>
      <c r="E608" s="5">
        <f t="shared" si="66"/>
        <v>2.2565836784808947E-3</v>
      </c>
      <c r="F608" s="5">
        <f>IF(C603&gt;0,B$6+B$7*E604+B$8*(H607*100)^2,B$6+B$7*E604+B$8*(H607*100)^2+E604*$B$9)</f>
        <v>0.67847418877381427</v>
      </c>
      <c r="G608" s="8">
        <v>5.8830300313503052E-3</v>
      </c>
      <c r="H608" s="8">
        <f t="shared" si="67"/>
        <v>8.2369544661471464E-3</v>
      </c>
      <c r="I608" s="7">
        <f t="shared" si="65"/>
        <v>2.3539244347968412E-3</v>
      </c>
      <c r="J608" s="9">
        <f t="shared" si="68"/>
        <v>0.40012109784463495</v>
      </c>
      <c r="K608" s="9">
        <f t="shared" si="69"/>
        <v>5.078266635580686E-2</v>
      </c>
      <c r="AC608" s="11"/>
      <c r="AD608" s="12"/>
    </row>
    <row r="609" spans="1:30" x14ac:dyDescent="0.3">
      <c r="A609" s="15">
        <v>43467</v>
      </c>
      <c r="B609" s="16">
        <v>-4.9141001631325979E-3</v>
      </c>
      <c r="C609" s="8">
        <f t="shared" si="63"/>
        <v>-5.9914100163132596E-2</v>
      </c>
      <c r="D609" s="5">
        <f t="shared" si="64"/>
        <v>3.5896993983578853E-3</v>
      </c>
      <c r="E609" s="5">
        <f t="shared" si="66"/>
        <v>3.0506405807443474E-3</v>
      </c>
      <c r="F609" s="5">
        <f>IF(C603&gt;0,B$6+B$7*E604+B$8*(H608*100)^2,B$6+B$7*E604+B$8*(H608*100)^2+E604*$B$9)</f>
        <v>0.64203983934538089</v>
      </c>
      <c r="G609" s="8">
        <v>8.9798918936222719E-3</v>
      </c>
      <c r="H609" s="8">
        <f t="shared" si="67"/>
        <v>8.0127388535093345E-3</v>
      </c>
      <c r="I609" s="7">
        <f t="shared" si="65"/>
        <v>9.6715304011293739E-4</v>
      </c>
      <c r="J609" s="9">
        <f t="shared" si="68"/>
        <v>0.10770208055620714</v>
      </c>
      <c r="K609" s="9">
        <f t="shared" si="69"/>
        <v>6.7467177326911987E-3</v>
      </c>
      <c r="AC609" s="11"/>
      <c r="AD609" s="12"/>
    </row>
    <row r="610" spans="1:30" x14ac:dyDescent="0.3">
      <c r="A610" s="15">
        <v>43468</v>
      </c>
      <c r="B610" s="16">
        <v>-1.0582197324716642E-2</v>
      </c>
      <c r="C610" s="8">
        <f t="shared" si="63"/>
        <v>-6.5582197324716637E-2</v>
      </c>
      <c r="D610" s="5">
        <f t="shared" si="64"/>
        <v>4.3010246059380702E-3</v>
      </c>
      <c r="E610" s="5">
        <f t="shared" si="66"/>
        <v>3.5896993983578853E-3</v>
      </c>
      <c r="F610" s="5">
        <f>IF(C603&gt;0,B$6+B$7*E604+B$8*(H609*100)^2,B$6+B$7*E604+B$8*(H609*100)^2+E604*$B$9)</f>
        <v>0.61037110282218676</v>
      </c>
      <c r="G610" s="8">
        <v>7.3777322405505791E-3</v>
      </c>
      <c r="H610" s="8">
        <f t="shared" si="67"/>
        <v>7.8126250570610817E-3</v>
      </c>
      <c r="I610" s="7">
        <f t="shared" si="65"/>
        <v>4.3489281651050253E-4</v>
      </c>
      <c r="J610" s="9">
        <f t="shared" si="68"/>
        <v>5.8946679322431972E-2</v>
      </c>
      <c r="K610" s="9">
        <f t="shared" si="69"/>
        <v>1.6093258650891062E-3</v>
      </c>
      <c r="AC610" s="11"/>
      <c r="AD610" s="12"/>
    </row>
    <row r="611" spans="1:30" x14ac:dyDescent="0.3">
      <c r="A611" s="15">
        <v>43469</v>
      </c>
      <c r="B611" s="16">
        <v>5.0946227290441471E-3</v>
      </c>
      <c r="C611" s="8">
        <f t="shared" si="63"/>
        <v>-4.9905377270955856E-2</v>
      </c>
      <c r="D611" s="5">
        <f t="shared" si="64"/>
        <v>2.4905466805564373E-3</v>
      </c>
      <c r="E611" s="5">
        <f t="shared" si="66"/>
        <v>4.3010246059380702E-3</v>
      </c>
      <c r="F611" s="5">
        <f>IF(C603&gt;0,B$6+B$7*E604+B$8*(H610*100)^2,B$6+B$7*E604+B$8*(H610*100)^2+E604*$B$9)</f>
        <v>0.58284463703622647</v>
      </c>
      <c r="G611" s="8">
        <v>7.4350270357617194E-3</v>
      </c>
      <c r="H611" s="8">
        <f t="shared" si="67"/>
        <v>7.6344262196724813E-3</v>
      </c>
      <c r="I611" s="7">
        <f t="shared" si="65"/>
        <v>1.993991839107619E-4</v>
      </c>
      <c r="J611" s="9">
        <f t="shared" si="68"/>
        <v>2.6818891572508375E-2</v>
      </c>
      <c r="K611" s="9">
        <f t="shared" si="69"/>
        <v>3.471439575069013E-4</v>
      </c>
      <c r="AC611" s="11"/>
      <c r="AD611" s="12"/>
    </row>
    <row r="612" spans="1:30" x14ac:dyDescent="0.3">
      <c r="A612" s="15">
        <v>43472</v>
      </c>
      <c r="B612" s="16">
        <v>4.3345661977041029E-3</v>
      </c>
      <c r="C612" s="8">
        <f t="shared" si="63"/>
        <v>-5.0665433802295899E-2</v>
      </c>
      <c r="D612" s="5">
        <f t="shared" si="64"/>
        <v>2.5669861823748277E-3</v>
      </c>
      <c r="E612" s="5">
        <f t="shared" si="66"/>
        <v>2.4905466805564373E-3</v>
      </c>
      <c r="F612" s="5">
        <f>IF(C603&gt;0,B$6+B$7*E604+B$8*(H611*100)^2,B$6+B$7*E604+B$8*(H611*100)^2+E604*$B$9)</f>
        <v>0.55891863297506972</v>
      </c>
      <c r="G612" s="8">
        <v>9.0134723012354704E-3</v>
      </c>
      <c r="H612" s="8">
        <f t="shared" si="67"/>
        <v>7.4760860948431419E-3</v>
      </c>
      <c r="I612" s="7">
        <f t="shared" si="65"/>
        <v>1.5373862063923285E-3</v>
      </c>
      <c r="J612" s="9">
        <f t="shared" si="68"/>
        <v>0.17056536648829554</v>
      </c>
      <c r="K612" s="9">
        <f t="shared" si="69"/>
        <v>1.8629541827107854E-2</v>
      </c>
      <c r="AC612" s="11"/>
      <c r="AD612" s="12"/>
    </row>
    <row r="613" spans="1:30" x14ac:dyDescent="0.3">
      <c r="A613" s="15">
        <v>43473</v>
      </c>
      <c r="B613" s="16">
        <v>3.6410327618130226E-3</v>
      </c>
      <c r="C613" s="8">
        <f t="shared" si="63"/>
        <v>-5.1358967238186976E-2</v>
      </c>
      <c r="D613" s="5">
        <f t="shared" si="64"/>
        <v>2.637743515773163E-3</v>
      </c>
      <c r="E613" s="5">
        <f t="shared" si="66"/>
        <v>2.5669861823748277E-3</v>
      </c>
      <c r="F613" s="5">
        <f>IF(C603&gt;0,B$6+B$7*E604+B$8*(H612*100)^2,B$6+B$7*E604+B$8*(H612*100)^2+E604*$B$9)</f>
        <v>0.53812215024511234</v>
      </c>
      <c r="G613" s="8">
        <v>6.6841148084195931E-3</v>
      </c>
      <c r="H613" s="8">
        <f t="shared" si="67"/>
        <v>7.3356809516575373E-3</v>
      </c>
      <c r="I613" s="7">
        <f t="shared" si="65"/>
        <v>6.515661432379442E-4</v>
      </c>
      <c r="J613" s="9">
        <f t="shared" si="68"/>
        <v>9.7479795292744517E-2</v>
      </c>
      <c r="K613" s="9">
        <f t="shared" si="69"/>
        <v>4.1949618229772945E-3</v>
      </c>
      <c r="AC613" s="11"/>
      <c r="AD613" s="12"/>
    </row>
    <row r="614" spans="1:30" x14ac:dyDescent="0.3">
      <c r="A614" s="15">
        <v>43474</v>
      </c>
      <c r="B614" s="16">
        <v>6.4266222070873047E-3</v>
      </c>
      <c r="C614" s="8">
        <f t="shared" si="63"/>
        <v>-4.8573377792912695E-2</v>
      </c>
      <c r="D614" s="5">
        <f t="shared" si="64"/>
        <v>2.359373030213024E-3</v>
      </c>
      <c r="E614" s="5">
        <f t="shared" si="66"/>
        <v>2.637743515773163E-3</v>
      </c>
      <c r="F614" s="5">
        <f>IF(C613&gt;0,B$6+B$7*E614+B$8*(G613*100)^2,B$6+B$7*E614+B$8*(G613*100)^2+E614*$B$9)</f>
        <v>0.44017295469195317</v>
      </c>
      <c r="G614" s="8">
        <v>1.02905103534852E-2</v>
      </c>
      <c r="H614" s="8">
        <f t="shared" si="67"/>
        <v>6.6345531476652833E-3</v>
      </c>
      <c r="I614" s="7">
        <f t="shared" si="65"/>
        <v>3.6559572058199171E-3</v>
      </c>
      <c r="J614" s="9">
        <f t="shared" si="68"/>
        <v>0.3552746248957141</v>
      </c>
      <c r="K614" s="9">
        <f t="shared" si="69"/>
        <v>0.11211716652245052</v>
      </c>
      <c r="AC614" s="11"/>
      <c r="AD614" s="12"/>
    </row>
    <row r="615" spans="1:30" x14ac:dyDescent="0.3">
      <c r="A615" s="15">
        <v>43475</v>
      </c>
      <c r="B615" s="16">
        <v>-2.9427848709660076E-3</v>
      </c>
      <c r="C615" s="8">
        <f t="shared" si="63"/>
        <v>-5.7942784870966005E-2</v>
      </c>
      <c r="D615" s="5">
        <f t="shared" si="64"/>
        <v>3.3573663186030468E-3</v>
      </c>
      <c r="E615" s="5">
        <f t="shared" si="66"/>
        <v>2.359373030213024E-3</v>
      </c>
      <c r="F615" s="5">
        <f>IF(C613&gt;0,B$6+B$7*E614+B$8*(H614*100)^2,B$6+B$7*E614+B$8*(H614*100)^2+E614*$B$9)</f>
        <v>0.43443540631880928</v>
      </c>
      <c r="G615" s="8">
        <v>3.1106387098373584E-3</v>
      </c>
      <c r="H615" s="8">
        <f t="shared" si="67"/>
        <v>6.5911714157561498E-3</v>
      </c>
      <c r="I615" s="7">
        <f t="shared" si="65"/>
        <v>3.4805327059187915E-3</v>
      </c>
      <c r="J615" s="9">
        <f t="shared" si="68"/>
        <v>1.1189125548112187</v>
      </c>
      <c r="K615" s="9">
        <f t="shared" si="69"/>
        <v>0.22284320420646764</v>
      </c>
      <c r="AC615" s="11"/>
      <c r="AD615" s="12"/>
    </row>
    <row r="616" spans="1:30" x14ac:dyDescent="0.3">
      <c r="A616" s="15">
        <v>43476</v>
      </c>
      <c r="B616" s="16">
        <v>-2.6806744308673349E-3</v>
      </c>
      <c r="C616" s="8">
        <f t="shared" si="63"/>
        <v>-5.7680674430867336E-2</v>
      </c>
      <c r="D616" s="5">
        <f t="shared" si="64"/>
        <v>3.327060202799713E-3</v>
      </c>
      <c r="E616" s="5">
        <f t="shared" si="66"/>
        <v>3.3573663186030468E-3</v>
      </c>
      <c r="F616" s="5">
        <f>IF(C613&gt;0,B$6+B$7*E614+B$8*(H615*100)^2,B$6+B$7*E614+B$8*(H615*100)^2+E614*$B$9)</f>
        <v>0.42944832927287263</v>
      </c>
      <c r="G616" s="8">
        <v>7.1788670149718677E-3</v>
      </c>
      <c r="H616" s="8">
        <f t="shared" si="67"/>
        <v>6.5532307244051203E-3</v>
      </c>
      <c r="I616" s="7">
        <f t="shared" si="65"/>
        <v>6.2563629056674747E-4</v>
      </c>
      <c r="J616" s="9">
        <f t="shared" si="68"/>
        <v>8.7149725612962789E-2</v>
      </c>
      <c r="K616" s="9">
        <f t="shared" si="69"/>
        <v>4.2864964772073577E-3</v>
      </c>
      <c r="AC616" s="11"/>
      <c r="AD616" s="12"/>
    </row>
    <row r="617" spans="1:30" x14ac:dyDescent="0.3">
      <c r="A617" s="15">
        <v>43479</v>
      </c>
      <c r="B617" s="16">
        <v>-4.3494045582710581E-3</v>
      </c>
      <c r="C617" s="8">
        <f t="shared" si="63"/>
        <v>-5.9349404558271056E-2</v>
      </c>
      <c r="D617" s="5">
        <f t="shared" si="64"/>
        <v>3.522351821421325E-3</v>
      </c>
      <c r="E617" s="5">
        <f t="shared" si="66"/>
        <v>3.327060202799713E-3</v>
      </c>
      <c r="F617" s="5">
        <f>IF(C613&gt;0,B$6+B$7*E614+B$8*(H616*100)^2,B$6+B$7*E614+B$8*(H616*100)^2+E614*$B$9)</f>
        <v>0.42511356190454441</v>
      </c>
      <c r="G617" s="8">
        <v>7.9541619190614463E-3</v>
      </c>
      <c r="H617" s="8">
        <f t="shared" si="67"/>
        <v>6.5200733270765025E-3</v>
      </c>
      <c r="I617" s="7">
        <f t="shared" si="65"/>
        <v>1.4340885919849437E-3</v>
      </c>
      <c r="J617" s="9">
        <f t="shared" si="68"/>
        <v>0.18029411603355436</v>
      </c>
      <c r="K617" s="9">
        <f t="shared" si="69"/>
        <v>2.1140083219056915E-2</v>
      </c>
      <c r="AC617" s="11"/>
      <c r="AD617" s="12"/>
    </row>
    <row r="618" spans="1:30" x14ac:dyDescent="0.3">
      <c r="A618" s="15">
        <v>43480</v>
      </c>
      <c r="B618" s="16">
        <v>1.2879695329605379E-2</v>
      </c>
      <c r="C618" s="8">
        <f t="shared" si="63"/>
        <v>-4.2120304670394619E-2</v>
      </c>
      <c r="D618" s="5">
        <f t="shared" si="64"/>
        <v>1.7741200655268668E-3</v>
      </c>
      <c r="E618" s="5">
        <f t="shared" si="66"/>
        <v>3.522351821421325E-3</v>
      </c>
      <c r="F618" s="5">
        <f>IF(C613&gt;0,B$6+B$7*E614+B$8*(H617*100)^2,B$6+B$7*E614+B$8*(H617*100)^2+E614*$B$9)</f>
        <v>0.42134578210799362</v>
      </c>
      <c r="G618" s="8">
        <v>5.5097978717243805E-3</v>
      </c>
      <c r="H618" s="8">
        <f t="shared" si="67"/>
        <v>6.4911153287242826E-3</v>
      </c>
      <c r="I618" s="7">
        <f t="shared" si="65"/>
        <v>9.8131745699990211E-4</v>
      </c>
      <c r="J618" s="9">
        <f t="shared" si="68"/>
        <v>0.17810407565691388</v>
      </c>
      <c r="K618" s="9">
        <f t="shared" si="69"/>
        <v>1.2727872504879612E-2</v>
      </c>
      <c r="AC618" s="11"/>
      <c r="AD618" s="12"/>
    </row>
    <row r="619" spans="1:30" x14ac:dyDescent="0.3">
      <c r="A619" s="15">
        <v>43481</v>
      </c>
      <c r="B619" s="16">
        <v>8.1524039258037577E-5</v>
      </c>
      <c r="C619" s="8">
        <f t="shared" si="63"/>
        <v>-5.491847596074196E-2</v>
      </c>
      <c r="D619" s="5">
        <f t="shared" si="64"/>
        <v>3.0160390018505925E-3</v>
      </c>
      <c r="E619" s="5">
        <f t="shared" si="66"/>
        <v>1.7741200655268668E-3</v>
      </c>
      <c r="F619" s="5">
        <f>IF(C613&gt;0,B$6+B$7*E614+B$8*(H618*100)^2,B$6+B$7*E614+B$8*(H618*100)^2+E614*$B$9)</f>
        <v>0.4180708279088316</v>
      </c>
      <c r="G619" s="8">
        <v>3.631094303913189E-3</v>
      </c>
      <c r="H619" s="8">
        <f t="shared" si="67"/>
        <v>6.4658396818111077E-3</v>
      </c>
      <c r="I619" s="7">
        <f t="shared" si="65"/>
        <v>2.8347453778979187E-3</v>
      </c>
      <c r="J619" s="9">
        <f t="shared" si="68"/>
        <v>0.78068624514735019</v>
      </c>
      <c r="K619" s="9">
        <f t="shared" si="69"/>
        <v>0.13858006682767732</v>
      </c>
      <c r="AC619" s="11"/>
      <c r="AD619" s="12"/>
    </row>
    <row r="620" spans="1:30" x14ac:dyDescent="0.3">
      <c r="A620" s="15">
        <v>43482</v>
      </c>
      <c r="B620" s="16">
        <v>1.4523366156955373E-3</v>
      </c>
      <c r="C620" s="8">
        <f t="shared" si="63"/>
        <v>-5.3547663384304466E-2</v>
      </c>
      <c r="D620" s="5">
        <f t="shared" si="64"/>
        <v>2.8673522539187811E-3</v>
      </c>
      <c r="E620" s="5">
        <f t="shared" si="66"/>
        <v>3.0160390018505925E-3</v>
      </c>
      <c r="F620" s="5">
        <f>IF(C613&gt;0,B$6+B$7*E614+B$8*(H619*100)^2,B$6+B$7*E614+B$8*(H619*100)^2+E614*$B$9)</f>
        <v>0.41522423771892009</v>
      </c>
      <c r="G620" s="8">
        <v>6.4803141809674112E-3</v>
      </c>
      <c r="H620" s="8">
        <f t="shared" si="67"/>
        <v>6.4437895505588946E-3</v>
      </c>
      <c r="I620" s="7">
        <f t="shared" si="65"/>
        <v>3.652463040851664E-5</v>
      </c>
      <c r="J620" s="9">
        <f t="shared" si="68"/>
        <v>5.6362437666662747E-3</v>
      </c>
      <c r="K620" s="9">
        <f t="shared" si="69"/>
        <v>1.6003748630755155E-5</v>
      </c>
      <c r="AC620" s="11"/>
      <c r="AD620" s="12"/>
    </row>
    <row r="621" spans="1:30" x14ac:dyDescent="0.3">
      <c r="A621" s="15">
        <v>43483</v>
      </c>
      <c r="B621" s="16">
        <v>3.4445111926398639E-4</v>
      </c>
      <c r="C621" s="8">
        <f t="shared" si="63"/>
        <v>-5.4655548880736017E-2</v>
      </c>
      <c r="D621" s="5">
        <f t="shared" si="64"/>
        <v>2.987229023454524E-3</v>
      </c>
      <c r="E621" s="5">
        <f t="shared" si="66"/>
        <v>2.8673522539187811E-3</v>
      </c>
      <c r="F621" s="5">
        <f>IF(C613&gt;0,B$6+B$7*E614+B$8*(H620*100)^2,B$6+B$7*E614+B$8*(H620*100)^2+E614*$B$9)</f>
        <v>0.41274998152584885</v>
      </c>
      <c r="G621" s="8">
        <v>5.1074185090321314E-3</v>
      </c>
      <c r="H621" s="8">
        <f t="shared" si="67"/>
        <v>6.4245620981188186E-3</v>
      </c>
      <c r="I621" s="7">
        <f t="shared" si="65"/>
        <v>1.3171435890866872E-3</v>
      </c>
      <c r="J621" s="9">
        <f t="shared" si="68"/>
        <v>0.2578883220079588</v>
      </c>
      <c r="K621" s="9">
        <f t="shared" si="69"/>
        <v>2.4417513739832808E-2</v>
      </c>
      <c r="AC621" s="11"/>
      <c r="AD621" s="12"/>
    </row>
    <row r="622" spans="1:30" x14ac:dyDescent="0.3">
      <c r="A622" s="15">
        <v>43486</v>
      </c>
      <c r="B622" s="16">
        <v>5.2724047043668735E-3</v>
      </c>
      <c r="C622" s="8">
        <f t="shared" si="63"/>
        <v>-4.9727595295633129E-2</v>
      </c>
      <c r="D622" s="5">
        <f t="shared" si="64"/>
        <v>2.472833733886274E-3</v>
      </c>
      <c r="E622" s="5">
        <f t="shared" si="66"/>
        <v>2.987229023454524E-3</v>
      </c>
      <c r="F622" s="5">
        <f>IF(C613&gt;0,B$6+B$7*E614+B$8*(H621*100)^2,B$6+B$7*E614+B$8*(H621*100)^2+E614*$B$9)</f>
        <v>0.41059935804283137</v>
      </c>
      <c r="G622" s="8">
        <v>6.4286925536480941E-3</v>
      </c>
      <c r="H622" s="8">
        <f t="shared" si="67"/>
        <v>6.4078027282589737E-3</v>
      </c>
      <c r="I622" s="7">
        <f t="shared" si="65"/>
        <v>2.0889825389120396E-5</v>
      </c>
      <c r="J622" s="9">
        <f t="shared" si="68"/>
        <v>3.2494671684471883E-3</v>
      </c>
      <c r="K622" s="9">
        <f t="shared" si="69"/>
        <v>5.3024765125364581E-6</v>
      </c>
      <c r="AC622" s="11"/>
      <c r="AD622" s="12"/>
    </row>
    <row r="623" spans="1:30" x14ac:dyDescent="0.3">
      <c r="A623" s="15">
        <v>43487</v>
      </c>
      <c r="B623" s="16">
        <v>-3.6788233150354152E-3</v>
      </c>
      <c r="C623" s="8">
        <f t="shared" si="63"/>
        <v>-5.8678823315035412E-2</v>
      </c>
      <c r="D623" s="5">
        <f t="shared" si="64"/>
        <v>3.4432043056371437E-3</v>
      </c>
      <c r="E623" s="5">
        <f t="shared" si="66"/>
        <v>2.472833733886274E-3</v>
      </c>
      <c r="F623" s="5">
        <f>IF(C613&gt;0,B$6+B$7*E614+B$8*(H622*100)^2,B$6+B$7*E614+B$8*(H622*100)^2+E614*$B$9)</f>
        <v>0.40873003611139269</v>
      </c>
      <c r="G623" s="8">
        <v>6.8311900805267224E-3</v>
      </c>
      <c r="H623" s="8">
        <f t="shared" si="67"/>
        <v>6.3931997944018035E-3</v>
      </c>
      <c r="I623" s="7">
        <f t="shared" si="65"/>
        <v>4.3799028612491898E-4</v>
      </c>
      <c r="J623" s="9">
        <f t="shared" si="68"/>
        <v>6.4116249286266025E-2</v>
      </c>
      <c r="K623" s="9">
        <f t="shared" si="69"/>
        <v>2.2447668080991523E-3</v>
      </c>
      <c r="AC623" s="11"/>
      <c r="AD623" s="12"/>
    </row>
    <row r="624" spans="1:30" x14ac:dyDescent="0.3">
      <c r="A624" s="15">
        <v>43488</v>
      </c>
      <c r="B624" s="16">
        <v>-9.2669847971699418E-3</v>
      </c>
      <c r="C624" s="8">
        <f t="shared" si="63"/>
        <v>-6.426698479716994E-2</v>
      </c>
      <c r="D624" s="5">
        <f t="shared" si="64"/>
        <v>4.1302453349196721E-3</v>
      </c>
      <c r="E624" s="5">
        <f t="shared" si="66"/>
        <v>3.4432043056371437E-3</v>
      </c>
      <c r="F624" s="5">
        <f>IF(C623&gt;0,B$6+B$7*E624+B$8*(G623*100)^2,B$6+B$7*E624+B$8*(G623*100)^2+E624*$B$9)</f>
        <v>0.45758409156180796</v>
      </c>
      <c r="G624" s="8">
        <v>6.8226147766577809E-3</v>
      </c>
      <c r="H624" s="8">
        <f t="shared" si="67"/>
        <v>6.764496223384325E-3</v>
      </c>
      <c r="I624" s="7">
        <f t="shared" si="65"/>
        <v>5.8118553273455928E-5</v>
      </c>
      <c r="J624" s="9">
        <f t="shared" si="68"/>
        <v>8.5185160200304724E-3</v>
      </c>
      <c r="K624" s="9">
        <f t="shared" si="69"/>
        <v>3.6698641133758869E-5</v>
      </c>
      <c r="AC624" s="11"/>
      <c r="AD624" s="12"/>
    </row>
    <row r="625" spans="1:30" x14ac:dyDescent="0.3">
      <c r="A625" s="15">
        <v>43489</v>
      </c>
      <c r="B625" s="16">
        <v>2.3963644833423807E-3</v>
      </c>
      <c r="C625" s="8">
        <f t="shared" si="63"/>
        <v>-5.2603635516657622E-2</v>
      </c>
      <c r="D625" s="5">
        <f t="shared" si="64"/>
        <v>2.7671424695693632E-3</v>
      </c>
      <c r="E625" s="5">
        <f t="shared" si="66"/>
        <v>4.1302453349196721E-3</v>
      </c>
      <c r="F625" s="5">
        <f>IF(C623&gt;0,B$6+B$7*E624+B$8*(H624*100)^2,B$6+B$7*E624+B$8*(H624*100)^2+E624*$B$9)</f>
        <v>0.44970263133896765</v>
      </c>
      <c r="G625" s="8">
        <v>5.0494397929473382E-3</v>
      </c>
      <c r="H625" s="8">
        <f t="shared" si="67"/>
        <v>6.7059871110744587E-3</v>
      </c>
      <c r="I625" s="7">
        <f t="shared" si="65"/>
        <v>1.6565473181271205E-3</v>
      </c>
      <c r="J625" s="9">
        <f t="shared" si="68"/>
        <v>0.32806556490501304</v>
      </c>
      <c r="K625" s="9">
        <f t="shared" si="69"/>
        <v>3.6698293946212379E-2</v>
      </c>
      <c r="AC625" s="11"/>
      <c r="AD625" s="12"/>
    </row>
    <row r="626" spans="1:30" x14ac:dyDescent="0.3">
      <c r="A626" s="15">
        <v>43490</v>
      </c>
      <c r="B626" s="16">
        <v>-4.6956883820570249E-3</v>
      </c>
      <c r="C626" s="8">
        <f t="shared" si="63"/>
        <v>-5.9695688382057022E-2</v>
      </c>
      <c r="D626" s="5">
        <f t="shared" si="64"/>
        <v>3.5635752114076577E-3</v>
      </c>
      <c r="E626" s="5">
        <f t="shared" si="66"/>
        <v>2.7671424695693632E-3</v>
      </c>
      <c r="F626" s="5">
        <f>IF(C623&gt;0,B$6+B$7*E624+B$8*(H625*100)^2,B$6+B$7*E624+B$8*(H625*100)^2+E624*$B$9)</f>
        <v>0.44285206611327471</v>
      </c>
      <c r="G626" s="8">
        <v>9.3743436603414259E-3</v>
      </c>
      <c r="H626" s="8">
        <f t="shared" si="67"/>
        <v>6.6547131126238248E-3</v>
      </c>
      <c r="I626" s="7">
        <f t="shared" si="65"/>
        <v>2.7196305477176011E-3</v>
      </c>
      <c r="J626" s="9">
        <f t="shared" si="68"/>
        <v>0.29011423586091878</v>
      </c>
      <c r="K626" s="9">
        <f t="shared" si="69"/>
        <v>6.6026136712920902E-2</v>
      </c>
      <c r="AC626" s="11"/>
      <c r="AD626" s="12"/>
    </row>
    <row r="627" spans="1:30" x14ac:dyDescent="0.3">
      <c r="A627" s="15">
        <v>43493</v>
      </c>
      <c r="B627" s="16">
        <v>-1.0291059759891341E-2</v>
      </c>
      <c r="C627" s="8">
        <f t="shared" si="63"/>
        <v>-6.5291059759891343E-2</v>
      </c>
      <c r="D627" s="5">
        <f t="shared" si="64"/>
        <v>4.2629224845697027E-3</v>
      </c>
      <c r="E627" s="5">
        <f t="shared" si="66"/>
        <v>3.5635752114076577E-3</v>
      </c>
      <c r="F627" s="5">
        <f>IF(C623&gt;0,B$6+B$7*E624+B$8*(H626*100)^2,B$6+B$7*E624+B$8*(H626*100)^2+E624*$B$9)</f>
        <v>0.43689755481910247</v>
      </c>
      <c r="G627" s="8">
        <v>8.1686929430821436E-3</v>
      </c>
      <c r="H627" s="8">
        <f t="shared" si="67"/>
        <v>6.6098226513205518E-3</v>
      </c>
      <c r="I627" s="7">
        <f t="shared" si="65"/>
        <v>1.5588702917615918E-3</v>
      </c>
      <c r="J627" s="9">
        <f t="shared" si="68"/>
        <v>0.19083472749232899</v>
      </c>
      <c r="K627" s="9">
        <f t="shared" si="69"/>
        <v>2.4089379744035799E-2</v>
      </c>
      <c r="AC627" s="11"/>
      <c r="AD627" s="12"/>
    </row>
    <row r="628" spans="1:30" x14ac:dyDescent="0.3">
      <c r="A628" s="15">
        <v>43494</v>
      </c>
      <c r="B628" s="16">
        <v>-1.8021040749449714E-3</v>
      </c>
      <c r="C628" s="8">
        <f t="shared" si="63"/>
        <v>-5.6802104074944973E-2</v>
      </c>
      <c r="D628" s="5">
        <f t="shared" si="64"/>
        <v>3.2264790273408804E-3</v>
      </c>
      <c r="E628" s="5">
        <f t="shared" si="66"/>
        <v>4.2629224845697027E-3</v>
      </c>
      <c r="F628" s="5">
        <f>IF(C623&gt;0,B$6+B$7*E624+B$8*(H627*100)^2,B$6+B$7*E624+B$8*(H627*100)^2+E624*$B$9)</f>
        <v>0.43172189360220797</v>
      </c>
      <c r="G628" s="8">
        <v>7.5115169882585707E-3</v>
      </c>
      <c r="H628" s="8">
        <f t="shared" si="67"/>
        <v>6.5705547224127739E-3</v>
      </c>
      <c r="I628" s="7">
        <f t="shared" si="65"/>
        <v>9.4096226584579681E-4</v>
      </c>
      <c r="J628" s="9">
        <f t="shared" si="68"/>
        <v>0.12526927214790795</v>
      </c>
      <c r="K628" s="9">
        <f t="shared" si="69"/>
        <v>9.3697739368037158E-3</v>
      </c>
      <c r="AC628" s="11"/>
      <c r="AD628" s="12"/>
    </row>
    <row r="629" spans="1:30" x14ac:dyDescent="0.3">
      <c r="A629" s="15">
        <v>43495</v>
      </c>
      <c r="B629" s="16">
        <v>-3.5120375089265484E-5</v>
      </c>
      <c r="C629" s="8">
        <f t="shared" si="63"/>
        <v>-5.5035120375089265E-2</v>
      </c>
      <c r="D629" s="5">
        <f t="shared" si="64"/>
        <v>3.0288644747005658E-3</v>
      </c>
      <c r="E629" s="5">
        <f t="shared" si="66"/>
        <v>3.2264790273408804E-3</v>
      </c>
      <c r="F629" s="5">
        <f>IF(C623&gt;0,B$6+B$7*E624+B$8*(H628*100)^2,B$6+B$7*E624+B$8*(H628*100)^2+E624*$B$9)</f>
        <v>0.42722320887248333</v>
      </c>
      <c r="G629" s="8">
        <v>8.6009305367648597E-3</v>
      </c>
      <c r="H629" s="8">
        <f t="shared" si="67"/>
        <v>6.5362313979271218E-3</v>
      </c>
      <c r="I629" s="7">
        <f t="shared" si="65"/>
        <v>2.0646991388377379E-3</v>
      </c>
      <c r="J629" s="9">
        <f t="shared" si="68"/>
        <v>0.24005532076001981</v>
      </c>
      <c r="K629" s="9">
        <f t="shared" si="69"/>
        <v>4.137561877063356E-2</v>
      </c>
      <c r="AC629" s="11"/>
      <c r="AD629" s="12"/>
    </row>
    <row r="630" spans="1:30" x14ac:dyDescent="0.3">
      <c r="A630" s="15">
        <v>43496</v>
      </c>
      <c r="B630" s="16">
        <v>1.8524133652517358E-2</v>
      </c>
      <c r="C630" s="8">
        <f t="shared" si="63"/>
        <v>-3.6475866347482643E-2</v>
      </c>
      <c r="D630" s="5">
        <f t="shared" si="64"/>
        <v>1.3304888257994168E-3</v>
      </c>
      <c r="E630" s="5">
        <f t="shared" si="66"/>
        <v>3.0288644747005658E-3</v>
      </c>
      <c r="F630" s="5">
        <f>IF(C623&gt;0,B$6+B$7*E624+B$8*(H629*100)^2,B$6+B$7*E624+B$8*(H629*100)^2+E624*$B$9)</f>
        <v>0.42331295210540659</v>
      </c>
      <c r="G630" s="8">
        <v>9.3733555926080511E-3</v>
      </c>
      <c r="H630" s="8">
        <f t="shared" si="67"/>
        <v>6.506250472471887E-3</v>
      </c>
      <c r="I630" s="7">
        <f t="shared" si="65"/>
        <v>2.867105120136164E-3</v>
      </c>
      <c r="J630" s="9">
        <f t="shared" si="68"/>
        <v>0.3058781982406813</v>
      </c>
      <c r="K630" s="9">
        <f t="shared" si="69"/>
        <v>7.5561515835173454E-2</v>
      </c>
      <c r="AC630" s="11"/>
      <c r="AD630" s="12"/>
    </row>
    <row r="631" spans="1:30" x14ac:dyDescent="0.3">
      <c r="A631" s="15">
        <v>43497</v>
      </c>
      <c r="B631" s="16">
        <v>5.8504120620945519E-3</v>
      </c>
      <c r="C631" s="8">
        <f t="shared" si="63"/>
        <v>-4.9149587937905449E-2</v>
      </c>
      <c r="D631" s="5">
        <f t="shared" si="64"/>
        <v>2.4156819944659009E-3</v>
      </c>
      <c r="E631" s="5">
        <f t="shared" si="66"/>
        <v>1.3304888257994168E-3</v>
      </c>
      <c r="F631" s="5">
        <f>IF(C623&gt;0,B$6+B$7*E624+B$8*(H630*100)^2,B$6+B$7*E624+B$8*(H630*100)^2+E624*$B$9)</f>
        <v>0.41991415692346346</v>
      </c>
      <c r="G631" s="8">
        <v>1.0561035502746513E-2</v>
      </c>
      <c r="H631" s="8">
        <f t="shared" si="67"/>
        <v>6.4800783708491017E-3</v>
      </c>
      <c r="I631" s="7">
        <f t="shared" si="65"/>
        <v>4.080957131897411E-3</v>
      </c>
      <c r="J631" s="9">
        <f t="shared" si="68"/>
        <v>0.38641638226063285</v>
      </c>
      <c r="K631" s="9">
        <f t="shared" si="69"/>
        <v>0.14133099068136024</v>
      </c>
      <c r="AC631" s="11"/>
      <c r="AD631" s="12"/>
    </row>
    <row r="632" spans="1:30" x14ac:dyDescent="0.3">
      <c r="A632" s="15">
        <v>43500</v>
      </c>
      <c r="B632" s="16">
        <v>3.1021306490049438E-3</v>
      </c>
      <c r="C632" s="8">
        <f t="shared" si="63"/>
        <v>-5.1897869350995059E-2</v>
      </c>
      <c r="D632" s="5">
        <f t="shared" si="64"/>
        <v>2.6933888431729522E-3</v>
      </c>
      <c r="E632" s="5">
        <f t="shared" si="66"/>
        <v>2.4156819944659009E-3</v>
      </c>
      <c r="F632" s="5">
        <f>IF(C623&gt;0,B$6+B$7*E624+B$8*(H631*100)^2,B$6+B$7*E624+B$8*(H631*100)^2+E624*$B$9)</f>
        <v>0.41695992415131855</v>
      </c>
      <c r="G632" s="8">
        <v>7.7070219381345046E-3</v>
      </c>
      <c r="H632" s="8">
        <f t="shared" si="67"/>
        <v>6.4572434068363768E-3</v>
      </c>
      <c r="I632" s="7">
        <f t="shared" si="65"/>
        <v>1.2497785312981279E-3</v>
      </c>
      <c r="J632" s="9">
        <f t="shared" si="68"/>
        <v>0.16216101904604655</v>
      </c>
      <c r="K632" s="9">
        <f t="shared" si="69"/>
        <v>1.6617414868458802E-2</v>
      </c>
      <c r="AC632" s="11"/>
      <c r="AD632" s="12"/>
    </row>
    <row r="633" spans="1:30" x14ac:dyDescent="0.3">
      <c r="A633" s="15">
        <v>43501</v>
      </c>
      <c r="B633" s="16">
        <v>9.3088868483005513E-4</v>
      </c>
      <c r="C633" s="8">
        <f t="shared" si="63"/>
        <v>-5.4069111315169942E-2</v>
      </c>
      <c r="D633" s="5">
        <f t="shared" si="64"/>
        <v>2.923468798412238E-3</v>
      </c>
      <c r="E633" s="5">
        <f t="shared" si="66"/>
        <v>2.6933888431729522E-3</v>
      </c>
      <c r="F633" s="5">
        <f>IF(C623&gt;0,B$6+B$7*E624+B$8*(H632*100)^2,B$6+B$7*E624+B$8*(H632*100)^2+E624*$B$9)</f>
        <v>0.41439210502577023</v>
      </c>
      <c r="G633" s="8">
        <v>4.1455677550312825E-3</v>
      </c>
      <c r="H633" s="8">
        <f t="shared" si="67"/>
        <v>6.4373294542517416E-3</v>
      </c>
      <c r="I633" s="7">
        <f t="shared" si="65"/>
        <v>2.2917616992204591E-3</v>
      </c>
      <c r="J633" s="9">
        <f t="shared" si="68"/>
        <v>0.55282215480353802</v>
      </c>
      <c r="K633" s="9">
        <f t="shared" si="69"/>
        <v>8.4062771420597482E-2</v>
      </c>
      <c r="AC633" s="11"/>
      <c r="AD633" s="12"/>
    </row>
    <row r="634" spans="1:30" x14ac:dyDescent="0.3">
      <c r="A634" s="15">
        <v>43502</v>
      </c>
      <c r="B634" s="16">
        <v>9.7408554950031718E-3</v>
      </c>
      <c r="C634" s="8">
        <f t="shared" si="63"/>
        <v>-4.525914450499683E-2</v>
      </c>
      <c r="D634" s="5">
        <f t="shared" si="64"/>
        <v>2.0483901613241847E-3</v>
      </c>
      <c r="E634" s="5">
        <f t="shared" si="66"/>
        <v>2.923468798412238E-3</v>
      </c>
      <c r="F634" s="5">
        <f>IF(C633&gt;0,B$6+B$7*E634+B$8*(G633*100)^2,B$6+B$7*E634+B$8*(G633*100)^2+E634*$B$9)</f>
        <v>0.20126280142433389</v>
      </c>
      <c r="G634" s="8">
        <v>5.1099361625413916E-3</v>
      </c>
      <c r="H634" s="8">
        <f t="shared" si="67"/>
        <v>4.4862322880601484E-3</v>
      </c>
      <c r="I634" s="7">
        <f t="shared" si="65"/>
        <v>6.2370387448124325E-4</v>
      </c>
      <c r="J634" s="9">
        <f t="shared" si="68"/>
        <v>0.12205707755281398</v>
      </c>
      <c r="K634" s="9">
        <f t="shared" si="69"/>
        <v>8.8525144485680496E-3</v>
      </c>
      <c r="AC634" s="11"/>
      <c r="AD634" s="12"/>
    </row>
    <row r="635" spans="1:30" x14ac:dyDescent="0.3">
      <c r="A635" s="15">
        <v>43503</v>
      </c>
      <c r="B635" s="16">
        <v>-1.1199002159483672E-4</v>
      </c>
      <c r="C635" s="8">
        <f t="shared" si="63"/>
        <v>-5.5111990021594837E-2</v>
      </c>
      <c r="D635" s="5">
        <f t="shared" si="64"/>
        <v>3.0373314441403689E-3</v>
      </c>
      <c r="E635" s="5">
        <f t="shared" si="66"/>
        <v>2.0483901613241847E-3</v>
      </c>
      <c r="F635" s="5">
        <f>IF(C633&gt;0,B$6+B$7*E634+B$8*(H634*100)^2,B$6+B$7*E634+B$8*(H634*100)^2+E634*$B$9)</f>
        <v>0.22682204577792797</v>
      </c>
      <c r="G635" s="8">
        <v>5.1218508061921172E-3</v>
      </c>
      <c r="H635" s="8">
        <f t="shared" si="67"/>
        <v>4.7625838132040041E-3</v>
      </c>
      <c r="I635" s="7">
        <f t="shared" si="65"/>
        <v>3.5926699298811319E-4</v>
      </c>
      <c r="J635" s="9">
        <f t="shared" si="68"/>
        <v>7.014397853091961E-2</v>
      </c>
      <c r="K635" s="9">
        <f t="shared" si="69"/>
        <v>2.7097909491435868E-3</v>
      </c>
      <c r="AC635" s="11"/>
      <c r="AD635" s="12"/>
    </row>
    <row r="636" spans="1:30" x14ac:dyDescent="0.3">
      <c r="A636" s="15">
        <v>43504</v>
      </c>
      <c r="B636" s="16">
        <v>-1.1551363697920392E-2</v>
      </c>
      <c r="C636" s="8">
        <f t="shared" si="63"/>
        <v>-6.655136369792039E-2</v>
      </c>
      <c r="D636" s="5">
        <f t="shared" si="64"/>
        <v>4.4290840100528759E-3</v>
      </c>
      <c r="E636" s="5">
        <f t="shared" si="66"/>
        <v>3.0373314441403689E-3</v>
      </c>
      <c r="F636" s="5">
        <f>IF(C633&gt;0,B$6+B$7*E634+B$8*(H635*100)^2,B$6+B$7*E634+B$8*(H635*100)^2+E634*$B$9)</f>
        <v>0.24903814097007182</v>
      </c>
      <c r="G636" s="8">
        <v>6.1308949922537015E-3</v>
      </c>
      <c r="H636" s="8">
        <f t="shared" si="67"/>
        <v>4.9903721401321549E-3</v>
      </c>
      <c r="I636" s="7">
        <f t="shared" si="65"/>
        <v>1.1405228521215467E-3</v>
      </c>
      <c r="J636" s="9">
        <f t="shared" si="68"/>
        <v>0.18602876962704157</v>
      </c>
      <c r="K636" s="9">
        <f t="shared" si="69"/>
        <v>2.271439246992335E-2</v>
      </c>
      <c r="AC636" s="11"/>
      <c r="AD636" s="12"/>
    </row>
    <row r="637" spans="1:30" x14ac:dyDescent="0.3">
      <c r="A637" s="15">
        <v>43507</v>
      </c>
      <c r="B637" s="16">
        <v>-4.1526267503291621E-3</v>
      </c>
      <c r="C637" s="8">
        <f t="shared" si="63"/>
        <v>-5.915262675032916E-2</v>
      </c>
      <c r="D637" s="5">
        <f t="shared" si="64"/>
        <v>3.4990332514637569E-3</v>
      </c>
      <c r="E637" s="5">
        <f t="shared" si="66"/>
        <v>4.4290840100528759E-3</v>
      </c>
      <c r="F637" s="5">
        <f>IF(C633&gt;0,B$6+B$7*E634+B$8*(H636*100)^2,B$6+B$7*E634+B$8*(H636*100)^2+E634*$B$9)</f>
        <v>0.26834837091108332</v>
      </c>
      <c r="G637" s="8">
        <v>4.7797156829081757E-3</v>
      </c>
      <c r="H637" s="8">
        <f t="shared" si="67"/>
        <v>5.1802352351132015E-3</v>
      </c>
      <c r="I637" s="7">
        <f t="shared" si="65"/>
        <v>4.0051955220502585E-4</v>
      </c>
      <c r="J637" s="9">
        <f t="shared" si="68"/>
        <v>8.3795685512685819E-2</v>
      </c>
      <c r="K637" s="9">
        <f t="shared" si="69"/>
        <v>3.1525375073004902E-3</v>
      </c>
      <c r="AC637" s="11"/>
      <c r="AD637" s="12"/>
    </row>
    <row r="638" spans="1:30" x14ac:dyDescent="0.3">
      <c r="A638" s="15">
        <v>43508</v>
      </c>
      <c r="B638" s="16">
        <v>-6.655149047578102E-3</v>
      </c>
      <c r="C638" s="8">
        <f t="shared" si="63"/>
        <v>-6.1655149047578101E-2</v>
      </c>
      <c r="D638" s="5">
        <f t="shared" si="64"/>
        <v>3.8013574040790706E-3</v>
      </c>
      <c r="E638" s="5">
        <f t="shared" si="66"/>
        <v>3.4990332514637569E-3</v>
      </c>
      <c r="F638" s="5">
        <f>IF(C633&gt;0,B$6+B$7*E634+B$8*(H637*100)^2,B$6+B$7*E634+B$8*(H637*100)^2+E634*$B$9)</f>
        <v>0.28513282277581053</v>
      </c>
      <c r="G638" s="8">
        <v>5.1652614708485806E-3</v>
      </c>
      <c r="H638" s="8">
        <f t="shared" si="67"/>
        <v>5.3397829803823538E-3</v>
      </c>
      <c r="I638" s="7">
        <f t="shared" si="65"/>
        <v>1.7452150953377321E-4</v>
      </c>
      <c r="J638" s="9">
        <f t="shared" si="68"/>
        <v>3.3787545997182936E-2</v>
      </c>
      <c r="K638" s="9">
        <f t="shared" si="69"/>
        <v>5.4602800265501905E-4</v>
      </c>
      <c r="AC638" s="11"/>
      <c r="AD638" s="12"/>
    </row>
    <row r="639" spans="1:30" x14ac:dyDescent="0.3">
      <c r="A639" s="15">
        <v>43510</v>
      </c>
      <c r="B639" s="16">
        <v>-7.7024665285212795E-3</v>
      </c>
      <c r="C639" s="8">
        <f t="shared" si="63"/>
        <v>-6.2702466528521281E-2</v>
      </c>
      <c r="D639" s="5">
        <f t="shared" si="64"/>
        <v>3.9315993087603316E-3</v>
      </c>
      <c r="E639" s="5">
        <f t="shared" si="66"/>
        <v>3.8013574040790706E-3</v>
      </c>
      <c r="F639" s="5">
        <f>IF(C633&gt;0,B$6+B$7*E634+B$8*(H638*100)^2,B$6+B$7*E634+B$8*(H638*100)^2+E634*$B$9)</f>
        <v>0.29972186833663139</v>
      </c>
      <c r="G639" s="8">
        <v>5.5050159587538621E-3</v>
      </c>
      <c r="H639" s="8">
        <f t="shared" si="67"/>
        <v>5.4746860032026624E-3</v>
      </c>
      <c r="I639" s="7">
        <f t="shared" si="65"/>
        <v>3.0329955551199744E-5</v>
      </c>
      <c r="J639" s="9">
        <f t="shared" si="68"/>
        <v>5.5095127386452407E-3</v>
      </c>
      <c r="K639" s="9">
        <f t="shared" si="69"/>
        <v>1.5289553633834885E-5</v>
      </c>
      <c r="AC639" s="11"/>
      <c r="AD639" s="12"/>
    </row>
    <row r="640" spans="1:30" x14ac:dyDescent="0.3">
      <c r="A640" s="15">
        <v>43511</v>
      </c>
      <c r="B640" s="16">
        <v>-1.8768052834908422E-3</v>
      </c>
      <c r="C640" s="8">
        <f t="shared" si="63"/>
        <v>-5.6876805283490844E-2</v>
      </c>
      <c r="D640" s="5">
        <f t="shared" si="64"/>
        <v>3.2349709792561321E-3</v>
      </c>
      <c r="E640" s="5">
        <f t="shared" si="66"/>
        <v>3.9315993087603316E-3</v>
      </c>
      <c r="F640" s="5">
        <f>IF(C633&gt;0,B$6+B$7*E634+B$8*(H639*100)^2,B$6+B$7*E634+B$8*(H639*100)^2+E634*$B$9)</f>
        <v>0.31240266673809691</v>
      </c>
      <c r="G640" s="8">
        <v>1.0623704905352501E-2</v>
      </c>
      <c r="H640" s="8">
        <f t="shared" si="67"/>
        <v>5.5892993007898304E-3</v>
      </c>
      <c r="I640" s="7">
        <f t="shared" si="65"/>
        <v>5.0344056045626704E-3</v>
      </c>
      <c r="J640" s="9">
        <f t="shared" si="68"/>
        <v>0.47388417218047962</v>
      </c>
      <c r="K640" s="9">
        <f t="shared" si="69"/>
        <v>0.25848825042466395</v>
      </c>
      <c r="AC640" s="11"/>
      <c r="AD640" s="12"/>
    </row>
    <row r="641" spans="1:30" x14ac:dyDescent="0.3">
      <c r="A641" s="15">
        <v>43514</v>
      </c>
      <c r="B641" s="16">
        <v>-8.7090488764269541E-3</v>
      </c>
      <c r="C641" s="8">
        <f t="shared" si="63"/>
        <v>-6.3709048876426949E-2</v>
      </c>
      <c r="D641" s="5">
        <f t="shared" si="64"/>
        <v>4.0588429087389582E-3</v>
      </c>
      <c r="E641" s="5">
        <f t="shared" si="66"/>
        <v>3.2349709792561321E-3</v>
      </c>
      <c r="F641" s="5">
        <f>IF(C633&gt;0,B$6+B$7*E634+B$8*(H640*100)^2,B$6+B$7*E634+B$8*(H640*100)^2+E634*$B$9)</f>
        <v>0.32342481670865075</v>
      </c>
      <c r="G641" s="8">
        <v>6.4974963786362198E-3</v>
      </c>
      <c r="H641" s="8">
        <f t="shared" si="67"/>
        <v>5.6870450737500824E-3</v>
      </c>
      <c r="I641" s="7">
        <f t="shared" si="65"/>
        <v>8.104513048861374E-4</v>
      </c>
      <c r="J641" s="9">
        <f t="shared" si="68"/>
        <v>0.12473285980595585</v>
      </c>
      <c r="K641" s="9">
        <f t="shared" si="69"/>
        <v>9.2821954047279664E-3</v>
      </c>
      <c r="AC641" s="11"/>
      <c r="AD641" s="12"/>
    </row>
    <row r="642" spans="1:30" x14ac:dyDescent="0.3">
      <c r="A642" s="15">
        <v>43515</v>
      </c>
      <c r="B642" s="16">
        <v>-4.1165864326494321E-3</v>
      </c>
      <c r="C642" s="8">
        <f t="shared" si="63"/>
        <v>-5.9116586432649429E-2</v>
      </c>
      <c r="D642" s="5">
        <f t="shared" si="64"/>
        <v>3.4947707914489107E-3</v>
      </c>
      <c r="E642" s="5">
        <f t="shared" si="66"/>
        <v>4.0588429087389582E-3</v>
      </c>
      <c r="F642" s="5">
        <f>IF(C633&gt;0,B$6+B$7*E634+B$8*(H641*100)^2,B$6+B$7*E634+B$8*(H641*100)^2+E634*$B$9)</f>
        <v>0.33300526946305614</v>
      </c>
      <c r="G642" s="8">
        <v>9.1479756269791084E-3</v>
      </c>
      <c r="H642" s="8">
        <f t="shared" si="67"/>
        <v>5.7706608760440615E-3</v>
      </c>
      <c r="I642" s="7">
        <f t="shared" si="65"/>
        <v>3.377314750935047E-3</v>
      </c>
      <c r="J642" s="9">
        <f t="shared" si="68"/>
        <v>0.36918711730874182</v>
      </c>
      <c r="K642" s="9">
        <f t="shared" si="69"/>
        <v>0.12451014585024756</v>
      </c>
      <c r="AC642" s="11"/>
      <c r="AD642" s="12"/>
    </row>
    <row r="643" spans="1:30" x14ac:dyDescent="0.3">
      <c r="A643" s="15">
        <v>43516</v>
      </c>
      <c r="B643" s="16">
        <v>1.1353201738939835E-2</v>
      </c>
      <c r="C643" s="8">
        <f t="shared" si="63"/>
        <v>-4.3646798261060167E-2</v>
      </c>
      <c r="D643" s="5">
        <f t="shared" si="64"/>
        <v>1.9050429984416848E-3</v>
      </c>
      <c r="E643" s="5">
        <f t="shared" si="66"/>
        <v>3.4947707914489107E-3</v>
      </c>
      <c r="F643" s="5">
        <f>IF(C633&gt;0,B$6+B$7*E634+B$8*(H642*100)^2,B$6+B$7*E634+B$8*(H642*100)^2+E634*$B$9)</f>
        <v>0.34133259899718532</v>
      </c>
      <c r="G643" s="8">
        <v>8.0549032634922094E-3</v>
      </c>
      <c r="H643" s="8">
        <f t="shared" si="67"/>
        <v>5.8423676621485003E-3</v>
      </c>
      <c r="I643" s="7">
        <f t="shared" si="65"/>
        <v>2.2125356013437091E-3</v>
      </c>
      <c r="J643" s="9">
        <f t="shared" si="68"/>
        <v>0.27468183402918517</v>
      </c>
      <c r="K643" s="9">
        <f t="shared" si="69"/>
        <v>5.7560429758487075E-2</v>
      </c>
      <c r="AC643" s="11"/>
      <c r="AD643" s="12"/>
    </row>
    <row r="644" spans="1:30" x14ac:dyDescent="0.3">
      <c r="A644" s="15">
        <v>43517</v>
      </c>
      <c r="B644" s="16">
        <v>3.9659701863310271E-3</v>
      </c>
      <c r="C644" s="8">
        <f t="shared" si="63"/>
        <v>-5.1034029813668974E-2</v>
      </c>
      <c r="D644" s="5">
        <f t="shared" si="64"/>
        <v>2.6044721990224535E-3</v>
      </c>
      <c r="E644" s="5">
        <f t="shared" si="66"/>
        <v>1.9050429984416848E-3</v>
      </c>
      <c r="F644" s="5">
        <f>IF(C643&gt;0,B$6+B$7*E644+B$8*(G643*100)^2,B$6+B$7*E644+B$8*(G643*100)^2+E644*$B$9)</f>
        <v>0.6156653731748597</v>
      </c>
      <c r="G644" s="8">
        <v>5.4998901461068778E-3</v>
      </c>
      <c r="H644" s="8">
        <f t="shared" si="67"/>
        <v>7.8464346882826958E-3</v>
      </c>
      <c r="I644" s="7">
        <f t="shared" si="65"/>
        <v>2.346544542175818E-3</v>
      </c>
      <c r="J644" s="9">
        <f t="shared" si="68"/>
        <v>0.42665298393947565</v>
      </c>
      <c r="K644" s="9">
        <f t="shared" si="69"/>
        <v>5.6272432137609796E-2</v>
      </c>
      <c r="AC644" s="11"/>
      <c r="AD644" s="12"/>
    </row>
    <row r="645" spans="1:30" x14ac:dyDescent="0.3">
      <c r="A645" s="15">
        <v>43518</v>
      </c>
      <c r="B645" s="16">
        <v>-7.488130944460755E-4</v>
      </c>
      <c r="C645" s="8">
        <f t="shared" si="63"/>
        <v>-5.5748813094446077E-2</v>
      </c>
      <c r="D645" s="5">
        <f t="shared" si="64"/>
        <v>3.1079301614394825E-3</v>
      </c>
      <c r="E645" s="5">
        <f t="shared" si="66"/>
        <v>2.6044721990224535E-3</v>
      </c>
      <c r="F645" s="5">
        <f>IF(C643&gt;0,B$6+B$7*E644+B$8*(H644*100)^2,B$6+B$7*E644+B$8*(H644*100)^2+E644*$B$9)</f>
        <v>0.58685200798842974</v>
      </c>
      <c r="G645" s="8">
        <v>2.7186945725880861E-3</v>
      </c>
      <c r="H645" s="8">
        <f t="shared" si="67"/>
        <v>7.660626658364378E-3</v>
      </c>
      <c r="I645" s="7">
        <f t="shared" si="65"/>
        <v>4.9419320857762919E-3</v>
      </c>
      <c r="J645" s="9">
        <f t="shared" si="68"/>
        <v>1.8177592053202851</v>
      </c>
      <c r="K645" s="9">
        <f t="shared" si="69"/>
        <v>0.3908338900983066</v>
      </c>
      <c r="AC645" s="11"/>
      <c r="AD645" s="12"/>
    </row>
    <row r="646" spans="1:30" x14ac:dyDescent="0.3">
      <c r="A646" s="15">
        <v>43521</v>
      </c>
      <c r="B646" s="16">
        <v>9.4860697318756605E-3</v>
      </c>
      <c r="C646" s="8">
        <f t="shared" si="63"/>
        <v>-4.5513930268124336E-2</v>
      </c>
      <c r="D646" s="5">
        <f t="shared" si="64"/>
        <v>2.0715178484516845E-3</v>
      </c>
      <c r="E646" s="5">
        <f t="shared" si="66"/>
        <v>3.1079301614394825E-3</v>
      </c>
      <c r="F646" s="5">
        <f>IF(C643&gt;0,B$6+B$7*E644+B$8*(H645*100)^2,B$6+B$7*E644+B$8*(H645*100)^2+E644*$B$9)</f>
        <v>0.56180743096838481</v>
      </c>
      <c r="G646" s="8">
        <v>6.128099100814079E-3</v>
      </c>
      <c r="H646" s="8">
        <f t="shared" si="67"/>
        <v>7.4953814510562754E-3</v>
      </c>
      <c r="I646" s="7">
        <f t="shared" si="65"/>
        <v>1.3672823502421964E-3</v>
      </c>
      <c r="J646" s="9">
        <f t="shared" si="68"/>
        <v>0.22311687976138664</v>
      </c>
      <c r="K646" s="9">
        <f t="shared" si="69"/>
        <v>1.8985773491225988E-2</v>
      </c>
      <c r="AC646" s="11"/>
      <c r="AD646" s="12"/>
    </row>
    <row r="647" spans="1:30" x14ac:dyDescent="0.3">
      <c r="A647" s="15">
        <v>43522</v>
      </c>
      <c r="B647" s="16">
        <v>-6.6402136419921277E-3</v>
      </c>
      <c r="C647" s="8">
        <f t="shared" si="63"/>
        <v>-6.1640213641992125E-2</v>
      </c>
      <c r="D647" s="5">
        <f t="shared" si="64"/>
        <v>3.7995159378304321E-3</v>
      </c>
      <c r="E647" s="5">
        <f t="shared" si="66"/>
        <v>2.0715178484516845E-3</v>
      </c>
      <c r="F647" s="5">
        <f>IF(C643&gt;0,B$6+B$7*E644+B$8*(H646*100)^2,B$6+B$7*E644+B$8*(H646*100)^2+E644*$B$9)</f>
        <v>0.54003868462256188</v>
      </c>
      <c r="G647" s="8">
        <v>1.0687003815471947E-2</v>
      </c>
      <c r="H647" s="8">
        <f t="shared" si="67"/>
        <v>7.3487324391527673E-3</v>
      </c>
      <c r="I647" s="7">
        <f t="shared" si="65"/>
        <v>3.3382713763191801E-3</v>
      </c>
      <c r="J647" s="9">
        <f t="shared" si="68"/>
        <v>0.31236737947882537</v>
      </c>
      <c r="K647" s="9">
        <f t="shared" si="69"/>
        <v>7.9764357626767257E-2</v>
      </c>
      <c r="AC647" s="11"/>
      <c r="AD647" s="12"/>
    </row>
    <row r="648" spans="1:30" x14ac:dyDescent="0.3">
      <c r="A648" s="15">
        <v>43523</v>
      </c>
      <c r="B648" s="16">
        <v>-1.8998911212683874E-3</v>
      </c>
      <c r="C648" s="8">
        <f t="shared" si="63"/>
        <v>-5.6899891121268385E-2</v>
      </c>
      <c r="D648" s="5">
        <f t="shared" si="64"/>
        <v>3.2375976096121967E-3</v>
      </c>
      <c r="E648" s="5">
        <f t="shared" si="66"/>
        <v>3.7995159378304321E-3</v>
      </c>
      <c r="F648" s="5">
        <f>IF(C643&gt;0,B$6+B$7*E644+B$8*(H647*100)^2,B$6+B$7*E644+B$8*(H647*100)^2+E644*$B$9)</f>
        <v>0.52111729029877252</v>
      </c>
      <c r="G648" s="8">
        <v>1.196734241097982E-2</v>
      </c>
      <c r="H648" s="8">
        <f t="shared" si="67"/>
        <v>7.2188454083653326E-3</v>
      </c>
      <c r="I648" s="7">
        <f t="shared" si="65"/>
        <v>4.7484970026144876E-3</v>
      </c>
      <c r="J648" s="9">
        <f t="shared" si="68"/>
        <v>0.39678792830878035</v>
      </c>
      <c r="K648" s="9">
        <f t="shared" si="69"/>
        <v>0.15230530697592259</v>
      </c>
      <c r="AC648" s="11"/>
      <c r="AD648" s="12"/>
    </row>
    <row r="649" spans="1:30" x14ac:dyDescent="0.3">
      <c r="A649" s="15">
        <v>43524</v>
      </c>
      <c r="B649" s="16">
        <v>-1.0585694627641554E-3</v>
      </c>
      <c r="C649" s="8">
        <f t="shared" si="63"/>
        <v>-5.6058569462764156E-2</v>
      </c>
      <c r="D649" s="5">
        <f t="shared" si="64"/>
        <v>3.142563210211554E-3</v>
      </c>
      <c r="E649" s="5">
        <f t="shared" si="66"/>
        <v>3.2375976096121967E-3</v>
      </c>
      <c r="F649" s="5">
        <f>IF(C643&gt;0,B$6+B$7*E644+B$8*(H648*100)^2,B$6+B$7*E644+B$8*(H648*100)^2+E644*$B$9)</f>
        <v>0.5046708143525348</v>
      </c>
      <c r="G649" s="8">
        <v>5.2584954802048093E-3</v>
      </c>
      <c r="H649" s="8">
        <f t="shared" si="67"/>
        <v>7.1040186820737934E-3</v>
      </c>
      <c r="I649" s="7">
        <f t="shared" si="65"/>
        <v>1.8455232018689842E-3</v>
      </c>
      <c r="J649" s="9">
        <f t="shared" si="68"/>
        <v>0.35096030962017755</v>
      </c>
      <c r="K649" s="9">
        <f t="shared" si="69"/>
        <v>4.1029876461222692E-2</v>
      </c>
      <c r="AC649" s="11"/>
      <c r="AD649" s="12"/>
    </row>
    <row r="650" spans="1:30" x14ac:dyDescent="0.3">
      <c r="A650" s="15">
        <v>43525</v>
      </c>
      <c r="B650" s="16">
        <v>5.4598710661005363E-3</v>
      </c>
      <c r="C650" s="8">
        <f t="shared" si="63"/>
        <v>-4.954012893389946E-2</v>
      </c>
      <c r="D650" s="5">
        <f t="shared" si="64"/>
        <v>2.4542243747873826E-3</v>
      </c>
      <c r="E650" s="5">
        <f t="shared" si="66"/>
        <v>3.142563210211554E-3</v>
      </c>
      <c r="F650" s="5">
        <f>IF(C643&gt;0,B$6+B$7*E644+B$8*(H649*100)^2,B$6+B$7*E644+B$8*(H649*100)^2+E644*$B$9)</f>
        <v>0.49037553746006507</v>
      </c>
      <c r="G650" s="8">
        <v>5.3767020269283082E-3</v>
      </c>
      <c r="H650" s="8">
        <f t="shared" si="67"/>
        <v>7.002681896674052E-3</v>
      </c>
      <c r="I650" s="7">
        <f t="shared" si="65"/>
        <v>1.6259798697457438E-3</v>
      </c>
      <c r="J650" s="9">
        <f t="shared" si="68"/>
        <v>0.30241212207823626</v>
      </c>
      <c r="K650" s="9">
        <f t="shared" si="69"/>
        <v>3.2024145178875862E-2</v>
      </c>
      <c r="AC650" s="11"/>
      <c r="AD650" s="12"/>
    </row>
    <row r="651" spans="1:30" x14ac:dyDescent="0.3">
      <c r="A651" s="15">
        <v>43529</v>
      </c>
      <c r="B651" s="16">
        <v>1.0446917421145853E-2</v>
      </c>
      <c r="C651" s="8">
        <f t="shared" si="63"/>
        <v>-4.4553082578854146E-2</v>
      </c>
      <c r="D651" s="5">
        <f t="shared" si="64"/>
        <v>1.9849771672781967E-3</v>
      </c>
      <c r="E651" s="5">
        <f t="shared" si="66"/>
        <v>2.4542243747873826E-3</v>
      </c>
      <c r="F651" s="5">
        <f>IF(C643&gt;0,B$6+B$7*E644+B$8*(H650*100)^2,B$6+B$7*E644+B$8*(H650*100)^2+E644*$B$9)</f>
        <v>0.47795008278513029</v>
      </c>
      <c r="G651" s="8">
        <v>9.4881848141413778E-3</v>
      </c>
      <c r="H651" s="8">
        <f t="shared" si="67"/>
        <v>6.9133933982171904E-3</v>
      </c>
      <c r="I651" s="7">
        <f t="shared" si="65"/>
        <v>2.5747914159241873E-3</v>
      </c>
      <c r="J651" s="9">
        <f t="shared" si="68"/>
        <v>0.27136817698646293</v>
      </c>
      <c r="K651" s="9">
        <f t="shared" si="69"/>
        <v>5.5848534075681133E-2</v>
      </c>
      <c r="AC651" s="11"/>
      <c r="AD651" s="12"/>
    </row>
    <row r="652" spans="1:30" x14ac:dyDescent="0.3">
      <c r="A652" s="15">
        <v>43530</v>
      </c>
      <c r="B652" s="16">
        <v>5.2973878822976366E-3</v>
      </c>
      <c r="C652" s="8">
        <f t="shared" si="63"/>
        <v>-4.9702612117702362E-2</v>
      </c>
      <c r="D652" s="5">
        <f t="shared" si="64"/>
        <v>2.4703496513227736E-3</v>
      </c>
      <c r="E652" s="5">
        <f t="shared" si="66"/>
        <v>1.9849771672781967E-3</v>
      </c>
      <c r="F652" s="5">
        <f>IF(C643&gt;0,B$6+B$7*E644+B$8*(H651*100)^2,B$6+B$7*E644+B$8*(H651*100)^2+E644*$B$9)</f>
        <v>0.46714987758167703</v>
      </c>
      <c r="G652" s="8">
        <v>4.6077153509210874E-3</v>
      </c>
      <c r="H652" s="8">
        <f t="shared" si="67"/>
        <v>6.8348363373359356E-3</v>
      </c>
      <c r="I652" s="7">
        <f t="shared" si="65"/>
        <v>2.2271209864148482E-3</v>
      </c>
      <c r="J652" s="9">
        <f t="shared" si="68"/>
        <v>0.48334604392817893</v>
      </c>
      <c r="K652" s="9">
        <f t="shared" si="69"/>
        <v>6.8451903020242622E-2</v>
      </c>
      <c r="AC652" s="11"/>
      <c r="AD652" s="12"/>
    </row>
    <row r="653" spans="1:30" x14ac:dyDescent="0.3">
      <c r="A653" s="15">
        <v>43531</v>
      </c>
      <c r="B653" s="16">
        <v>2.4350736585266298E-3</v>
      </c>
      <c r="C653" s="8">
        <f t="shared" ref="C653:C716" si="70">B653-B$5</f>
        <v>-5.2564926341473368E-2</v>
      </c>
      <c r="D653" s="5">
        <f t="shared" ref="D653:D716" si="71">C653^2</f>
        <v>2.7630714812845207E-3</v>
      </c>
      <c r="E653" s="5">
        <f t="shared" si="66"/>
        <v>2.4703496513227736E-3</v>
      </c>
      <c r="F653" s="5">
        <f>IF(C643&gt;0,B$6+B$7*E644+B$8*(H652*100)^2,B$6+B$7*E644+B$8*(H652*100)^2+E644*$B$9)</f>
        <v>0.45776233921883552</v>
      </c>
      <c r="G653" s="8">
        <v>5.2442995425384057E-3</v>
      </c>
      <c r="H653" s="8">
        <f t="shared" si="67"/>
        <v>6.7658136186184992E-3</v>
      </c>
      <c r="I653" s="7">
        <f t="shared" si="65"/>
        <v>1.5215140760800935E-3</v>
      </c>
      <c r="J653" s="9">
        <f t="shared" si="68"/>
        <v>0.29012722552145315</v>
      </c>
      <c r="K653" s="9">
        <f t="shared" si="69"/>
        <v>2.9858190884183955E-2</v>
      </c>
      <c r="AC653" s="11"/>
      <c r="AD653" s="12"/>
    </row>
    <row r="654" spans="1:30" x14ac:dyDescent="0.3">
      <c r="A654" s="15">
        <v>43532</v>
      </c>
      <c r="B654" s="16">
        <v>-1.4712401442199944E-3</v>
      </c>
      <c r="C654" s="8">
        <f t="shared" si="70"/>
        <v>-5.6471240144219996E-2</v>
      </c>
      <c r="D654" s="5">
        <f t="shared" si="71"/>
        <v>3.1890009634261639E-3</v>
      </c>
      <c r="E654" s="5">
        <f t="shared" si="66"/>
        <v>2.7630714812845207E-3</v>
      </c>
      <c r="F654" s="5">
        <f>IF(C653&gt;0,B$6+B$7*E654+B$8*(G653*100)^2,B$6+B$7*E654+B$8*(G653*100)^2+E654*$B$9)</f>
        <v>0.29091111544217008</v>
      </c>
      <c r="G654" s="8">
        <v>3.0561037787543645E-3</v>
      </c>
      <c r="H654" s="8">
        <f t="shared" si="67"/>
        <v>5.3936176675972326E-3</v>
      </c>
      <c r="I654" s="7">
        <f t="shared" ref="I654:I717" si="72">SQRT((G654-H654)^2)</f>
        <v>2.3375138888428681E-3</v>
      </c>
      <c r="J654" s="9">
        <f t="shared" si="68"/>
        <v>0.7648673140921981</v>
      </c>
      <c r="K654" s="9">
        <f t="shared" si="69"/>
        <v>0.13469034529072621</v>
      </c>
      <c r="AC654" s="11"/>
      <c r="AD654" s="12"/>
    </row>
    <row r="655" spans="1:30" x14ac:dyDescent="0.3">
      <c r="A655" s="15">
        <v>43535</v>
      </c>
      <c r="B655" s="16">
        <v>1.0381079800077618E-2</v>
      </c>
      <c r="C655" s="8">
        <f t="shared" si="70"/>
        <v>-4.4618920199922384E-2</v>
      </c>
      <c r="D655" s="5">
        <f t="shared" si="71"/>
        <v>1.9908480398070417E-3</v>
      </c>
      <c r="E655" s="5">
        <f t="shared" ref="E655:E718" si="73">D654</f>
        <v>3.1890009634261639E-3</v>
      </c>
      <c r="F655" s="5">
        <f>IF(C653&gt;0,B$6+B$7*E654+B$8*(H654*100)^2,B$6+B$7*E654+B$8*(H654*100)^2+E654*$B$9)</f>
        <v>0.30471778248678305</v>
      </c>
      <c r="G655" s="8">
        <v>5.3911694411715328E-3</v>
      </c>
      <c r="H655" s="8">
        <f t="shared" ref="H655:H718" si="74">SQRT(F655)/100</f>
        <v>5.5201248399541023E-3</v>
      </c>
      <c r="I655" s="7">
        <f t="shared" si="72"/>
        <v>1.2895539878256951E-4</v>
      </c>
      <c r="J655" s="9">
        <f t="shared" ref="J655:J718" si="75">ABS(G655-H655)/G655</f>
        <v>2.3919745092364737E-2</v>
      </c>
      <c r="K655" s="9">
        <f t="shared" ref="K655:K718" si="76">G655/H655-LN(G655/H655)-1</f>
        <v>2.7719265583803221E-4</v>
      </c>
      <c r="AC655" s="11"/>
      <c r="AD655" s="12"/>
    </row>
    <row r="656" spans="1:30" x14ac:dyDescent="0.3">
      <c r="A656" s="15">
        <v>43536</v>
      </c>
      <c r="B656" s="16">
        <v>1.291236956551732E-2</v>
      </c>
      <c r="C656" s="8">
        <f t="shared" si="70"/>
        <v>-4.208763043448268E-2</v>
      </c>
      <c r="D656" s="5">
        <f t="shared" si="71"/>
        <v>1.7713686355895928E-3</v>
      </c>
      <c r="E656" s="5">
        <f t="shared" si="73"/>
        <v>1.9908480398070417E-3</v>
      </c>
      <c r="F656" s="5">
        <f>IF(C653&gt;0,B$6+B$7*E654+B$8*(H655*100)^2,B$6+B$7*E654+B$8*(H655*100)^2+E654*$B$9)</f>
        <v>0.31671853748196066</v>
      </c>
      <c r="G656" s="8">
        <v>7.0825937236845566E-3</v>
      </c>
      <c r="H656" s="8">
        <f t="shared" si="74"/>
        <v>5.6277752041278325E-3</v>
      </c>
      <c r="I656" s="7">
        <f t="shared" si="72"/>
        <v>1.4548185195567241E-3</v>
      </c>
      <c r="J656" s="9">
        <f t="shared" si="75"/>
        <v>0.20540759166966424</v>
      </c>
      <c r="K656" s="9">
        <f t="shared" si="76"/>
        <v>2.8580874318386407E-2</v>
      </c>
      <c r="AC656" s="11"/>
      <c r="AD656" s="12"/>
    </row>
    <row r="657" spans="1:30" x14ac:dyDescent="0.3">
      <c r="A657" s="15">
        <v>43537</v>
      </c>
      <c r="B657" s="16">
        <v>5.7515885309154472E-3</v>
      </c>
      <c r="C657" s="8">
        <f t="shared" si="70"/>
        <v>-4.9248411469084555E-2</v>
      </c>
      <c r="D657" s="5">
        <f t="shared" si="71"/>
        <v>2.4254060322282593E-3</v>
      </c>
      <c r="E657" s="5">
        <f t="shared" si="73"/>
        <v>1.7713686355895928E-3</v>
      </c>
      <c r="F657" s="5">
        <f>IF(C653&gt;0,B$6+B$7*E654+B$8*(H656*100)^2,B$6+B$7*E654+B$8*(H656*100)^2+E654*$B$9)</f>
        <v>0.32714959372376906</v>
      </c>
      <c r="G657" s="8">
        <v>5.6904295747632625E-3</v>
      </c>
      <c r="H657" s="8">
        <f t="shared" si="74"/>
        <v>5.719699237929989E-3</v>
      </c>
      <c r="I657" s="7">
        <f t="shared" si="72"/>
        <v>2.9269663166726564E-5</v>
      </c>
      <c r="J657" s="9">
        <f t="shared" si="75"/>
        <v>5.1436649522095639E-3</v>
      </c>
      <c r="K657" s="9">
        <f t="shared" si="76"/>
        <v>1.3138441742333029E-5</v>
      </c>
      <c r="AC657" s="11"/>
      <c r="AD657" s="12"/>
    </row>
    <row r="658" spans="1:30" x14ac:dyDescent="0.3">
      <c r="A658" s="15">
        <v>43538</v>
      </c>
      <c r="B658" s="16">
        <v>7.2013131253074737E-5</v>
      </c>
      <c r="C658" s="8">
        <f t="shared" si="70"/>
        <v>-5.4927986868746927E-2</v>
      </c>
      <c r="D658" s="5">
        <f t="shared" si="71"/>
        <v>3.017083741453235E-3</v>
      </c>
      <c r="E658" s="5">
        <f t="shared" si="73"/>
        <v>2.4254060322282593E-3</v>
      </c>
      <c r="F658" s="5">
        <f>IF(C653&gt;0,B$6+B$7*E654+B$8*(H657*100)^2,B$6+B$7*E654+B$8*(H657*100)^2+E654*$B$9)</f>
        <v>0.33621626780914887</v>
      </c>
      <c r="G658" s="8">
        <v>4.2125625793105999E-3</v>
      </c>
      <c r="H658" s="8">
        <f t="shared" si="74"/>
        <v>5.7984158854737979E-3</v>
      </c>
      <c r="I658" s="7">
        <f t="shared" si="72"/>
        <v>1.585853306163198E-3</v>
      </c>
      <c r="J658" s="9">
        <f t="shared" si="75"/>
        <v>0.37645810033823363</v>
      </c>
      <c r="K658" s="9">
        <f t="shared" si="76"/>
        <v>4.6015923480585696E-2</v>
      </c>
      <c r="AC658" s="11"/>
      <c r="AD658" s="12"/>
    </row>
    <row r="659" spans="1:30" x14ac:dyDescent="0.3">
      <c r="A659" s="15">
        <v>43539</v>
      </c>
      <c r="B659" s="16">
        <v>7.1109429482460783E-3</v>
      </c>
      <c r="C659" s="8">
        <f t="shared" si="70"/>
        <v>-4.7889057051753919E-2</v>
      </c>
      <c r="D659" s="5">
        <f t="shared" si="71"/>
        <v>2.293361785306142E-3</v>
      </c>
      <c r="E659" s="5">
        <f t="shared" si="73"/>
        <v>3.017083741453235E-3</v>
      </c>
      <c r="F659" s="5">
        <f>IF(C653&gt;0,B$6+B$7*E654+B$8*(H658*100)^2,B$6+B$7*E654+B$8*(H658*100)^2+E654*$B$9)</f>
        <v>0.34409702092416106</v>
      </c>
      <c r="G659" s="8">
        <v>8.6184788780472033E-3</v>
      </c>
      <c r="H659" s="8">
        <f t="shared" si="74"/>
        <v>5.8659783576498229E-3</v>
      </c>
      <c r="I659" s="7">
        <f t="shared" si="72"/>
        <v>2.7525005203973803E-3</v>
      </c>
      <c r="J659" s="9">
        <f t="shared" si="75"/>
        <v>0.31937196335289375</v>
      </c>
      <c r="K659" s="9">
        <f t="shared" si="76"/>
        <v>8.4491954067327013E-2</v>
      </c>
      <c r="AC659" s="11"/>
      <c r="AD659" s="12"/>
    </row>
    <row r="660" spans="1:30" x14ac:dyDescent="0.3">
      <c r="A660" s="15">
        <v>43542</v>
      </c>
      <c r="B660" s="16">
        <v>1.8589224057807946E-3</v>
      </c>
      <c r="C660" s="8">
        <f t="shared" si="70"/>
        <v>-5.3141077594219203E-2</v>
      </c>
      <c r="D660" s="5">
        <f t="shared" si="71"/>
        <v>2.8239741278748261E-3</v>
      </c>
      <c r="E660" s="5">
        <f t="shared" si="73"/>
        <v>2.293361785306142E-3</v>
      </c>
      <c r="F660" s="5">
        <f>IF(C653&gt;0,B$6+B$7*E654+B$8*(H659*100)^2,B$6+B$7*E654+B$8*(H659*100)^2+E654*$B$9)</f>
        <v>0.35094697153172966</v>
      </c>
      <c r="G660" s="8">
        <v>7.8442827317513654E-3</v>
      </c>
      <c r="H660" s="8">
        <f t="shared" si="74"/>
        <v>5.9240777470567487E-3</v>
      </c>
      <c r="I660" s="7">
        <f t="shared" si="72"/>
        <v>1.9202049846946167E-3</v>
      </c>
      <c r="J660" s="9">
        <f t="shared" si="75"/>
        <v>0.24479038432949232</v>
      </c>
      <c r="K660" s="9">
        <f t="shared" si="76"/>
        <v>4.3375751046267119E-2</v>
      </c>
      <c r="AC660" s="11"/>
      <c r="AD660" s="12"/>
    </row>
    <row r="661" spans="1:30" x14ac:dyDescent="0.3">
      <c r="A661" s="15">
        <v>43543</v>
      </c>
      <c r="B661" s="16">
        <v>7.0207865143371269E-3</v>
      </c>
      <c r="C661" s="8">
        <f t="shared" si="70"/>
        <v>-4.7979213485662871E-2</v>
      </c>
      <c r="D661" s="5">
        <f t="shared" si="71"/>
        <v>2.3020049267028137E-3</v>
      </c>
      <c r="E661" s="5">
        <f t="shared" si="73"/>
        <v>2.8239741278748261E-3</v>
      </c>
      <c r="F661" s="5">
        <f>IF(C653&gt;0,B$6+B$7*E654+B$8*(H660*100)^2,B$6+B$7*E654+B$8*(H660*100)^2+E654*$B$9)</f>
        <v>0.35690094859982818</v>
      </c>
      <c r="G661" s="8">
        <v>6.2763001278163056E-3</v>
      </c>
      <c r="H661" s="8">
        <f t="shared" si="74"/>
        <v>5.9741187517476438E-3</v>
      </c>
      <c r="I661" s="7">
        <f t="shared" si="72"/>
        <v>3.0218137606866178E-4</v>
      </c>
      <c r="J661" s="9">
        <f t="shared" si="75"/>
        <v>4.8146419054978948E-2</v>
      </c>
      <c r="K661" s="9">
        <f t="shared" si="76"/>
        <v>1.2376915981120451E-3</v>
      </c>
      <c r="AC661" s="11"/>
      <c r="AD661" s="12"/>
    </row>
    <row r="662" spans="1:30" x14ac:dyDescent="0.3">
      <c r="A662" s="15">
        <v>43544</v>
      </c>
      <c r="B662" s="16">
        <v>6.066758139127705E-4</v>
      </c>
      <c r="C662" s="8">
        <f t="shared" si="70"/>
        <v>-5.4393324186087229E-2</v>
      </c>
      <c r="D662" s="5">
        <f t="shared" si="71"/>
        <v>2.9586337160127821E-3</v>
      </c>
      <c r="E662" s="5">
        <f t="shared" si="73"/>
        <v>2.3020049267028137E-3</v>
      </c>
      <c r="F662" s="5">
        <f>IF(C653&gt;0,B$6+B$7*E654+B$8*(H661*100)^2,B$6+B$7*E654+B$8*(H661*100)^2+E654*$B$9)</f>
        <v>0.36207614546741956</v>
      </c>
      <c r="G662" s="8">
        <v>3.4253132295068685E-3</v>
      </c>
      <c r="H662" s="8">
        <f t="shared" si="74"/>
        <v>6.0172763395694197E-3</v>
      </c>
      <c r="I662" s="7">
        <f t="shared" si="72"/>
        <v>2.5919631100625512E-3</v>
      </c>
      <c r="J662" s="9">
        <f t="shared" si="75"/>
        <v>0.75670834647601204</v>
      </c>
      <c r="K662" s="9">
        <f t="shared" si="76"/>
        <v>0.13268825599017831</v>
      </c>
      <c r="AC662" s="11"/>
      <c r="AD662" s="12"/>
    </row>
    <row r="663" spans="1:30" x14ac:dyDescent="0.3">
      <c r="A663" s="15">
        <v>43546</v>
      </c>
      <c r="B663" s="16">
        <v>-5.8037179312336396E-3</v>
      </c>
      <c r="C663" s="8">
        <f t="shared" si="70"/>
        <v>-6.0803717931233639E-2</v>
      </c>
      <c r="D663" s="5">
        <f t="shared" si="71"/>
        <v>3.6970921142610233E-3</v>
      </c>
      <c r="E663" s="5">
        <f t="shared" si="73"/>
        <v>2.9586337160127821E-3</v>
      </c>
      <c r="F663" s="5">
        <f>IF(C653&gt;0,B$6+B$7*E654+B$8*(H662*100)^2,B$6+B$7*E654+B$8*(H662*100)^2+E654*$B$9)</f>
        <v>0.36657442658472988</v>
      </c>
      <c r="G663" s="8">
        <v>7.2880475484686661E-3</v>
      </c>
      <c r="H663" s="8">
        <f t="shared" si="74"/>
        <v>6.0545390128789308E-3</v>
      </c>
      <c r="I663" s="7">
        <f t="shared" si="72"/>
        <v>1.2335085355897352E-3</v>
      </c>
      <c r="J663" s="9">
        <f t="shared" si="75"/>
        <v>0.16925089022627396</v>
      </c>
      <c r="K663" s="9">
        <f t="shared" si="76"/>
        <v>1.8305414431159406E-2</v>
      </c>
      <c r="AC663" s="11"/>
      <c r="AD663" s="12"/>
    </row>
    <row r="664" spans="1:30" x14ac:dyDescent="0.3">
      <c r="A664" s="15">
        <v>43549</v>
      </c>
      <c r="B664" s="16">
        <v>-9.3638367673139697E-3</v>
      </c>
      <c r="C664" s="8">
        <f t="shared" si="70"/>
        <v>-6.436383676731397E-2</v>
      </c>
      <c r="D664" s="5">
        <f t="shared" si="71"/>
        <v>4.1427034834094377E-3</v>
      </c>
      <c r="E664" s="5">
        <f t="shared" si="73"/>
        <v>3.6970921142610233E-3</v>
      </c>
      <c r="F664" s="5">
        <f>IF(C663&gt;0,B$6+B$7*E664+B$8*(G663*100)^2,B$6+B$7*E664+B$8*(G663*100)^2+E664*$B$9)</f>
        <v>0.51369372556482229</v>
      </c>
      <c r="G664" s="8">
        <v>7.001608257725919E-3</v>
      </c>
      <c r="H664" s="8">
        <f t="shared" si="74"/>
        <v>7.1672430234004372E-3</v>
      </c>
      <c r="I664" s="7">
        <f t="shared" si="72"/>
        <v>1.6563476567451815E-4</v>
      </c>
      <c r="J664" s="9">
        <f t="shared" si="75"/>
        <v>2.3656674235058583E-2</v>
      </c>
      <c r="K664" s="9">
        <f t="shared" si="76"/>
        <v>2.7122210979668715E-4</v>
      </c>
      <c r="AC664" s="11"/>
      <c r="AD664" s="12"/>
    </row>
    <row r="665" spans="1:30" x14ac:dyDescent="0.3">
      <c r="A665" s="15">
        <v>43550</v>
      </c>
      <c r="B665" s="16">
        <v>1.116495151534959E-2</v>
      </c>
      <c r="C665" s="8">
        <f t="shared" si="70"/>
        <v>-4.3835048484650412E-2</v>
      </c>
      <c r="D665" s="5">
        <f t="shared" si="71"/>
        <v>1.9215114756516523E-3</v>
      </c>
      <c r="E665" s="5">
        <f t="shared" si="73"/>
        <v>4.1427034834094377E-3</v>
      </c>
      <c r="F665" s="5">
        <f>IF(C663&gt;0,B$6+B$7*E664+B$8*(H664*100)^2,B$6+B$7*E664+B$8*(H664*100)^2+E664*$B$9)</f>
        <v>0.49851519442427672</v>
      </c>
      <c r="G665" s="8">
        <v>7.3461456647576032E-3</v>
      </c>
      <c r="H665" s="8">
        <f t="shared" si="74"/>
        <v>7.0605608447507672E-3</v>
      </c>
      <c r="I665" s="7">
        <f t="shared" si="72"/>
        <v>2.8558482000683606E-4</v>
      </c>
      <c r="J665" s="9">
        <f t="shared" si="75"/>
        <v>3.8875463820013882E-2</v>
      </c>
      <c r="K665" s="9">
        <f t="shared" si="76"/>
        <v>7.966062681723507E-4</v>
      </c>
      <c r="AC665" s="11"/>
      <c r="AD665" s="12"/>
    </row>
    <row r="666" spans="1:30" x14ac:dyDescent="0.3">
      <c r="A666" s="15">
        <v>43551</v>
      </c>
      <c r="B666" s="16">
        <v>-2.6328713705432698E-3</v>
      </c>
      <c r="C666" s="8">
        <f t="shared" si="70"/>
        <v>-5.7632871370543272E-2</v>
      </c>
      <c r="D666" s="5">
        <f t="shared" si="71"/>
        <v>3.3215478624135865E-3</v>
      </c>
      <c r="E666" s="5">
        <f t="shared" si="73"/>
        <v>1.9215114756516523E-3</v>
      </c>
      <c r="F666" s="5">
        <f>IF(C663&gt;0,B$6+B$7*E664+B$8*(H665*100)^2,B$6+B$7*E664+B$8*(H665*100)^2+E664*$B$9)</f>
        <v>0.48532201515691437</v>
      </c>
      <c r="G666" s="8">
        <v>8.2551192141571469E-3</v>
      </c>
      <c r="H666" s="8">
        <f t="shared" si="74"/>
        <v>6.9665056890590013E-3</v>
      </c>
      <c r="I666" s="7">
        <f t="shared" si="72"/>
        <v>1.2886135250981456E-3</v>
      </c>
      <c r="J666" s="9">
        <f t="shared" si="75"/>
        <v>0.15609871785839666</v>
      </c>
      <c r="K666" s="9">
        <f t="shared" si="76"/>
        <v>1.5252967198376766E-2</v>
      </c>
      <c r="AC666" s="11"/>
      <c r="AD666" s="12"/>
    </row>
    <row r="667" spans="1:30" x14ac:dyDescent="0.3">
      <c r="A667" s="15">
        <v>43552</v>
      </c>
      <c r="B667" s="16">
        <v>1.0768163360864705E-2</v>
      </c>
      <c r="C667" s="8">
        <f t="shared" si="70"/>
        <v>-4.4231836639135297E-2</v>
      </c>
      <c r="D667" s="5">
        <f t="shared" si="71"/>
        <v>1.9564553724711518E-3</v>
      </c>
      <c r="E667" s="5">
        <f t="shared" si="73"/>
        <v>3.3215478624135865E-3</v>
      </c>
      <c r="F667" s="5">
        <f>IF(C663&gt;0,B$6+B$7*E664+B$8*(H666*100)^2,B$6+B$7*E664+B$8*(H666*100)^2+E664*$B$9)</f>
        <v>0.47385450373772303</v>
      </c>
      <c r="G667" s="8">
        <v>6.2986683707561171E-3</v>
      </c>
      <c r="H667" s="8">
        <f t="shared" si="74"/>
        <v>6.8837090564442295E-3</v>
      </c>
      <c r="I667" s="7">
        <f t="shared" si="72"/>
        <v>5.8504068568811241E-4</v>
      </c>
      <c r="J667" s="9">
        <f t="shared" si="75"/>
        <v>9.2883233606071217E-2</v>
      </c>
      <c r="K667" s="9">
        <f t="shared" si="76"/>
        <v>3.8302072585181257E-3</v>
      </c>
      <c r="AC667" s="11"/>
      <c r="AD667" s="12"/>
    </row>
    <row r="668" spans="1:30" x14ac:dyDescent="0.3">
      <c r="A668" s="15">
        <v>43556</v>
      </c>
      <c r="B668" s="16">
        <v>8.4258441524904457E-3</v>
      </c>
      <c r="C668" s="8">
        <f t="shared" si="70"/>
        <v>-4.6574155847509555E-2</v>
      </c>
      <c r="D668" s="5">
        <f t="shared" si="71"/>
        <v>2.1691519929081084E-3</v>
      </c>
      <c r="E668" s="5">
        <f t="shared" si="73"/>
        <v>1.9564553724711518E-3</v>
      </c>
      <c r="F668" s="5">
        <f>IF(C663&gt;0,B$6+B$7*E664+B$8*(H667*100)^2,B$6+B$7*E664+B$8*(H667*100)^2+E664*$B$9)</f>
        <v>0.46388694281216192</v>
      </c>
      <c r="G668" s="8">
        <v>1.0122105207545282E-2</v>
      </c>
      <c r="H668" s="8">
        <f t="shared" si="74"/>
        <v>6.8109246274801914E-3</v>
      </c>
      <c r="I668" s="7">
        <f t="shared" si="72"/>
        <v>3.311180580065091E-3</v>
      </c>
      <c r="J668" s="9">
        <f t="shared" si="75"/>
        <v>0.32712370719056055</v>
      </c>
      <c r="K668" s="9">
        <f t="shared" si="76"/>
        <v>8.9963497586949437E-2</v>
      </c>
      <c r="AC668" s="11"/>
      <c r="AD668" s="12"/>
    </row>
    <row r="669" spans="1:30" x14ac:dyDescent="0.3">
      <c r="A669" s="15">
        <v>43557</v>
      </c>
      <c r="B669" s="16">
        <v>4.7422353496854378E-3</v>
      </c>
      <c r="C669" s="8">
        <f t="shared" si="70"/>
        <v>-5.0257764650314563E-2</v>
      </c>
      <c r="D669" s="5">
        <f t="shared" si="71"/>
        <v>2.5258429076464081E-3</v>
      </c>
      <c r="E669" s="5">
        <f t="shared" si="73"/>
        <v>2.1691519929081084E-3</v>
      </c>
      <c r="F669" s="5">
        <f>IF(C663&gt;0,B$6+B$7*E664+B$8*(H668*100)^2,B$6+B$7*E664+B$8*(H668*100)^2+E664*$B$9)</f>
        <v>0.45522313885566418</v>
      </c>
      <c r="G669" s="8">
        <v>5.5695468793454878E-3</v>
      </c>
      <c r="H669" s="8">
        <f t="shared" si="74"/>
        <v>6.7470225941200475E-3</v>
      </c>
      <c r="I669" s="7">
        <f t="shared" si="72"/>
        <v>1.1774757147745597E-3</v>
      </c>
      <c r="J669" s="9">
        <f t="shared" si="75"/>
        <v>0.21141319756930249</v>
      </c>
      <c r="K669" s="9">
        <f t="shared" si="76"/>
        <v>1.726978403029733E-2</v>
      </c>
      <c r="AC669" s="11"/>
      <c r="AD669" s="12"/>
    </row>
    <row r="670" spans="1:30" x14ac:dyDescent="0.3">
      <c r="A670" s="15">
        <v>43558</v>
      </c>
      <c r="B670" s="16">
        <v>-4.6071853674214567E-3</v>
      </c>
      <c r="C670" s="8">
        <f t="shared" si="70"/>
        <v>-5.9607185367421454E-2</v>
      </c>
      <c r="D670" s="5">
        <f t="shared" si="71"/>
        <v>3.5530165474261422E-3</v>
      </c>
      <c r="E670" s="5">
        <f t="shared" si="73"/>
        <v>2.5258429076464081E-3</v>
      </c>
      <c r="F670" s="5">
        <f>IF(C663&gt;0,B$6+B$7*E664+B$8*(H669*100)^2,B$6+B$7*E664+B$8*(H669*100)^2+E664*$B$9)</f>
        <v>0.44769256045667644</v>
      </c>
      <c r="G670" s="8">
        <v>6.9496306500948877E-3</v>
      </c>
      <c r="H670" s="8">
        <f t="shared" si="74"/>
        <v>6.6909831897612503E-3</v>
      </c>
      <c r="I670" s="7">
        <f t="shared" si="72"/>
        <v>2.586474603336374E-4</v>
      </c>
      <c r="J670" s="9">
        <f t="shared" si="75"/>
        <v>3.7217439797337423E-2</v>
      </c>
      <c r="K670" s="9">
        <f t="shared" si="76"/>
        <v>7.2843481728357418E-4</v>
      </c>
      <c r="AC670" s="11"/>
      <c r="AD670" s="12"/>
    </row>
    <row r="671" spans="1:30" x14ac:dyDescent="0.3">
      <c r="A671" s="15">
        <v>43559</v>
      </c>
      <c r="B671" s="16">
        <v>-4.961273192859412E-3</v>
      </c>
      <c r="C671" s="8">
        <f t="shared" si="70"/>
        <v>-5.9961273192859411E-2</v>
      </c>
      <c r="D671" s="5">
        <f t="shared" si="71"/>
        <v>3.5953542829087206E-3</v>
      </c>
      <c r="E671" s="5">
        <f t="shared" si="73"/>
        <v>3.5530165474261422E-3</v>
      </c>
      <c r="F671" s="5">
        <f>IF(C663&gt;0,B$6+B$7*E664+B$8*(H670*100)^2,B$6+B$7*E664+B$8*(H670*100)^2+E664*$B$9)</f>
        <v>0.44114698171227618</v>
      </c>
      <c r="G671" s="8">
        <v>5.4643592739421374E-3</v>
      </c>
      <c r="H671" s="8">
        <f t="shared" si="74"/>
        <v>6.6418896536473426E-3</v>
      </c>
      <c r="I671" s="7">
        <f t="shared" si="72"/>
        <v>1.1775303797052052E-3</v>
      </c>
      <c r="J671" s="9">
        <f t="shared" si="75"/>
        <v>0.2154928548202327</v>
      </c>
      <c r="K671" s="9">
        <f t="shared" si="76"/>
        <v>1.7861177646184556E-2</v>
      </c>
      <c r="AC671" s="11"/>
      <c r="AD671" s="12"/>
    </row>
    <row r="672" spans="1:30" x14ac:dyDescent="0.3">
      <c r="A672" s="15">
        <v>43560</v>
      </c>
      <c r="B672" s="16">
        <v>4.5781821358124577E-3</v>
      </c>
      <c r="C672" s="8">
        <f t="shared" si="70"/>
        <v>-5.0421817864187542E-2</v>
      </c>
      <c r="D672" s="5">
        <f t="shared" si="71"/>
        <v>2.5423597167293019E-3</v>
      </c>
      <c r="E672" s="5">
        <f t="shared" si="73"/>
        <v>3.5953542829087206E-3</v>
      </c>
      <c r="F672" s="5">
        <f>IF(C663&gt;0,B$6+B$7*E664+B$8*(H671*100)^2,B$6+B$7*E664+B$8*(H671*100)^2+E664*$B$9)</f>
        <v>0.43545756466764352</v>
      </c>
      <c r="G672" s="8">
        <v>5.930430762301645E-3</v>
      </c>
      <c r="H672" s="8">
        <f t="shared" si="74"/>
        <v>6.5989208562282631E-3</v>
      </c>
      <c r="I672" s="7">
        <f t="shared" si="72"/>
        <v>6.684900939266181E-4</v>
      </c>
      <c r="J672" s="9">
        <f t="shared" si="75"/>
        <v>0.11272201307467454</v>
      </c>
      <c r="K672" s="9">
        <f t="shared" si="76"/>
        <v>5.5063358921969563E-3</v>
      </c>
      <c r="AC672" s="11"/>
      <c r="AD672" s="12"/>
    </row>
    <row r="673" spans="1:30" x14ac:dyDescent="0.3">
      <c r="A673" s="15">
        <v>43563</v>
      </c>
      <c r="B673" s="16">
        <v>-4.169512519313974E-3</v>
      </c>
      <c r="C673" s="8">
        <f t="shared" si="70"/>
        <v>-5.9169512519313974E-2</v>
      </c>
      <c r="D673" s="5">
        <f t="shared" si="71"/>
        <v>3.5010312117732529E-3</v>
      </c>
      <c r="E673" s="5">
        <f t="shared" si="73"/>
        <v>2.5423597167293019E-3</v>
      </c>
      <c r="F673" s="5">
        <f>IF(C663&gt;0,B$6+B$7*E664+B$8*(H672*100)^2,B$6+B$7*E664+B$8*(H672*100)^2+E664*$B$9)</f>
        <v>0.43051232337244882</v>
      </c>
      <c r="G673" s="8">
        <v>8.7911584978783743E-3</v>
      </c>
      <c r="H673" s="8">
        <f t="shared" si="74"/>
        <v>6.5613437905085326E-3</v>
      </c>
      <c r="I673" s="7">
        <f t="shared" si="72"/>
        <v>2.2298147073698416E-3</v>
      </c>
      <c r="J673" s="9">
        <f t="shared" si="75"/>
        <v>0.25364287402029856</v>
      </c>
      <c r="K673" s="9">
        <f t="shared" si="76"/>
        <v>4.7290091244360788E-2</v>
      </c>
      <c r="AC673" s="11"/>
      <c r="AD673" s="12"/>
    </row>
    <row r="674" spans="1:30" x14ac:dyDescent="0.3">
      <c r="A674" s="15">
        <v>43564</v>
      </c>
      <c r="B674" s="16">
        <v>6.1486094937847294E-3</v>
      </c>
      <c r="C674" s="8">
        <f t="shared" si="70"/>
        <v>-4.8851390506215273E-2</v>
      </c>
      <c r="D674" s="5">
        <f t="shared" si="71"/>
        <v>2.3864583543907396E-3</v>
      </c>
      <c r="E674" s="5">
        <f t="shared" si="73"/>
        <v>3.5010312117732529E-3</v>
      </c>
      <c r="F674" s="5">
        <f>IF(C673&gt;0,B$6+B$7*E674+B$8*(G673*100)^2,B$6+B$7*E674+B$8*(G673*100)^2+E674*$B$9)</f>
        <v>0.72373671442283882</v>
      </c>
      <c r="G674" s="8">
        <v>6.0029738380925719E-3</v>
      </c>
      <c r="H674" s="8">
        <f t="shared" si="74"/>
        <v>8.5072716802911535E-3</v>
      </c>
      <c r="I674" s="7">
        <f t="shared" si="72"/>
        <v>2.5042978421985817E-3</v>
      </c>
      <c r="J674" s="9">
        <f t="shared" si="75"/>
        <v>0.41717620461832883</v>
      </c>
      <c r="K674" s="9">
        <f t="shared" si="76"/>
        <v>5.4294860252043664E-2</v>
      </c>
      <c r="AC674" s="11"/>
      <c r="AD674" s="12"/>
    </row>
    <row r="675" spans="1:30" x14ac:dyDescent="0.3">
      <c r="A675" s="15">
        <v>43565</v>
      </c>
      <c r="B675" s="16">
        <v>-9.1292255799456639E-3</v>
      </c>
      <c r="C675" s="8">
        <f t="shared" si="70"/>
        <v>-6.4129225579945659E-2</v>
      </c>
      <c r="D675" s="5">
        <f t="shared" si="71"/>
        <v>4.1125575734835568E-3</v>
      </c>
      <c r="E675" s="5">
        <f t="shared" si="73"/>
        <v>2.3864583543907396E-3</v>
      </c>
      <c r="F675" s="5">
        <f>IF(C673&gt;0,B$6+B$7*E674+B$8*(H674*100)^2,B$6+B$7*E674+B$8*(H674*100)^2+E674*$B$9)</f>
        <v>0.6810520730481221</v>
      </c>
      <c r="G675" s="8">
        <v>5.4854572065442635E-3</v>
      </c>
      <c r="H675" s="8">
        <f t="shared" si="74"/>
        <v>8.2525879156063655E-3</v>
      </c>
      <c r="I675" s="7">
        <f t="shared" si="72"/>
        <v>2.767130709062102E-3</v>
      </c>
      <c r="J675" s="9">
        <f t="shared" si="75"/>
        <v>0.50444850900684413</v>
      </c>
      <c r="K675" s="9">
        <f t="shared" si="76"/>
        <v>7.3121789538522108E-2</v>
      </c>
      <c r="AC675" s="11"/>
      <c r="AD675" s="12"/>
    </row>
    <row r="676" spans="1:30" x14ac:dyDescent="0.3">
      <c r="A676" s="15">
        <v>43566</v>
      </c>
      <c r="B676" s="16">
        <v>5.6119947356871524E-4</v>
      </c>
      <c r="C676" s="8">
        <f t="shared" si="70"/>
        <v>-5.4438800526431283E-2</v>
      </c>
      <c r="D676" s="5">
        <f t="shared" si="71"/>
        <v>2.963583002756575E-3</v>
      </c>
      <c r="E676" s="5">
        <f t="shared" si="73"/>
        <v>4.1125575734835568E-3</v>
      </c>
      <c r="F676" s="5">
        <f>IF(C673&gt;0,B$6+B$7*E674+B$8*(H675*100)^2,B$6+B$7*E674+B$8*(H675*100)^2+E674*$B$9)</f>
        <v>0.64395058276521855</v>
      </c>
      <c r="G676" s="8">
        <v>3.9023228556267693E-3</v>
      </c>
      <c r="H676" s="8">
        <f t="shared" si="74"/>
        <v>8.024653156150854E-3</v>
      </c>
      <c r="I676" s="7">
        <f t="shared" si="72"/>
        <v>4.1223303005240852E-3</v>
      </c>
      <c r="J676" s="9">
        <f t="shared" si="75"/>
        <v>1.0563785860465356</v>
      </c>
      <c r="K676" s="9">
        <f t="shared" si="76"/>
        <v>0.20723824638329913</v>
      </c>
      <c r="AC676" s="11"/>
      <c r="AD676" s="12"/>
    </row>
    <row r="677" spans="1:30" x14ac:dyDescent="0.3">
      <c r="A677" s="15">
        <v>43567</v>
      </c>
      <c r="B677" s="16">
        <v>4.1382798916309409E-3</v>
      </c>
      <c r="C677" s="8">
        <f t="shared" si="70"/>
        <v>-5.0861720108369063E-2</v>
      </c>
      <c r="D677" s="5">
        <f t="shared" si="71"/>
        <v>2.5869145723820741E-3</v>
      </c>
      <c r="E677" s="5">
        <f t="shared" si="73"/>
        <v>2.963583002756575E-3</v>
      </c>
      <c r="F677" s="5">
        <f>IF(C673&gt;0,B$6+B$7*E674+B$8*(H676*100)^2,B$6+B$7*E674+B$8*(H676*100)^2+E674*$B$9)</f>
        <v>0.61170196741131877</v>
      </c>
      <c r="G677" s="8">
        <v>5.0797307550602159E-3</v>
      </c>
      <c r="H677" s="8">
        <f t="shared" si="74"/>
        <v>7.8211378162727635E-3</v>
      </c>
      <c r="I677" s="7">
        <f t="shared" si="72"/>
        <v>2.7414070612125476E-3</v>
      </c>
      <c r="J677" s="9">
        <f t="shared" si="75"/>
        <v>0.5396756626287077</v>
      </c>
      <c r="K677" s="9">
        <f t="shared" si="76"/>
        <v>8.1059222605925241E-2</v>
      </c>
      <c r="AC677" s="11"/>
      <c r="AD677" s="12"/>
    </row>
    <row r="678" spans="1:30" x14ac:dyDescent="0.3">
      <c r="A678" s="15">
        <v>43570</v>
      </c>
      <c r="B678" s="16">
        <v>3.5721732641018542E-3</v>
      </c>
      <c r="C678" s="8">
        <f t="shared" si="70"/>
        <v>-5.1427826735898144E-2</v>
      </c>
      <c r="D678" s="5">
        <f t="shared" si="71"/>
        <v>2.6448213627775601E-3</v>
      </c>
      <c r="E678" s="5">
        <f t="shared" si="73"/>
        <v>2.5869145723820741E-3</v>
      </c>
      <c r="F678" s="5">
        <f>IF(C673&gt;0,B$6+B$7*E674+B$8*(H677*100)^2,B$6+B$7*E674+B$8*(H677*100)^2+E674*$B$9)</f>
        <v>0.58367147094570915</v>
      </c>
      <c r="G678" s="8">
        <v>3.2549443933588529E-3</v>
      </c>
      <c r="H678" s="8">
        <f t="shared" si="74"/>
        <v>7.6398394678534251E-3</v>
      </c>
      <c r="I678" s="7">
        <f t="shared" si="72"/>
        <v>4.3848950744945717E-3</v>
      </c>
      <c r="J678" s="9">
        <f t="shared" si="75"/>
        <v>1.3471489969048891</v>
      </c>
      <c r="K678" s="9">
        <f t="shared" si="76"/>
        <v>0.27925019306145549</v>
      </c>
      <c r="AC678" s="11"/>
      <c r="AD678" s="12"/>
    </row>
    <row r="679" spans="1:30" x14ac:dyDescent="0.3">
      <c r="A679" s="15">
        <v>43571</v>
      </c>
      <c r="B679" s="16">
        <v>9.4601314005290163E-3</v>
      </c>
      <c r="C679" s="8">
        <f t="shared" si="70"/>
        <v>-4.5539868599470984E-2</v>
      </c>
      <c r="D679" s="5">
        <f t="shared" si="71"/>
        <v>2.0738796320570831E-3</v>
      </c>
      <c r="E679" s="5">
        <f t="shared" si="73"/>
        <v>2.6448213627775601E-3</v>
      </c>
      <c r="F679" s="5">
        <f>IF(C673&gt;0,B$6+B$7*E674+B$8*(H678*100)^2,B$6+B$7*E674+B$8*(H678*100)^2+E674*$B$9)</f>
        <v>0.55930736341780118</v>
      </c>
      <c r="G679" s="8">
        <v>5.7692670970678171E-3</v>
      </c>
      <c r="H679" s="8">
        <f t="shared" si="74"/>
        <v>7.4786854688360912E-3</v>
      </c>
      <c r="I679" s="7">
        <f t="shared" si="72"/>
        <v>1.709418371768274E-3</v>
      </c>
      <c r="J679" s="9">
        <f t="shared" si="75"/>
        <v>0.29629731870744414</v>
      </c>
      <c r="K679" s="9">
        <f t="shared" si="76"/>
        <v>3.0939947192035522E-2</v>
      </c>
      <c r="AC679" s="11"/>
      <c r="AD679" s="12"/>
    </row>
    <row r="680" spans="1:30" x14ac:dyDescent="0.3">
      <c r="A680" s="15">
        <v>43573</v>
      </c>
      <c r="B680" s="16">
        <v>-3.4523475897688832E-3</v>
      </c>
      <c r="C680" s="8">
        <f t="shared" si="70"/>
        <v>-5.8452347589768881E-2</v>
      </c>
      <c r="D680" s="5">
        <f t="shared" si="71"/>
        <v>3.41667693875516E-3</v>
      </c>
      <c r="E680" s="5">
        <f t="shared" si="73"/>
        <v>2.0738796320570831E-3</v>
      </c>
      <c r="F680" s="5">
        <f>IF(C673&gt;0,B$6+B$7*E674+B$8*(H679*100)^2,B$6+B$7*E674+B$8*(H679*100)^2+E674*$B$9)</f>
        <v>0.53813008115454353</v>
      </c>
      <c r="G680" s="8">
        <v>6.6666715219512165E-3</v>
      </c>
      <c r="H680" s="8">
        <f t="shared" si="74"/>
        <v>7.3357350085355702E-3</v>
      </c>
      <c r="I680" s="7">
        <f t="shared" si="72"/>
        <v>6.6906348658435366E-4</v>
      </c>
      <c r="J680" s="9">
        <f t="shared" si="75"/>
        <v>0.10035944989660008</v>
      </c>
      <c r="K680" s="9">
        <f t="shared" si="76"/>
        <v>4.4308391610483611E-3</v>
      </c>
      <c r="AC680" s="11"/>
      <c r="AD680" s="12"/>
    </row>
    <row r="681" spans="1:30" x14ac:dyDescent="0.3">
      <c r="A681" s="15">
        <v>43577</v>
      </c>
      <c r="B681" s="16">
        <v>-1.2730097441622911E-2</v>
      </c>
      <c r="C681" s="8">
        <f t="shared" si="70"/>
        <v>-6.7730097441622908E-2</v>
      </c>
      <c r="D681" s="5">
        <f t="shared" si="71"/>
        <v>4.587366099451734E-3</v>
      </c>
      <c r="E681" s="5">
        <f t="shared" si="73"/>
        <v>3.41667693875516E-3</v>
      </c>
      <c r="F681" s="5">
        <f>IF(C673&gt;0,B$6+B$7*E674+B$8*(H680*100)^2,B$6+B$7*E674+B$8*(H680*100)^2+E674*$B$9)</f>
        <v>0.51972278741132005</v>
      </c>
      <c r="G681" s="8">
        <v>6.6989405165485821E-3</v>
      </c>
      <c r="H681" s="8">
        <f t="shared" si="74"/>
        <v>7.2091801712214128E-3</v>
      </c>
      <c r="I681" s="7">
        <f t="shared" si="72"/>
        <v>5.1023965467283071E-4</v>
      </c>
      <c r="J681" s="9">
        <f t="shared" si="75"/>
        <v>7.6167216802772206E-2</v>
      </c>
      <c r="K681" s="9">
        <f t="shared" si="76"/>
        <v>2.6294784752805E-3</v>
      </c>
      <c r="AC681" s="11"/>
      <c r="AD681" s="12"/>
    </row>
    <row r="682" spans="1:30" x14ac:dyDescent="0.3">
      <c r="A682" s="15">
        <v>43578</v>
      </c>
      <c r="B682" s="16">
        <v>-2.0800608538665303E-3</v>
      </c>
      <c r="C682" s="8">
        <f t="shared" si="70"/>
        <v>-5.7080060853866528E-2</v>
      </c>
      <c r="D682" s="5">
        <f t="shared" si="71"/>
        <v>3.2581333470811059E-3</v>
      </c>
      <c r="E682" s="5">
        <f t="shared" si="73"/>
        <v>4.587366099451734E-3</v>
      </c>
      <c r="F682" s="5">
        <f>IF(C673&gt;0,B$6+B$7*E674+B$8*(H681*100)^2,B$6+B$7*E674+B$8*(H681*100)^2+E674*$B$9)</f>
        <v>0.50372316768971026</v>
      </c>
      <c r="G682" s="8">
        <v>5.5556634373494776E-3</v>
      </c>
      <c r="H682" s="8">
        <f t="shared" si="74"/>
        <v>7.0973457552081422E-3</v>
      </c>
      <c r="I682" s="7">
        <f t="shared" si="72"/>
        <v>1.5416823178586647E-3</v>
      </c>
      <c r="J682" s="9">
        <f t="shared" si="75"/>
        <v>0.27749742856888715</v>
      </c>
      <c r="K682" s="9">
        <f t="shared" si="76"/>
        <v>2.7683470831361356E-2</v>
      </c>
      <c r="AC682" s="11"/>
      <c r="AD682" s="12"/>
    </row>
    <row r="683" spans="1:30" x14ac:dyDescent="0.3">
      <c r="A683" s="15">
        <v>43579</v>
      </c>
      <c r="B683" s="16">
        <v>1.2620718063816828E-2</v>
      </c>
      <c r="C683" s="8">
        <f t="shared" si="70"/>
        <v>-4.237928193618317E-2</v>
      </c>
      <c r="D683" s="5">
        <f t="shared" si="71"/>
        <v>1.7960035374265011E-3</v>
      </c>
      <c r="E683" s="5">
        <f t="shared" si="73"/>
        <v>3.2581333470811059E-3</v>
      </c>
      <c r="F683" s="5">
        <f>IF(C673&gt;0,B$6+B$7*E674+B$8*(H682*100)^2,B$6+B$7*E674+B$8*(H682*100)^2+E674*$B$9)</f>
        <v>0.48981629822768713</v>
      </c>
      <c r="G683" s="8">
        <v>7.7149590935059031E-3</v>
      </c>
      <c r="H683" s="8">
        <f t="shared" si="74"/>
        <v>6.9986877214781281E-3</v>
      </c>
      <c r="I683" s="7">
        <f t="shared" si="72"/>
        <v>7.16271372027775E-4</v>
      </c>
      <c r="J683" s="9">
        <f t="shared" si="75"/>
        <v>9.2841888511204063E-2</v>
      </c>
      <c r="K683" s="9">
        <f t="shared" si="76"/>
        <v>4.9051474401853312E-3</v>
      </c>
      <c r="AC683" s="11"/>
      <c r="AD683" s="12"/>
    </row>
    <row r="684" spans="1:30" x14ac:dyDescent="0.3">
      <c r="A684" s="15">
        <v>43580</v>
      </c>
      <c r="B684" s="16">
        <v>-8.3260253017580031E-3</v>
      </c>
      <c r="C684" s="8">
        <f t="shared" si="70"/>
        <v>-6.3326025301758002E-2</v>
      </c>
      <c r="D684" s="5">
        <f t="shared" si="71"/>
        <v>4.010185480518895E-3</v>
      </c>
      <c r="E684" s="5">
        <f t="shared" si="73"/>
        <v>1.7960035374265011E-3</v>
      </c>
      <c r="F684" s="5">
        <f>IF(C683&gt;0,B$6+B$7*E684+B$8*(G683*100)^2,B$6+B$7*E684+B$8*(G683*100)^2+E684*$B$9)</f>
        <v>0.56905059922151979</v>
      </c>
      <c r="G684" s="8">
        <v>8.8865332143482426E-3</v>
      </c>
      <c r="H684" s="8">
        <f t="shared" si="74"/>
        <v>7.5435442546691522E-3</v>
      </c>
      <c r="I684" s="7">
        <f t="shared" si="72"/>
        <v>1.3429889596790904E-3</v>
      </c>
      <c r="J684" s="9">
        <f t="shared" si="75"/>
        <v>0.15112630845858915</v>
      </c>
      <c r="K684" s="9">
        <f t="shared" si="76"/>
        <v>1.4186684120105042E-2</v>
      </c>
      <c r="AC684" s="11"/>
      <c r="AD684" s="12"/>
    </row>
    <row r="685" spans="1:30" x14ac:dyDescent="0.3">
      <c r="A685" s="15">
        <v>43581</v>
      </c>
      <c r="B685" s="16">
        <v>8.6498377066024992E-3</v>
      </c>
      <c r="C685" s="8">
        <f t="shared" si="70"/>
        <v>-4.6350162293397501E-2</v>
      </c>
      <c r="D685" s="5">
        <f t="shared" si="71"/>
        <v>2.1483375446242877E-3</v>
      </c>
      <c r="E685" s="5">
        <f t="shared" si="73"/>
        <v>4.010185480518895E-3</v>
      </c>
      <c r="F685" s="5">
        <f>IF(C683&gt;0,B$6+B$7*E684+B$8*(H684*100)^2,B$6+B$7*E684+B$8*(H684*100)^2+E684*$B$9)</f>
        <v>0.54631637862949656</v>
      </c>
      <c r="G685" s="8">
        <v>6.1587527527769068E-3</v>
      </c>
      <c r="H685" s="8">
        <f t="shared" si="74"/>
        <v>7.3913217940331658E-3</v>
      </c>
      <c r="I685" s="7">
        <f t="shared" si="72"/>
        <v>1.232569041256259E-3</v>
      </c>
      <c r="J685" s="9">
        <f t="shared" si="75"/>
        <v>0.20013289877573159</v>
      </c>
      <c r="K685" s="9">
        <f t="shared" si="76"/>
        <v>1.5673352378350325E-2</v>
      </c>
      <c r="AC685" s="11"/>
      <c r="AD685" s="12"/>
    </row>
    <row r="686" spans="1:30" x14ac:dyDescent="0.3">
      <c r="A686" s="15">
        <v>43585</v>
      </c>
      <c r="B686" s="16">
        <v>-9.1620639767892216E-4</v>
      </c>
      <c r="C686" s="8">
        <f t="shared" si="70"/>
        <v>-5.5916206397678921E-2</v>
      </c>
      <c r="D686" s="5">
        <f t="shared" si="71"/>
        <v>3.1266221379078292E-3</v>
      </c>
      <c r="E686" s="5">
        <f t="shared" si="73"/>
        <v>2.1483375446242877E-3</v>
      </c>
      <c r="F686" s="5">
        <f>IF(C683&gt;0,B$6+B$7*E684+B$8*(H685*100)^2,B$6+B$7*E684+B$8*(H685*100)^2+E684*$B$9)</f>
        <v>0.52655579409091002</v>
      </c>
      <c r="G686" s="8">
        <v>7.0600008350391857E-3</v>
      </c>
      <c r="H686" s="8">
        <f t="shared" si="74"/>
        <v>7.2564164302423417E-3</v>
      </c>
      <c r="I686" s="7">
        <f t="shared" si="72"/>
        <v>1.9641559520315599E-4</v>
      </c>
      <c r="J686" s="9">
        <f t="shared" si="75"/>
        <v>2.7820902545554135E-2</v>
      </c>
      <c r="K686" s="9">
        <f t="shared" si="76"/>
        <v>3.7308202708374871E-4</v>
      </c>
      <c r="AC686" s="11"/>
      <c r="AD686" s="12"/>
    </row>
    <row r="687" spans="1:30" x14ac:dyDescent="0.3">
      <c r="A687" s="15">
        <v>43587</v>
      </c>
      <c r="B687" s="16">
        <v>-1.2849425914762116E-3</v>
      </c>
      <c r="C687" s="8">
        <f t="shared" si="70"/>
        <v>-5.6284942591476213E-2</v>
      </c>
      <c r="D687" s="5">
        <f t="shared" si="71"/>
        <v>3.1679947625257729E-3</v>
      </c>
      <c r="E687" s="5">
        <f t="shared" si="73"/>
        <v>3.1266221379078292E-3</v>
      </c>
      <c r="F687" s="5">
        <f>IF(C683&gt;0,B$6+B$7*E684+B$8*(H686*100)^2,B$6+B$7*E684+B$8*(H686*100)^2+E684*$B$9)</f>
        <v>0.50937989400997064</v>
      </c>
      <c r="G687" s="8">
        <v>5.1684094572144882E-3</v>
      </c>
      <c r="H687" s="8">
        <f t="shared" si="74"/>
        <v>7.1370854976661909E-3</v>
      </c>
      <c r="I687" s="7">
        <f t="shared" si="72"/>
        <v>1.9686760404517027E-3</v>
      </c>
      <c r="J687" s="9">
        <f t="shared" si="75"/>
        <v>0.38090558744405667</v>
      </c>
      <c r="K687" s="9">
        <f t="shared" si="76"/>
        <v>4.690197598130097E-2</v>
      </c>
      <c r="AC687" s="11"/>
      <c r="AD687" s="12"/>
    </row>
    <row r="688" spans="1:30" x14ac:dyDescent="0.3">
      <c r="A688" s="15">
        <v>43588</v>
      </c>
      <c r="B688" s="16">
        <v>-4.6617591913547426E-4</v>
      </c>
      <c r="C688" s="8">
        <f t="shared" si="70"/>
        <v>-5.5466175919135476E-2</v>
      </c>
      <c r="D688" s="5">
        <f t="shared" si="71"/>
        <v>3.0764966710924843E-3</v>
      </c>
      <c r="E688" s="5">
        <f t="shared" si="73"/>
        <v>3.1679947625257729E-3</v>
      </c>
      <c r="F688" s="5">
        <f>IF(C683&gt;0,B$6+B$7*E684+B$8*(H687*100)^2,B$6+B$7*E684+B$8*(H687*100)^2+E684*$B$9)</f>
        <v>0.49445060165961802</v>
      </c>
      <c r="G688" s="8">
        <v>4.6938778818466503E-3</v>
      </c>
      <c r="H688" s="8">
        <f t="shared" si="74"/>
        <v>7.0317181517721402E-3</v>
      </c>
      <c r="I688" s="7">
        <f t="shared" si="72"/>
        <v>2.3378402699254898E-3</v>
      </c>
      <c r="J688" s="9">
        <f t="shared" si="75"/>
        <v>0.49806158761968988</v>
      </c>
      <c r="K688" s="9">
        <f t="shared" si="76"/>
        <v>7.1701295517692776E-2</v>
      </c>
      <c r="AC688" s="11"/>
      <c r="AD688" s="12"/>
    </row>
    <row r="689" spans="1:30" x14ac:dyDescent="0.3">
      <c r="A689" s="15">
        <v>43591</v>
      </c>
      <c r="B689" s="16">
        <v>-9.3581142762229497E-3</v>
      </c>
      <c r="C689" s="8">
        <f t="shared" si="70"/>
        <v>-6.4358114276222955E-2</v>
      </c>
      <c r="D689" s="5">
        <f t="shared" si="71"/>
        <v>4.1419668731913729E-3</v>
      </c>
      <c r="E689" s="5">
        <f t="shared" si="73"/>
        <v>3.0764966710924843E-3</v>
      </c>
      <c r="F689" s="5">
        <f>IF(C683&gt;0,B$6+B$7*E684+B$8*(H688*100)^2,B$6+B$7*E684+B$8*(H688*100)^2+E684*$B$9)</f>
        <v>0.48147406074869159</v>
      </c>
      <c r="G689" s="8">
        <v>7.1910735301779138E-3</v>
      </c>
      <c r="H689" s="8">
        <f t="shared" si="74"/>
        <v>6.9388331926102075E-3</v>
      </c>
      <c r="I689" s="7">
        <f t="shared" si="72"/>
        <v>2.5224033756770636E-4</v>
      </c>
      <c r="J689" s="9">
        <f t="shared" si="75"/>
        <v>3.5076868079454294E-2</v>
      </c>
      <c r="K689" s="9">
        <f t="shared" si="76"/>
        <v>6.4514489089573246E-4</v>
      </c>
      <c r="AC689" s="11"/>
      <c r="AD689" s="12"/>
    </row>
    <row r="690" spans="1:30" x14ac:dyDescent="0.3">
      <c r="A690" s="15">
        <v>43592</v>
      </c>
      <c r="B690" s="16">
        <v>-8.4215820674253001E-3</v>
      </c>
      <c r="C690" s="8">
        <f t="shared" si="70"/>
        <v>-6.3421582067425306E-2</v>
      </c>
      <c r="D690" s="5">
        <f t="shared" si="71"/>
        <v>4.0222970719351629E-3</v>
      </c>
      <c r="E690" s="5">
        <f t="shared" si="73"/>
        <v>4.1419668731913729E-3</v>
      </c>
      <c r="F690" s="5">
        <f>IF(C683&gt;0,B$6+B$7*E684+B$8*(H689*100)^2,B$6+B$7*E684+B$8*(H689*100)^2+E684*$B$9)</f>
        <v>0.47019485138891431</v>
      </c>
      <c r="G690" s="8">
        <v>8.9027549746729367E-3</v>
      </c>
      <c r="H690" s="8">
        <f t="shared" si="74"/>
        <v>6.8570755529519601E-3</v>
      </c>
      <c r="I690" s="7">
        <f t="shared" si="72"/>
        <v>2.0456794217209766E-3</v>
      </c>
      <c r="J690" s="9">
        <f t="shared" si="75"/>
        <v>0.22978049239147227</v>
      </c>
      <c r="K690" s="9">
        <f t="shared" si="76"/>
        <v>3.7251447235264523E-2</v>
      </c>
      <c r="AC690" s="11"/>
      <c r="AD690" s="12"/>
    </row>
    <row r="691" spans="1:30" x14ac:dyDescent="0.3">
      <c r="A691" s="15">
        <v>43593</v>
      </c>
      <c r="B691" s="16">
        <v>-1.2818032417433773E-2</v>
      </c>
      <c r="C691" s="8">
        <f t="shared" si="70"/>
        <v>-6.7818032417433768E-2</v>
      </c>
      <c r="D691" s="5">
        <f t="shared" si="71"/>
        <v>4.5992855209720978E-3</v>
      </c>
      <c r="E691" s="5">
        <f t="shared" si="73"/>
        <v>4.0222970719351629E-3</v>
      </c>
      <c r="F691" s="5">
        <f>IF(C683&gt;0,B$6+B$7*E684+B$8*(H690*100)^2,B$6+B$7*E684+B$8*(H690*100)^2+E684*$B$9)</f>
        <v>0.46039096261339585</v>
      </c>
      <c r="G691" s="8">
        <v>6.0381514940263002E-3</v>
      </c>
      <c r="H691" s="8">
        <f t="shared" si="74"/>
        <v>6.7852115855984605E-3</v>
      </c>
      <c r="I691" s="7">
        <f t="shared" si="72"/>
        <v>7.4706009157216036E-4</v>
      </c>
      <c r="J691" s="9">
        <f t="shared" si="75"/>
        <v>0.12372331040571709</v>
      </c>
      <c r="K691" s="9">
        <f t="shared" si="76"/>
        <v>6.5463333897546327E-3</v>
      </c>
      <c r="AC691" s="11"/>
      <c r="AD691" s="12"/>
    </row>
    <row r="692" spans="1:30" x14ac:dyDescent="0.3">
      <c r="A692" s="15">
        <v>43594</v>
      </c>
      <c r="B692" s="16">
        <v>-6.1108283445903402E-3</v>
      </c>
      <c r="C692" s="8">
        <f t="shared" si="70"/>
        <v>-6.1110828344590341E-2</v>
      </c>
      <c r="D692" s="5">
        <f t="shared" si="71"/>
        <v>3.7345333409619865E-3</v>
      </c>
      <c r="E692" s="5">
        <f t="shared" si="73"/>
        <v>4.5992855209720978E-3</v>
      </c>
      <c r="F692" s="5">
        <f>IF(C683&gt;0,B$6+B$7*E684+B$8*(H691*100)^2,B$6+B$7*E684+B$8*(H691*100)^2+E684*$B$9)</f>
        <v>0.45186942248971518</v>
      </c>
      <c r="G692" s="8">
        <v>6.4104541146385646E-3</v>
      </c>
      <c r="H692" s="8">
        <f t="shared" si="74"/>
        <v>6.7221233437784753E-3</v>
      </c>
      <c r="I692" s="7">
        <f t="shared" si="72"/>
        <v>3.116692291399107E-4</v>
      </c>
      <c r="J692" s="9">
        <f t="shared" si="75"/>
        <v>4.8618900247363102E-2</v>
      </c>
      <c r="K692" s="9">
        <f t="shared" si="76"/>
        <v>1.1092657166242859E-3</v>
      </c>
      <c r="AC692" s="11"/>
      <c r="AD692" s="12"/>
    </row>
    <row r="693" spans="1:30" x14ac:dyDescent="0.3">
      <c r="A693" s="15">
        <v>43595</v>
      </c>
      <c r="B693" s="16">
        <v>-2.5571714197645109E-3</v>
      </c>
      <c r="C693" s="8">
        <f t="shared" si="70"/>
        <v>-5.7557171419764512E-2</v>
      </c>
      <c r="D693" s="5">
        <f t="shared" si="71"/>
        <v>3.3128279818441567E-3</v>
      </c>
      <c r="E693" s="5">
        <f t="shared" si="73"/>
        <v>3.7345333409619865E-3</v>
      </c>
      <c r="F693" s="5">
        <f>IF(C683&gt;0,B$6+B$7*E684+B$8*(H692*100)^2,B$6+B$7*E684+B$8*(H692*100)^2+E684*$B$9)</f>
        <v>0.44446249981421193</v>
      </c>
      <c r="G693" s="8">
        <v>5.962978586720534E-3</v>
      </c>
      <c r="H693" s="8">
        <f t="shared" si="74"/>
        <v>6.6668020805646534E-3</v>
      </c>
      <c r="I693" s="7">
        <f t="shared" si="72"/>
        <v>7.0382349384411937E-4</v>
      </c>
      <c r="J693" s="9">
        <f t="shared" si="75"/>
        <v>0.11803220212990936</v>
      </c>
      <c r="K693" s="9">
        <f t="shared" si="76"/>
        <v>5.9987979525213397E-3</v>
      </c>
      <c r="AC693" s="11"/>
      <c r="AD693" s="12"/>
    </row>
    <row r="694" spans="1:30" x14ac:dyDescent="0.3">
      <c r="A694" s="15">
        <v>43598</v>
      </c>
      <c r="B694" s="16">
        <v>-9.9839583576546067E-3</v>
      </c>
      <c r="C694" s="8">
        <f t="shared" si="70"/>
        <v>-6.4983958357654609E-2</v>
      </c>
      <c r="D694" s="5">
        <f t="shared" si="71"/>
        <v>4.2229148438293887E-3</v>
      </c>
      <c r="E694" s="5">
        <f t="shared" si="73"/>
        <v>3.3128279818441567E-3</v>
      </c>
      <c r="F694" s="5">
        <f>IF(C693&gt;0,B$6+B$7*E694+B$8*(G693*100)^2,B$6+B$7*E694+B$8*(G693*100)^2+E694*$B$9)</f>
        <v>0.36101136723106836</v>
      </c>
      <c r="G694" s="8">
        <v>8.5292840604121803E-3</v>
      </c>
      <c r="H694" s="8">
        <f t="shared" si="74"/>
        <v>6.0084221492091279E-3</v>
      </c>
      <c r="I694" s="7">
        <f t="shared" si="72"/>
        <v>2.5208619112030524E-3</v>
      </c>
      <c r="J694" s="9">
        <f t="shared" si="75"/>
        <v>0.29555375261839162</v>
      </c>
      <c r="K694" s="9">
        <f t="shared" si="76"/>
        <v>6.9211476933413341E-2</v>
      </c>
      <c r="AC694" s="11"/>
      <c r="AD694" s="12"/>
    </row>
    <row r="695" spans="1:30" x14ac:dyDescent="0.3">
      <c r="A695" s="15">
        <v>43599</v>
      </c>
      <c r="B695" s="16">
        <v>6.1205115638857666E-3</v>
      </c>
      <c r="C695" s="8">
        <f t="shared" si="70"/>
        <v>-4.8879488436114234E-2</v>
      </c>
      <c r="D695" s="5">
        <f t="shared" si="71"/>
        <v>2.389204389776225E-3</v>
      </c>
      <c r="E695" s="5">
        <f t="shared" si="73"/>
        <v>4.2229148438293887E-3</v>
      </c>
      <c r="F695" s="5">
        <f>IF(C693&gt;0,B$6+B$7*E694+B$8*(H694*100)^2,B$6+B$7*E694+B$8*(H694*100)^2+E694*$B$9)</f>
        <v>0.36574001599383626</v>
      </c>
      <c r="G695" s="8">
        <v>1.0696680572575751E-2</v>
      </c>
      <c r="H695" s="8">
        <f t="shared" si="74"/>
        <v>6.0476443016585909E-3</v>
      </c>
      <c r="I695" s="7">
        <f t="shared" si="72"/>
        <v>4.6490362709171599E-3</v>
      </c>
      <c r="J695" s="9">
        <f t="shared" si="75"/>
        <v>0.43462420321650086</v>
      </c>
      <c r="K695" s="9">
        <f t="shared" si="76"/>
        <v>0.19847042899985223</v>
      </c>
      <c r="AC695" s="11"/>
      <c r="AD695" s="12"/>
    </row>
    <row r="696" spans="1:30" x14ac:dyDescent="0.3">
      <c r="A696" s="15">
        <v>43600</v>
      </c>
      <c r="B696" s="16">
        <v>-5.4720817304290369E-3</v>
      </c>
      <c r="C696" s="8">
        <f t="shared" si="70"/>
        <v>-6.0472081730429034E-2</v>
      </c>
      <c r="D696" s="5">
        <f t="shared" si="71"/>
        <v>3.656872668811689E-3</v>
      </c>
      <c r="E696" s="5">
        <f t="shared" si="73"/>
        <v>2.389204389776225E-3</v>
      </c>
      <c r="F696" s="5">
        <f>IF(C693&gt;0,B$6+B$7*E694+B$8*(H695*100)^2,B$6+B$7*E694+B$8*(H695*100)^2+E694*$B$9)</f>
        <v>0.36985015749843408</v>
      </c>
      <c r="G696" s="8">
        <v>8.9106644208189704E-3</v>
      </c>
      <c r="H696" s="8">
        <f t="shared" si="74"/>
        <v>6.0815307077941661E-3</v>
      </c>
      <c r="I696" s="7">
        <f t="shared" si="72"/>
        <v>2.8291337130248043E-3</v>
      </c>
      <c r="J696" s="9">
        <f t="shared" si="75"/>
        <v>0.31749974855015151</v>
      </c>
      <c r="K696" s="9">
        <f t="shared" si="76"/>
        <v>8.3208541886869991E-2</v>
      </c>
      <c r="AC696" s="11"/>
      <c r="AD696" s="12"/>
    </row>
    <row r="697" spans="1:30" x14ac:dyDescent="0.3">
      <c r="A697" s="15">
        <v>43601</v>
      </c>
      <c r="B697" s="16">
        <v>7.478432306936701E-3</v>
      </c>
      <c r="C697" s="8">
        <f t="shared" si="70"/>
        <v>-4.7521567693063302E-2</v>
      </c>
      <c r="D697" s="5">
        <f t="shared" si="71"/>
        <v>2.2582993960063979E-3</v>
      </c>
      <c r="E697" s="5">
        <f t="shared" si="73"/>
        <v>3.656872668811689E-3</v>
      </c>
      <c r="F697" s="5">
        <f>IF(C693&gt;0,B$6+B$7*E694+B$8*(H696*100)^2,B$6+B$7*E694+B$8*(H696*100)^2+E694*$B$9)</f>
        <v>0.37342269249423049</v>
      </c>
      <c r="G697" s="8">
        <v>7.7854771624831813E-3</v>
      </c>
      <c r="H697" s="8">
        <f t="shared" si="74"/>
        <v>6.1108321241401366E-3</v>
      </c>
      <c r="I697" s="7">
        <f t="shared" si="72"/>
        <v>1.6746450383430447E-3</v>
      </c>
      <c r="J697" s="9">
        <f t="shared" si="75"/>
        <v>0.21509857435750487</v>
      </c>
      <c r="K697" s="9">
        <f t="shared" si="76"/>
        <v>3.1848193772531452E-2</v>
      </c>
      <c r="AC697" s="11"/>
      <c r="AD697" s="12"/>
    </row>
    <row r="698" spans="1:30" x14ac:dyDescent="0.3">
      <c r="A698" s="15">
        <v>43602</v>
      </c>
      <c r="B698" s="16">
        <v>1.4266273482584114E-2</v>
      </c>
      <c r="C698" s="8">
        <f t="shared" si="70"/>
        <v>-4.0733726517415886E-2</v>
      </c>
      <c r="D698" s="5">
        <f t="shared" si="71"/>
        <v>1.6592364759956302E-3</v>
      </c>
      <c r="E698" s="5">
        <f t="shared" si="73"/>
        <v>2.2582993960063979E-3</v>
      </c>
      <c r="F698" s="5">
        <f>IF(C693&gt;0,B$6+B$7*E694+B$8*(H697*100)^2,B$6+B$7*E694+B$8*(H697*100)^2+E694*$B$9)</f>
        <v>0.37652793991257677</v>
      </c>
      <c r="G698" s="8">
        <v>8.5239294204492184E-3</v>
      </c>
      <c r="H698" s="8">
        <f t="shared" si="74"/>
        <v>6.13618725197151E-3</v>
      </c>
      <c r="I698" s="7">
        <f t="shared" si="72"/>
        <v>2.3877421684777083E-3</v>
      </c>
      <c r="J698" s="9">
        <f t="shared" si="75"/>
        <v>0.28012223596659863</v>
      </c>
      <c r="K698" s="9">
        <f t="shared" si="76"/>
        <v>6.0450870054923778E-2</v>
      </c>
      <c r="AC698" s="11"/>
      <c r="AD698" s="12"/>
    </row>
    <row r="699" spans="1:30" x14ac:dyDescent="0.3">
      <c r="A699" s="15">
        <v>43605</v>
      </c>
      <c r="B699" s="16">
        <v>3.6801229122059076E-2</v>
      </c>
      <c r="C699" s="8">
        <f t="shared" si="70"/>
        <v>-1.8198770877940924E-2</v>
      </c>
      <c r="D699" s="5">
        <f t="shared" si="71"/>
        <v>3.3119526146779067E-4</v>
      </c>
      <c r="E699" s="5">
        <f t="shared" si="73"/>
        <v>1.6592364759956302E-3</v>
      </c>
      <c r="F699" s="5">
        <f>IF(C693&gt;0,B$6+B$7*E694+B$8*(H698*100)^2,B$6+B$7*E694+B$8*(H698*100)^2+E694*$B$9)</f>
        <v>0.37922702096860328</v>
      </c>
      <c r="G699" s="8">
        <v>2.2950691921555643E-2</v>
      </c>
      <c r="H699" s="8">
        <f t="shared" si="74"/>
        <v>6.1581411234933811E-3</v>
      </c>
      <c r="I699" s="7">
        <f t="shared" si="72"/>
        <v>1.6792550798062262E-2</v>
      </c>
      <c r="J699" s="9">
        <f t="shared" si="75"/>
        <v>0.7316795003592218</v>
      </c>
      <c r="K699" s="9">
        <f t="shared" si="76"/>
        <v>1.411313203111586</v>
      </c>
      <c r="AC699" s="11"/>
      <c r="AD699" s="12"/>
    </row>
    <row r="700" spans="1:30" x14ac:dyDescent="0.3">
      <c r="A700" s="15">
        <v>43606</v>
      </c>
      <c r="B700" s="16">
        <v>-9.7768655803386756E-3</v>
      </c>
      <c r="C700" s="8">
        <f t="shared" si="70"/>
        <v>-6.4776865580338683E-2</v>
      </c>
      <c r="D700" s="5">
        <f t="shared" si="71"/>
        <v>4.1960423144132668E-3</v>
      </c>
      <c r="E700" s="5">
        <f t="shared" si="73"/>
        <v>3.3119526146779067E-4</v>
      </c>
      <c r="F700" s="5">
        <f>IF(C693&gt;0,B$6+B$7*E694+B$8*(H699*100)^2,B$6+B$7*E694+B$8*(H699*100)^2+E694*$B$9)</f>
        <v>0.38157306222250154</v>
      </c>
      <c r="G700" s="8">
        <v>9.7571833543714046E-3</v>
      </c>
      <c r="H700" s="8">
        <f t="shared" si="74"/>
        <v>6.1771600450571265E-3</v>
      </c>
      <c r="I700" s="7">
        <f t="shared" si="72"/>
        <v>3.5800233093142781E-3</v>
      </c>
      <c r="J700" s="9">
        <f t="shared" si="75"/>
        <v>0.36691155421511673</v>
      </c>
      <c r="K700" s="9">
        <f t="shared" si="76"/>
        <v>0.12241298573402126</v>
      </c>
      <c r="AC700" s="11"/>
      <c r="AD700" s="12"/>
    </row>
    <row r="701" spans="1:30" x14ac:dyDescent="0.3">
      <c r="A701" s="15">
        <v>43607</v>
      </c>
      <c r="B701" s="16">
        <v>3.5965749623680871E-3</v>
      </c>
      <c r="C701" s="8">
        <f t="shared" si="70"/>
        <v>-5.1403425037631914E-2</v>
      </c>
      <c r="D701" s="5">
        <f t="shared" si="71"/>
        <v>2.6423121055994436E-3</v>
      </c>
      <c r="E701" s="5">
        <f t="shared" si="73"/>
        <v>4.1960423144132668E-3</v>
      </c>
      <c r="F701" s="5">
        <f>IF(C693&gt;0,B$6+B$7*E694+B$8*(H700*100)^2,B$6+B$7*E694+B$8*(H700*100)^2+E694*$B$9)</f>
        <v>0.38361224128038995</v>
      </c>
      <c r="G701" s="8">
        <v>6.5340081671642798E-3</v>
      </c>
      <c r="H701" s="8">
        <f t="shared" si="74"/>
        <v>6.1936438489825192E-3</v>
      </c>
      <c r="I701" s="7">
        <f t="shared" si="72"/>
        <v>3.4036431818176057E-4</v>
      </c>
      <c r="J701" s="9">
        <f t="shared" si="75"/>
        <v>5.2091198767123155E-2</v>
      </c>
      <c r="K701" s="9">
        <f t="shared" si="76"/>
        <v>1.4568259443916709E-3</v>
      </c>
      <c r="AC701" s="11"/>
      <c r="AD701" s="12"/>
    </row>
    <row r="702" spans="1:30" x14ac:dyDescent="0.3">
      <c r="A702" s="15">
        <v>43608</v>
      </c>
      <c r="B702" s="16">
        <v>-7.669805840012334E-3</v>
      </c>
      <c r="C702" s="8">
        <f t="shared" si="70"/>
        <v>-6.2669805840012333E-2</v>
      </c>
      <c r="D702" s="5">
        <f t="shared" si="71"/>
        <v>3.9275045640248443E-3</v>
      </c>
      <c r="E702" s="5">
        <f t="shared" si="73"/>
        <v>2.6423121055994436E-3</v>
      </c>
      <c r="F702" s="5">
        <f>IF(C693&gt;0,B$6+B$7*E694+B$8*(H701*100)^2,B$6+B$7*E694+B$8*(H701*100)^2+E694*$B$9)</f>
        <v>0.38538469571750655</v>
      </c>
      <c r="G702" s="8">
        <v>2.5935760398158116E-2</v>
      </c>
      <c r="H702" s="8">
        <f t="shared" si="74"/>
        <v>6.2079360154362615E-3</v>
      </c>
      <c r="I702" s="7">
        <f t="shared" si="72"/>
        <v>1.9727824382721856E-2</v>
      </c>
      <c r="J702" s="9">
        <f t="shared" si="75"/>
        <v>0.76064183505191807</v>
      </c>
      <c r="K702" s="9">
        <f t="shared" si="76"/>
        <v>1.7480452652920473</v>
      </c>
      <c r="AC702" s="11"/>
      <c r="AD702" s="12"/>
    </row>
    <row r="703" spans="1:30" x14ac:dyDescent="0.3">
      <c r="A703" s="15">
        <v>43609</v>
      </c>
      <c r="B703" s="16">
        <v>1.5932838480730991E-2</v>
      </c>
      <c r="C703" s="8">
        <f t="shared" si="70"/>
        <v>-3.9067161519269006E-2</v>
      </c>
      <c r="D703" s="5">
        <f t="shared" si="71"/>
        <v>1.5262431091726529E-3</v>
      </c>
      <c r="E703" s="5">
        <f t="shared" si="73"/>
        <v>3.9275045640248443E-3</v>
      </c>
      <c r="F703" s="5">
        <f>IF(C693&gt;0,B$6+B$7*E694+B$8*(H702*100)^2,B$6+B$7*E694+B$8*(H702*100)^2+E694*$B$9)</f>
        <v>0.38692531311424821</v>
      </c>
      <c r="G703" s="8">
        <v>1.2409571482979396E-2</v>
      </c>
      <c r="H703" s="8">
        <f t="shared" si="74"/>
        <v>6.2203320901238722E-3</v>
      </c>
      <c r="I703" s="7">
        <f t="shared" si="72"/>
        <v>6.1892393928555233E-3</v>
      </c>
      <c r="J703" s="9">
        <f t="shared" si="75"/>
        <v>0.49874722921291059</v>
      </c>
      <c r="K703" s="9">
        <f t="shared" si="76"/>
        <v>0.30435666832731112</v>
      </c>
      <c r="AC703" s="11"/>
      <c r="AD703" s="12"/>
    </row>
    <row r="704" spans="1:30" x14ac:dyDescent="0.3">
      <c r="A704" s="15">
        <v>43612</v>
      </c>
      <c r="B704" s="16">
        <v>6.2835538262800677E-3</v>
      </c>
      <c r="C704" s="8">
        <f t="shared" si="70"/>
        <v>-4.8716446173719931E-2</v>
      </c>
      <c r="D704" s="5">
        <f t="shared" si="71"/>
        <v>2.3732921277969513E-3</v>
      </c>
      <c r="E704" s="5">
        <f t="shared" si="73"/>
        <v>1.5262431091726529E-3</v>
      </c>
      <c r="F704" s="5">
        <f>IF(C703&gt;0,B$6+B$7*E704+B$8*(G703*100)^2,B$6+B$7*E704+B$8*(G703*100)^2+E704*$B$9)</f>
        <v>1.3901988589712868</v>
      </c>
      <c r="G704" s="8">
        <v>7.9511766634849275E-3</v>
      </c>
      <c r="H704" s="8">
        <f t="shared" si="74"/>
        <v>1.1790669442280563E-2</v>
      </c>
      <c r="I704" s="7">
        <f t="shared" si="72"/>
        <v>3.8394927787956355E-3</v>
      </c>
      <c r="J704" s="9">
        <f t="shared" si="75"/>
        <v>0.48288359588690377</v>
      </c>
      <c r="K704" s="9">
        <f t="shared" si="76"/>
        <v>6.8350333419779252E-2</v>
      </c>
      <c r="AC704" s="11"/>
      <c r="AD704" s="12"/>
    </row>
    <row r="705" spans="1:30" x14ac:dyDescent="0.3">
      <c r="A705" s="15">
        <v>43613</v>
      </c>
      <c r="B705" s="16">
        <v>1.6728917555228523E-3</v>
      </c>
      <c r="C705" s="8">
        <f t="shared" si="70"/>
        <v>-5.3327108244477145E-2</v>
      </c>
      <c r="D705" s="5">
        <f t="shared" si="71"/>
        <v>2.8437804737181825E-3</v>
      </c>
      <c r="E705" s="5">
        <f t="shared" si="73"/>
        <v>2.3732921277969513E-3</v>
      </c>
      <c r="F705" s="5">
        <f>IF(C703&gt;0,B$6+B$7*E704+B$8*(H704*100)^2,B$6+B$7*E704+B$8*(H704*100)^2+E704*$B$9)</f>
        <v>1.2600137467010324</v>
      </c>
      <c r="G705" s="8">
        <v>6.5950791817448746E-3</v>
      </c>
      <c r="H705" s="8">
        <f t="shared" si="74"/>
        <v>1.1225033392827981E-2</v>
      </c>
      <c r="I705" s="7">
        <f t="shared" si="72"/>
        <v>4.6299542110831062E-3</v>
      </c>
      <c r="J705" s="9">
        <f t="shared" si="75"/>
        <v>0.70203163350923548</v>
      </c>
      <c r="K705" s="9">
        <f t="shared" si="76"/>
        <v>0.1193557619256076</v>
      </c>
      <c r="AC705" s="11"/>
      <c r="AD705" s="12"/>
    </row>
    <row r="706" spans="1:30" x14ac:dyDescent="0.3">
      <c r="A706" s="15">
        <v>43614</v>
      </c>
      <c r="B706" s="16">
        <v>-6.2504713449596716E-3</v>
      </c>
      <c r="C706" s="8">
        <f t="shared" si="70"/>
        <v>-6.1250471344959673E-2</v>
      </c>
      <c r="D706" s="5">
        <f t="shared" si="71"/>
        <v>3.751620239979726E-3</v>
      </c>
      <c r="E706" s="5">
        <f t="shared" si="73"/>
        <v>2.8437804737181825E-3</v>
      </c>
      <c r="F706" s="5">
        <f>IF(C703&gt;0,B$6+B$7*E704+B$8*(H705*100)^2,B$6+B$7*E704+B$8*(H705*100)^2+E704*$B$9)</f>
        <v>1.1468568471157277</v>
      </c>
      <c r="G706" s="8">
        <v>5.0816559066514206E-3</v>
      </c>
      <c r="H706" s="8">
        <f t="shared" si="74"/>
        <v>1.07091402414747E-2</v>
      </c>
      <c r="I706" s="7">
        <f t="shared" si="72"/>
        <v>5.6274843348232797E-3</v>
      </c>
      <c r="J706" s="9">
        <f t="shared" si="75"/>
        <v>1.1074115284857087</v>
      </c>
      <c r="K706" s="9">
        <f t="shared" si="76"/>
        <v>0.21997619867903162</v>
      </c>
      <c r="AC706" s="11"/>
      <c r="AD706" s="12"/>
    </row>
    <row r="707" spans="1:30" x14ac:dyDescent="0.3">
      <c r="A707" s="15">
        <v>43615</v>
      </c>
      <c r="B707" s="16">
        <v>8.3172357224694723E-3</v>
      </c>
      <c r="C707" s="8">
        <f t="shared" si="70"/>
        <v>-4.6682764277530528E-2</v>
      </c>
      <c r="D707" s="5">
        <f t="shared" si="71"/>
        <v>2.1792804805914803E-3</v>
      </c>
      <c r="E707" s="5">
        <f t="shared" si="73"/>
        <v>3.751620239979726E-3</v>
      </c>
      <c r="F707" s="5">
        <f>IF(C703&gt;0,B$6+B$7*E704+B$8*(H706*100)^2,B$6+B$7*E704+B$8*(H706*100)^2+E704*$B$9)</f>
        <v>1.0485008699961806</v>
      </c>
      <c r="G707" s="8">
        <v>6.2008457684986223E-3</v>
      </c>
      <c r="H707" s="8">
        <f t="shared" si="74"/>
        <v>1.0239633147706907E-2</v>
      </c>
      <c r="I707" s="7">
        <f t="shared" si="72"/>
        <v>4.0387873792082848E-3</v>
      </c>
      <c r="J707" s="9">
        <f t="shared" si="75"/>
        <v>0.65132846872696448</v>
      </c>
      <c r="K707" s="9">
        <f t="shared" si="76"/>
        <v>0.10715313601690069</v>
      </c>
      <c r="AC707" s="11"/>
      <c r="AD707" s="12"/>
    </row>
    <row r="708" spans="1:30" x14ac:dyDescent="0.3">
      <c r="A708" s="15">
        <v>43616</v>
      </c>
      <c r="B708" s="16">
        <v>-2.9610381066763627E-3</v>
      </c>
      <c r="C708" s="8">
        <f t="shared" si="70"/>
        <v>-5.7961038106676362E-2</v>
      </c>
      <c r="D708" s="5">
        <f t="shared" si="71"/>
        <v>3.3594819384035893E-3</v>
      </c>
      <c r="E708" s="5">
        <f t="shared" si="73"/>
        <v>2.1792804805914803E-3</v>
      </c>
      <c r="F708" s="5">
        <f>IF(C703&gt;0,B$6+B$7*E704+B$8*(H707*100)^2,B$6+B$7*E704+B$8*(H707*100)^2+E704*$B$9)</f>
        <v>0.96300985468387024</v>
      </c>
      <c r="G708" s="8">
        <v>1.2942275645082662E-2</v>
      </c>
      <c r="H708" s="8">
        <f t="shared" si="74"/>
        <v>9.8133065512286451E-3</v>
      </c>
      <c r="I708" s="7">
        <f t="shared" si="72"/>
        <v>3.1289690938540171E-3</v>
      </c>
      <c r="J708" s="9">
        <f t="shared" si="75"/>
        <v>0.24176344096355648</v>
      </c>
      <c r="K708" s="9">
        <f t="shared" si="76"/>
        <v>4.2089764094343174E-2</v>
      </c>
      <c r="AC708" s="11"/>
      <c r="AD708" s="12"/>
    </row>
    <row r="709" spans="1:30" x14ac:dyDescent="0.3">
      <c r="A709" s="15">
        <v>43619</v>
      </c>
      <c r="B709" s="16">
        <v>1.383891252324743E-2</v>
      </c>
      <c r="C709" s="8">
        <f t="shared" si="70"/>
        <v>-4.1161087476752567E-2</v>
      </c>
      <c r="D709" s="5">
        <f t="shared" si="71"/>
        <v>1.694235122268877E-3</v>
      </c>
      <c r="E709" s="5">
        <f t="shared" si="73"/>
        <v>3.3594819384035893E-3</v>
      </c>
      <c r="F709" s="5">
        <f>IF(C703&gt;0,B$6+B$7*E704+B$8*(H708*100)^2,B$6+B$7*E704+B$8*(H708*100)^2+E704*$B$9)</f>
        <v>0.88870106417441019</v>
      </c>
      <c r="G709" s="8">
        <v>8.0198829845416937E-3</v>
      </c>
      <c r="H709" s="8">
        <f t="shared" si="74"/>
        <v>9.4270942722262524E-3</v>
      </c>
      <c r="I709" s="7">
        <f t="shared" si="72"/>
        <v>1.4072112876845587E-3</v>
      </c>
      <c r="J709" s="9">
        <f t="shared" si="75"/>
        <v>0.17546531419435363</v>
      </c>
      <c r="K709" s="9">
        <f t="shared" si="76"/>
        <v>1.2391012929600098E-2</v>
      </c>
      <c r="AC709" s="11"/>
      <c r="AD709" s="12"/>
    </row>
    <row r="710" spans="1:30" x14ac:dyDescent="0.3">
      <c r="A710" s="15">
        <v>43620</v>
      </c>
      <c r="B710" s="16">
        <v>-4.5819463700836555E-3</v>
      </c>
      <c r="C710" s="8">
        <f t="shared" si="70"/>
        <v>-5.9581946370083655E-2</v>
      </c>
      <c r="D710" s="5">
        <f t="shared" si="71"/>
        <v>3.550008333247525E-3</v>
      </c>
      <c r="E710" s="5">
        <f t="shared" si="73"/>
        <v>1.694235122268877E-3</v>
      </c>
      <c r="F710" s="5">
        <f>IF(C703&gt;0,B$6+B$7*E704+B$8*(H709*100)^2,B$6+B$7*E704+B$8*(H709*100)^2+E704*$B$9)</f>
        <v>0.82411186346358734</v>
      </c>
      <c r="G710" s="8">
        <v>4.7882565240897025E-3</v>
      </c>
      <c r="H710" s="8">
        <f t="shared" si="74"/>
        <v>9.0780607150623711E-3</v>
      </c>
      <c r="I710" s="7">
        <f t="shared" si="72"/>
        <v>4.2898041909726686E-3</v>
      </c>
      <c r="J710" s="9">
        <f t="shared" si="75"/>
        <v>0.89590107994228763</v>
      </c>
      <c r="K710" s="9">
        <f t="shared" si="76"/>
        <v>0.16714790863773765</v>
      </c>
      <c r="AC710" s="11"/>
      <c r="AD710" s="12"/>
    </row>
    <row r="711" spans="1:30" x14ac:dyDescent="0.3">
      <c r="A711" s="15">
        <v>43622</v>
      </c>
      <c r="B711" s="16">
        <v>-1.391299040716989E-2</v>
      </c>
      <c r="C711" s="8">
        <f t="shared" si="70"/>
        <v>-6.8912990407169888E-2</v>
      </c>
      <c r="D711" s="5">
        <f t="shared" si="71"/>
        <v>4.7490002468586895E-3</v>
      </c>
      <c r="E711" s="5">
        <f t="shared" si="73"/>
        <v>3.550008333247525E-3</v>
      </c>
      <c r="F711" s="5">
        <f>IF(C703&gt;0,B$6+B$7*E704+B$8*(H710*100)^2,B$6+B$7*E704+B$8*(H710*100)^2+E704*$B$9)</f>
        <v>0.76797093020573992</v>
      </c>
      <c r="G711" s="8">
        <v>7.7721444750481258E-3</v>
      </c>
      <c r="H711" s="8">
        <f t="shared" si="74"/>
        <v>8.763395062450054E-3</v>
      </c>
      <c r="I711" s="7">
        <f t="shared" si="72"/>
        <v>9.9125058740192826E-4</v>
      </c>
      <c r="J711" s="9">
        <f t="shared" si="75"/>
        <v>0.12753887818018081</v>
      </c>
      <c r="K711" s="9">
        <f t="shared" si="76"/>
        <v>6.9246522107451192E-3</v>
      </c>
      <c r="AC711" s="11"/>
      <c r="AD711" s="12"/>
    </row>
    <row r="712" spans="1:30" x14ac:dyDescent="0.3">
      <c r="A712" s="15">
        <v>43623</v>
      </c>
      <c r="B712" s="16">
        <v>2.1777509512744403E-3</v>
      </c>
      <c r="C712" s="8">
        <f t="shared" si="70"/>
        <v>-5.282224904872556E-2</v>
      </c>
      <c r="D712" s="5">
        <f t="shared" si="71"/>
        <v>2.7901899945655885E-3</v>
      </c>
      <c r="E712" s="5">
        <f t="shared" si="73"/>
        <v>4.7490002468586895E-3</v>
      </c>
      <c r="F712" s="5">
        <f>IF(C703&gt;0,B$6+B$7*E704+B$8*(H711*100)^2,B$6+B$7*E704+B$8*(H711*100)^2+E704*$B$9)</f>
        <v>0.719173231018019</v>
      </c>
      <c r="G712" s="8">
        <v>7.9676687409772767E-3</v>
      </c>
      <c r="H712" s="8">
        <f t="shared" si="74"/>
        <v>8.4804081919328568E-3</v>
      </c>
      <c r="I712" s="7">
        <f t="shared" si="72"/>
        <v>5.1273945095558007E-4</v>
      </c>
      <c r="J712" s="9">
        <f t="shared" si="75"/>
        <v>6.4352506062229919E-2</v>
      </c>
      <c r="K712" s="9">
        <f t="shared" si="76"/>
        <v>1.9049912174555761E-3</v>
      </c>
      <c r="AC712" s="11"/>
      <c r="AD712" s="12"/>
    </row>
    <row r="713" spans="1:30" x14ac:dyDescent="0.3">
      <c r="A713" s="15">
        <v>43626</v>
      </c>
      <c r="B713" s="16">
        <v>4.2473667408587518E-3</v>
      </c>
      <c r="C713" s="8">
        <f t="shared" si="70"/>
        <v>-5.0752633259141249E-2</v>
      </c>
      <c r="D713" s="5">
        <f t="shared" si="71"/>
        <v>2.5758297827368905E-3</v>
      </c>
      <c r="E713" s="5">
        <f t="shared" si="73"/>
        <v>2.7901899945655885E-3</v>
      </c>
      <c r="F713" s="5">
        <f>IF(C703&gt;0,B$6+B$7*E704+B$8*(H712*100)^2,B$6+B$7*E704+B$8*(H712*100)^2+E704*$B$9)</f>
        <v>0.67675827088405194</v>
      </c>
      <c r="G713" s="8">
        <v>7.328808776500253E-3</v>
      </c>
      <c r="H713" s="8">
        <f t="shared" si="74"/>
        <v>8.2265318991908854E-3</v>
      </c>
      <c r="I713" s="7">
        <f t="shared" si="72"/>
        <v>8.977231226906324E-4</v>
      </c>
      <c r="J713" s="9">
        <f t="shared" si="75"/>
        <v>0.12249236541266734</v>
      </c>
      <c r="K713" s="9">
        <f t="shared" si="76"/>
        <v>6.4261952864492766E-3</v>
      </c>
      <c r="AC713" s="11"/>
      <c r="AD713" s="12"/>
    </row>
    <row r="714" spans="1:30" x14ac:dyDescent="0.3">
      <c r="A714" s="15">
        <v>43627</v>
      </c>
      <c r="B714" s="16">
        <v>4.1623298796125219E-3</v>
      </c>
      <c r="C714" s="8">
        <f t="shared" si="70"/>
        <v>-5.0837670120387479E-2</v>
      </c>
      <c r="D714" s="5">
        <f t="shared" si="71"/>
        <v>2.5844687032693381E-3</v>
      </c>
      <c r="E714" s="5">
        <f t="shared" si="73"/>
        <v>2.5758297827368905E-3</v>
      </c>
      <c r="F714" s="5">
        <f>IF(C713&gt;0,B$6+B$7*E714+B$8*(G713*100)^2,B$6+B$7*E714+B$8*(G713*100)^2+E714*$B$9)</f>
        <v>0.51868663480815147</v>
      </c>
      <c r="G714" s="8">
        <v>5.7760251174445859E-3</v>
      </c>
      <c r="H714" s="8">
        <f t="shared" si="74"/>
        <v>7.201990244426546E-3</v>
      </c>
      <c r="I714" s="7">
        <f t="shared" si="72"/>
        <v>1.4259651269819601E-3</v>
      </c>
      <c r="J714" s="9">
        <f t="shared" si="75"/>
        <v>0.24687654537292453</v>
      </c>
      <c r="K714" s="9">
        <f t="shared" si="76"/>
        <v>2.264567902224357E-2</v>
      </c>
      <c r="AC714" s="11"/>
      <c r="AD714" s="12"/>
    </row>
    <row r="715" spans="1:30" x14ac:dyDescent="0.3">
      <c r="A715" s="15">
        <v>43628</v>
      </c>
      <c r="B715" s="16">
        <v>-4.8590981955137771E-3</v>
      </c>
      <c r="C715" s="8">
        <f t="shared" si="70"/>
        <v>-5.9859098195513778E-2</v>
      </c>
      <c r="D715" s="5">
        <f t="shared" si="71"/>
        <v>3.5831116367801607E-3</v>
      </c>
      <c r="E715" s="5">
        <f t="shared" si="73"/>
        <v>2.5844687032693381E-3</v>
      </c>
      <c r="F715" s="5">
        <f>IF(C713&gt;0,B$6+B$7*E714+B$8*(H714*100)^2,B$6+B$7*E714+B$8*(H714*100)^2+E714*$B$9)</f>
        <v>0.50266923797024465</v>
      </c>
      <c r="G715" s="8">
        <v>5.5602166105871978E-3</v>
      </c>
      <c r="H715" s="8">
        <f t="shared" si="74"/>
        <v>7.0899170514911146E-3</v>
      </c>
      <c r="I715" s="7">
        <f t="shared" si="72"/>
        <v>1.5297004409039168E-3</v>
      </c>
      <c r="J715" s="9">
        <f t="shared" si="75"/>
        <v>0.27511526043629614</v>
      </c>
      <c r="K715" s="9">
        <f t="shared" si="76"/>
        <v>2.7279404536749263E-2</v>
      </c>
      <c r="AC715" s="11"/>
      <c r="AD715" s="12"/>
    </row>
    <row r="716" spans="1:30" x14ac:dyDescent="0.3">
      <c r="A716" s="15">
        <v>43629</v>
      </c>
      <c r="B716" s="16">
        <v>-3.8866855272830659E-4</v>
      </c>
      <c r="C716" s="8">
        <f t="shared" si="70"/>
        <v>-5.538866855272831E-2</v>
      </c>
      <c r="D716" s="5">
        <f t="shared" si="71"/>
        <v>3.0679046040439938E-3</v>
      </c>
      <c r="E716" s="5">
        <f t="shared" si="73"/>
        <v>3.5831116367801607E-3</v>
      </c>
      <c r="F716" s="5">
        <f>IF(C713&gt;0,B$6+B$7*E714+B$8*(H715*100)^2,B$6+B$7*E714+B$8*(H715*100)^2+E714*$B$9)</f>
        <v>0.4887469166387361</v>
      </c>
      <c r="G716" s="8">
        <v>6.4329142959243055E-3</v>
      </c>
      <c r="H716" s="8">
        <f t="shared" si="74"/>
        <v>6.9910436748652641E-3</v>
      </c>
      <c r="I716" s="7">
        <f t="shared" si="72"/>
        <v>5.5812937894095856E-4</v>
      </c>
      <c r="J716" s="9">
        <f t="shared" si="75"/>
        <v>8.6761513252954725E-2</v>
      </c>
      <c r="K716" s="9">
        <f t="shared" si="76"/>
        <v>3.3672698364648479E-3</v>
      </c>
      <c r="AC716" s="11"/>
      <c r="AD716" s="12"/>
    </row>
    <row r="717" spans="1:30" x14ac:dyDescent="0.3">
      <c r="A717" s="15">
        <v>43630</v>
      </c>
      <c r="B717" s="16">
        <v>-7.3059179381089216E-3</v>
      </c>
      <c r="C717" s="8">
        <f t="shared" ref="C717:C780" si="77">B717-B$5</f>
        <v>-6.2305917938108919E-2</v>
      </c>
      <c r="D717" s="5">
        <f t="shared" ref="D717:D780" si="78">C717^2</f>
        <v>3.8820274101103629E-3</v>
      </c>
      <c r="E717" s="5">
        <f t="shared" si="73"/>
        <v>3.0679046040439938E-3</v>
      </c>
      <c r="F717" s="5">
        <f>IF(C713&gt;0,B$6+B$7*E714+B$8*(H716*100)^2,B$6+B$7*E714+B$8*(H716*100)^2+E714*$B$9)</f>
        <v>0.47664563493738887</v>
      </c>
      <c r="G717" s="8">
        <v>5.8790526484762918E-3</v>
      </c>
      <c r="H717" s="8">
        <f t="shared" si="74"/>
        <v>6.9039527441704636E-3</v>
      </c>
      <c r="I717" s="7">
        <f t="shared" si="72"/>
        <v>1.0249000956941718E-3</v>
      </c>
      <c r="J717" s="9">
        <f t="shared" si="75"/>
        <v>0.1743308245351062</v>
      </c>
      <c r="K717" s="9">
        <f t="shared" si="76"/>
        <v>1.2247270551794198E-2</v>
      </c>
      <c r="AC717" s="11"/>
      <c r="AD717" s="12"/>
    </row>
    <row r="718" spans="1:30" x14ac:dyDescent="0.3">
      <c r="A718" s="15">
        <v>43633</v>
      </c>
      <c r="B718" s="16">
        <v>-1.2530793605704065E-2</v>
      </c>
      <c r="C718" s="8">
        <f t="shared" si="77"/>
        <v>-6.7530793605704062E-2</v>
      </c>
      <c r="D718" s="5">
        <f t="shared" si="78"/>
        <v>4.5604080850162008E-3</v>
      </c>
      <c r="E718" s="5">
        <f t="shared" si="73"/>
        <v>3.8820274101103629E-3</v>
      </c>
      <c r="F718" s="5">
        <f>IF(C713&gt;0,B$6+B$7*E714+B$8*(H717*100)^2,B$6+B$7*E714+B$8*(H717*100)^2+E714*$B$9)</f>
        <v>0.46612720088257781</v>
      </c>
      <c r="G718" s="8">
        <v>7.5069625797729448E-3</v>
      </c>
      <c r="H718" s="8">
        <f t="shared" si="74"/>
        <v>6.8273508836339866E-3</v>
      </c>
      <c r="I718" s="7">
        <f t="shared" ref="I718:I781" si="79">SQRT((G718-H718)^2)</f>
        <v>6.7961169613895821E-4</v>
      </c>
      <c r="J718" s="9">
        <f t="shared" si="75"/>
        <v>9.0530849050737341E-2</v>
      </c>
      <c r="K718" s="9">
        <f t="shared" si="76"/>
        <v>4.6483174026339391E-3</v>
      </c>
      <c r="AC718" s="11"/>
      <c r="AD718" s="12"/>
    </row>
    <row r="719" spans="1:30" x14ac:dyDescent="0.3">
      <c r="A719" s="15">
        <v>43634</v>
      </c>
      <c r="B719" s="16">
        <v>2.1934101856739348E-3</v>
      </c>
      <c r="C719" s="8">
        <f t="shared" si="77"/>
        <v>-5.2806589814326066E-2</v>
      </c>
      <c r="D719" s="5">
        <f t="shared" si="78"/>
        <v>2.7885359278184852E-3</v>
      </c>
      <c r="E719" s="5">
        <f t="shared" ref="E719:E782" si="80">D718</f>
        <v>4.5604080850162008E-3</v>
      </c>
      <c r="F719" s="5">
        <f>IF(C713&gt;0,B$6+B$7*E714+B$8*(H718*100)^2,B$6+B$7*E714+B$8*(H718*100)^2+E714*$B$9)</f>
        <v>0.4569845780021361</v>
      </c>
      <c r="G719" s="8">
        <v>5.6558206491966363E-3</v>
      </c>
      <c r="H719" s="8">
        <f t="shared" ref="H719:H782" si="81">SQRT(F719)/100</f>
        <v>6.7600634464636215E-3</v>
      </c>
      <c r="I719" s="7">
        <f t="shared" si="79"/>
        <v>1.1042427972669851E-3</v>
      </c>
      <c r="J719" s="9">
        <f t="shared" ref="J719:J782" si="82">ABS(G719-H719)/G719</f>
        <v>0.19524006607667693</v>
      </c>
      <c r="K719" s="9">
        <f t="shared" ref="K719:K782" si="83">G719/H719-LN(G719/H719)-1</f>
        <v>1.4999064213077951E-2</v>
      </c>
      <c r="AC719" s="11"/>
      <c r="AD719" s="12"/>
    </row>
    <row r="720" spans="1:30" x14ac:dyDescent="0.3">
      <c r="A720" s="15">
        <v>43635</v>
      </c>
      <c r="B720" s="16">
        <v>1.6990592792579993E-3</v>
      </c>
      <c r="C720" s="8">
        <f t="shared" si="77"/>
        <v>-5.3300940720741999E-2</v>
      </c>
      <c r="D720" s="5">
        <f t="shared" si="78"/>
        <v>2.8409902817160527E-3</v>
      </c>
      <c r="E720" s="5">
        <f t="shared" si="80"/>
        <v>2.7885359278184852E-3</v>
      </c>
      <c r="F720" s="5">
        <f>IF(C713&gt;0,B$6+B$7*E714+B$8*(H719*100)^2,B$6+B$7*E714+B$8*(H719*100)^2+E714*$B$9)</f>
        <v>0.44903781019445616</v>
      </c>
      <c r="G720" s="8">
        <v>9.8132223867634302E-3</v>
      </c>
      <c r="H720" s="8">
        <f t="shared" si="81"/>
        <v>6.7010283553679741E-3</v>
      </c>
      <c r="I720" s="7">
        <f t="shared" si="79"/>
        <v>3.1121940313954561E-3</v>
      </c>
      <c r="J720" s="9">
        <f t="shared" si="82"/>
        <v>0.31714292296008095</v>
      </c>
      <c r="K720" s="9">
        <f t="shared" si="83"/>
        <v>8.2965588656182421E-2</v>
      </c>
      <c r="AC720" s="11"/>
      <c r="AD720" s="12"/>
    </row>
    <row r="721" spans="1:30" x14ac:dyDescent="0.3">
      <c r="A721" s="15">
        <v>43636</v>
      </c>
      <c r="B721" s="16">
        <v>1.2422050232242672E-2</v>
      </c>
      <c r="C721" s="8">
        <f t="shared" si="77"/>
        <v>-4.2577949767757327E-2</v>
      </c>
      <c r="D721" s="5">
        <f t="shared" si="78"/>
        <v>1.8128818064256662E-3</v>
      </c>
      <c r="E721" s="5">
        <f t="shared" si="80"/>
        <v>2.8409902817160527E-3</v>
      </c>
      <c r="F721" s="5">
        <f>IF(C713&gt;0,B$6+B$7*E714+B$8*(H720*100)^2,B$6+B$7*E714+B$8*(H720*100)^2+E714*$B$9)</f>
        <v>0.44213047961602076</v>
      </c>
      <c r="G721" s="8">
        <v>9.2358722381200159E-3</v>
      </c>
      <c r="H721" s="8">
        <f t="shared" si="81"/>
        <v>6.6492892824423031E-3</v>
      </c>
      <c r="I721" s="7">
        <f t="shared" si="79"/>
        <v>2.5865829556777128E-3</v>
      </c>
      <c r="J721" s="9">
        <f t="shared" si="82"/>
        <v>0.28005833006241521</v>
      </c>
      <c r="K721" s="9">
        <f t="shared" si="83"/>
        <v>6.0416333186373183E-2</v>
      </c>
      <c r="AC721" s="11"/>
      <c r="AD721" s="12"/>
    </row>
    <row r="722" spans="1:30" x14ac:dyDescent="0.3">
      <c r="A722" s="15">
        <v>43637</v>
      </c>
      <c r="B722" s="16">
        <v>-1.0334119570223095E-2</v>
      </c>
      <c r="C722" s="8">
        <f t="shared" si="77"/>
        <v>-6.5334119570223101E-2</v>
      </c>
      <c r="D722" s="5">
        <f t="shared" si="78"/>
        <v>4.2685471800162095E-3</v>
      </c>
      <c r="E722" s="5">
        <f t="shared" si="80"/>
        <v>1.8128818064256662E-3</v>
      </c>
      <c r="F722" s="5">
        <f>IF(C713&gt;0,B$6+B$7*E714+B$8*(H721*100)^2,B$6+B$7*E714+B$8*(H721*100)^2+E714*$B$9)</f>
        <v>0.43612662787724477</v>
      </c>
      <c r="G722" s="8">
        <v>6.168700525023869E-3</v>
      </c>
      <c r="H722" s="8">
        <f t="shared" si="81"/>
        <v>6.6039884000295215E-3</v>
      </c>
      <c r="I722" s="7">
        <f t="shared" si="79"/>
        <v>4.3528787500565248E-4</v>
      </c>
      <c r="J722" s="9">
        <f t="shared" si="82"/>
        <v>7.0563949934004652E-2</v>
      </c>
      <c r="K722" s="9">
        <f t="shared" si="83"/>
        <v>2.2726886590684892E-3</v>
      </c>
      <c r="AC722" s="11"/>
      <c r="AD722" s="12"/>
    </row>
    <row r="723" spans="1:30" x14ac:dyDescent="0.3">
      <c r="A723" s="15">
        <v>43640</v>
      </c>
      <c r="B723" s="16">
        <v>-1.8266009516633476E-3</v>
      </c>
      <c r="C723" s="8">
        <f t="shared" si="77"/>
        <v>-5.682660095166335E-2</v>
      </c>
      <c r="D723" s="5">
        <f t="shared" si="78"/>
        <v>3.2292625757195858E-3</v>
      </c>
      <c r="E723" s="5">
        <f t="shared" si="80"/>
        <v>4.2685471800162095E-3</v>
      </c>
      <c r="F723" s="5">
        <f>IF(C713&gt;0,B$6+B$7*E714+B$8*(H722*100)^2,B$6+B$7*E714+B$8*(H722*100)^2+E714*$B$9)</f>
        <v>0.43090807994590064</v>
      </c>
      <c r="G723" s="8">
        <v>4.7435049801781322E-3</v>
      </c>
      <c r="H723" s="8">
        <f t="shared" si="81"/>
        <v>6.5643589172584152E-3</v>
      </c>
      <c r="I723" s="7">
        <f t="shared" si="79"/>
        <v>1.820853937080283E-3</v>
      </c>
      <c r="J723" s="9">
        <f t="shared" si="82"/>
        <v>0.38386255410063991</v>
      </c>
      <c r="K723" s="9">
        <f t="shared" si="83"/>
        <v>4.7493657599938066E-2</v>
      </c>
      <c r="AC723" s="11"/>
      <c r="AD723" s="12"/>
    </row>
    <row r="724" spans="1:30" x14ac:dyDescent="0.3">
      <c r="A724" s="15">
        <v>43641</v>
      </c>
      <c r="B724" s="16">
        <v>7.9427301289549373E-3</v>
      </c>
      <c r="C724" s="8">
        <f t="shared" si="77"/>
        <v>-4.7057269871045061E-2</v>
      </c>
      <c r="D724" s="5">
        <f t="shared" si="78"/>
        <v>2.2143866477163654E-3</v>
      </c>
      <c r="E724" s="5">
        <f t="shared" si="80"/>
        <v>3.2292625757195858E-3</v>
      </c>
      <c r="F724" s="5">
        <f>IF(C723&gt;0,B$6+B$7*E724+B$8*(G723*100)^2,B$6+B$7*E724+B$8*(G723*100)^2+E724*$B$9)</f>
        <v>0.24751238571650119</v>
      </c>
      <c r="G724" s="8">
        <v>8.3952784740221453E-3</v>
      </c>
      <c r="H724" s="8">
        <f t="shared" si="81"/>
        <v>4.9750616651103047E-3</v>
      </c>
      <c r="I724" s="7">
        <f t="shared" si="79"/>
        <v>3.4202168089118405E-3</v>
      </c>
      <c r="J724" s="9">
        <f t="shared" si="82"/>
        <v>0.40739766042248127</v>
      </c>
      <c r="K724" s="9">
        <f t="shared" si="83"/>
        <v>0.16424054853122927</v>
      </c>
      <c r="AC724" s="11"/>
      <c r="AD724" s="12"/>
    </row>
    <row r="725" spans="1:30" x14ac:dyDescent="0.3">
      <c r="A725" s="15">
        <v>43642</v>
      </c>
      <c r="B725" s="16">
        <v>3.9767898820743863E-3</v>
      </c>
      <c r="C725" s="8">
        <f t="shared" si="77"/>
        <v>-5.1023210117925613E-2</v>
      </c>
      <c r="D725" s="5">
        <f t="shared" si="78"/>
        <v>2.6033679707379866E-3</v>
      </c>
      <c r="E725" s="5">
        <f t="shared" si="80"/>
        <v>2.2143866477163654E-3</v>
      </c>
      <c r="F725" s="5">
        <f>IF(C723&gt;0,B$6+B$7*E724+B$8*(H724*100)^2,B$6+B$7*E724+B$8*(H724*100)^2+E724*$B$9)</f>
        <v>0.26707285447357954</v>
      </c>
      <c r="G725" s="8">
        <v>5.3271270398772526E-3</v>
      </c>
      <c r="H725" s="8">
        <f t="shared" si="81"/>
        <v>5.1679091949605651E-3</v>
      </c>
      <c r="I725" s="7">
        <f t="shared" si="79"/>
        <v>1.5921784491668752E-4</v>
      </c>
      <c r="J725" s="9">
        <f t="shared" si="82"/>
        <v>2.9888126137190114E-2</v>
      </c>
      <c r="K725" s="9">
        <f t="shared" si="83"/>
        <v>4.6506760092746013E-4</v>
      </c>
      <c r="AC725" s="11"/>
      <c r="AD725" s="12"/>
    </row>
    <row r="726" spans="1:30" x14ac:dyDescent="0.3">
      <c r="A726" s="15">
        <v>43643</v>
      </c>
      <c r="B726" s="16">
        <v>-1.4316941085178731E-4</v>
      </c>
      <c r="C726" s="8">
        <f t="shared" si="77"/>
        <v>-5.5143169410851789E-2</v>
      </c>
      <c r="D726" s="5">
        <f t="shared" si="78"/>
        <v>3.0407691326739005E-3</v>
      </c>
      <c r="E726" s="5">
        <f t="shared" si="80"/>
        <v>2.6033679707379866E-3</v>
      </c>
      <c r="F726" s="5">
        <f>IF(C723&gt;0,B$6+B$7*E724+B$8*(H725*100)^2,B$6+B$7*E724+B$8*(H725*100)^2+E724*$B$9)</f>
        <v>0.28407481391723211</v>
      </c>
      <c r="G726" s="8">
        <v>5.4200308430184417E-3</v>
      </c>
      <c r="H726" s="8">
        <f t="shared" si="81"/>
        <v>5.3298669206391265E-3</v>
      </c>
      <c r="I726" s="7">
        <f t="shared" si="79"/>
        <v>9.0163922379315163E-5</v>
      </c>
      <c r="J726" s="9">
        <f t="shared" si="82"/>
        <v>1.6635315368261343E-2</v>
      </c>
      <c r="K726" s="9">
        <f t="shared" si="83"/>
        <v>1.4149436710608754E-4</v>
      </c>
      <c r="AC726" s="11"/>
      <c r="AD726" s="12"/>
    </row>
    <row r="727" spans="1:30" x14ac:dyDescent="0.3">
      <c r="A727" s="15">
        <v>43644</v>
      </c>
      <c r="B727" s="16">
        <v>-4.8560991834680125E-3</v>
      </c>
      <c r="C727" s="8">
        <f t="shared" si="77"/>
        <v>-5.9856099183468015E-2</v>
      </c>
      <c r="D727" s="5">
        <f t="shared" si="78"/>
        <v>3.5827526094611602E-3</v>
      </c>
      <c r="E727" s="5">
        <f t="shared" si="80"/>
        <v>3.0407691326739005E-3</v>
      </c>
      <c r="F727" s="5">
        <f>IF(C723&gt;0,B$6+B$7*E724+B$8*(H726*100)^2,B$6+B$7*E724+B$8*(H726*100)^2+E724*$B$9)</f>
        <v>0.29885291706565492</v>
      </c>
      <c r="G727" s="8">
        <v>4.2531106048764962E-3</v>
      </c>
      <c r="H727" s="8">
        <f t="shared" si="81"/>
        <v>5.4667441596040955E-3</v>
      </c>
      <c r="I727" s="7">
        <f t="shared" si="79"/>
        <v>1.2136335547275993E-3</v>
      </c>
      <c r="J727" s="9">
        <f t="shared" si="82"/>
        <v>0.28535198528250866</v>
      </c>
      <c r="K727" s="9">
        <f t="shared" si="83"/>
        <v>2.9029608297908238E-2</v>
      </c>
      <c r="AC727" s="11"/>
      <c r="AD727" s="12"/>
    </row>
    <row r="728" spans="1:30" x14ac:dyDescent="0.3">
      <c r="A728" s="15">
        <v>43647</v>
      </c>
      <c r="B728" s="16">
        <v>7.3812971795804037E-3</v>
      </c>
      <c r="C728" s="8">
        <f t="shared" si="77"/>
        <v>-4.7618702820419599E-2</v>
      </c>
      <c r="D728" s="5">
        <f t="shared" si="78"/>
        <v>2.2675408582994373E-3</v>
      </c>
      <c r="E728" s="5">
        <f t="shared" si="80"/>
        <v>3.5827526094611602E-3</v>
      </c>
      <c r="F728" s="5">
        <f>IF(C723&gt;0,B$6+B$7*E724+B$8*(H727*100)^2,B$6+B$7*E724+B$8*(H727*100)^2+E724*$B$9)</f>
        <v>0.31169804432226395</v>
      </c>
      <c r="G728" s="8">
        <v>5.0754422976618295E-3</v>
      </c>
      <c r="H728" s="8">
        <f t="shared" si="81"/>
        <v>5.5829924263092459E-3</v>
      </c>
      <c r="I728" s="7">
        <f t="shared" si="79"/>
        <v>5.0755012864741635E-4</v>
      </c>
      <c r="J728" s="9">
        <f t="shared" si="82"/>
        <v>0.10000116223983792</v>
      </c>
      <c r="K728" s="9">
        <f t="shared" si="83"/>
        <v>4.4011849485698917E-3</v>
      </c>
      <c r="AC728" s="11"/>
      <c r="AD728" s="12"/>
    </row>
    <row r="729" spans="1:30" x14ac:dyDescent="0.3">
      <c r="A729" s="15">
        <v>43648</v>
      </c>
      <c r="B729" s="16">
        <v>3.2698292263728022E-3</v>
      </c>
      <c r="C729" s="8">
        <f t="shared" si="77"/>
        <v>-5.1730170773627196E-2</v>
      </c>
      <c r="D729" s="5">
        <f t="shared" si="78"/>
        <v>2.6760105682686335E-3</v>
      </c>
      <c r="E729" s="5">
        <f t="shared" si="80"/>
        <v>2.2675408582994373E-3</v>
      </c>
      <c r="F729" s="5">
        <f>IF(C723&gt;0,B$6+B$7*E724+B$8*(H728*100)^2,B$6+B$7*E724+B$8*(H728*100)^2+E724*$B$9)</f>
        <v>0.32286302893370861</v>
      </c>
      <c r="G729" s="8">
        <v>8.0081240603123317E-3</v>
      </c>
      <c r="H729" s="8">
        <f t="shared" si="81"/>
        <v>5.6821037383499836E-3</v>
      </c>
      <c r="I729" s="7">
        <f t="shared" si="79"/>
        <v>2.3260203219623481E-3</v>
      </c>
      <c r="J729" s="9">
        <f t="shared" si="82"/>
        <v>0.29045757838467218</v>
      </c>
      <c r="K729" s="9">
        <f t="shared" si="83"/>
        <v>6.6224009812007711E-2</v>
      </c>
      <c r="AC729" s="11"/>
      <c r="AD729" s="12"/>
    </row>
    <row r="730" spans="1:30" x14ac:dyDescent="0.3">
      <c r="A730" s="15">
        <v>43649</v>
      </c>
      <c r="B730" s="16">
        <v>5.7169852655097257E-4</v>
      </c>
      <c r="C730" s="8">
        <f t="shared" si="77"/>
        <v>-5.4428301473449028E-2</v>
      </c>
      <c r="D730" s="5">
        <f t="shared" si="78"/>
        <v>2.9624400012846536E-3</v>
      </c>
      <c r="E730" s="5">
        <f t="shared" si="80"/>
        <v>2.6760105682686335E-3</v>
      </c>
      <c r="F730" s="5">
        <f>IF(C723&gt;0,B$6+B$7*E724+B$8*(H729*100)^2,B$6+B$7*E724+B$8*(H729*100)^2+E724*$B$9)</f>
        <v>0.33256763355797631</v>
      </c>
      <c r="G730" s="8">
        <v>4.1423740890671953E-3</v>
      </c>
      <c r="H730" s="8">
        <f t="shared" si="81"/>
        <v>5.7668677248396841E-3</v>
      </c>
      <c r="I730" s="7">
        <f t="shared" si="79"/>
        <v>1.6244936357724888E-3</v>
      </c>
      <c r="J730" s="9">
        <f t="shared" si="82"/>
        <v>0.39216487956989465</v>
      </c>
      <c r="K730" s="9">
        <f t="shared" si="83"/>
        <v>4.9165725609944699E-2</v>
      </c>
      <c r="AC730" s="11"/>
      <c r="AD730" s="12"/>
    </row>
    <row r="731" spans="1:30" x14ac:dyDescent="0.3">
      <c r="A731" s="15">
        <v>43650</v>
      </c>
      <c r="B731" s="16">
        <v>1.7256660328458435E-3</v>
      </c>
      <c r="C731" s="8">
        <f t="shared" si="77"/>
        <v>-5.3274333967154155E-2</v>
      </c>
      <c r="D731" s="5">
        <f t="shared" si="78"/>
        <v>2.838154659643875E-3</v>
      </c>
      <c r="E731" s="5">
        <f t="shared" si="80"/>
        <v>2.9624400012846536E-3</v>
      </c>
      <c r="F731" s="5">
        <f>IF(C723&gt;0,B$6+B$7*E724+B$8*(H730*100)^2,B$6+B$7*E724+B$8*(H730*100)^2+E724*$B$9)</f>
        <v>0.34100287589738976</v>
      </c>
      <c r="G731" s="8">
        <v>2.7923358543910249E-3</v>
      </c>
      <c r="H731" s="8">
        <f t="shared" si="81"/>
        <v>5.8395451526415121E-3</v>
      </c>
      <c r="I731" s="7">
        <f t="shared" si="79"/>
        <v>3.0472092982504872E-3</v>
      </c>
      <c r="J731" s="9">
        <f t="shared" si="82"/>
        <v>1.0912760703404165</v>
      </c>
      <c r="K731" s="9">
        <f t="shared" si="83"/>
        <v>0.21595138345265008</v>
      </c>
      <c r="AC731" s="11"/>
      <c r="AD731" s="12"/>
    </row>
    <row r="732" spans="1:30" x14ac:dyDescent="0.3">
      <c r="A732" s="15">
        <v>43651</v>
      </c>
      <c r="B732" s="16">
        <v>-9.9386556477969457E-3</v>
      </c>
      <c r="C732" s="8">
        <f t="shared" si="77"/>
        <v>-6.4938655647796939E-2</v>
      </c>
      <c r="D732" s="5">
        <f t="shared" si="78"/>
        <v>4.2170289973431493E-3</v>
      </c>
      <c r="E732" s="5">
        <f t="shared" si="80"/>
        <v>2.838154659643875E-3</v>
      </c>
      <c r="F732" s="5">
        <f>IF(C723&gt;0,B$6+B$7*E724+B$8*(H731*100)^2,B$6+B$7*E724+B$8*(H731*100)^2+E724*$B$9)</f>
        <v>0.348334788538808</v>
      </c>
      <c r="G732" s="8">
        <v>7.6435547061659689E-3</v>
      </c>
      <c r="H732" s="8">
        <f t="shared" si="81"/>
        <v>5.9019893979810568E-3</v>
      </c>
      <c r="I732" s="7">
        <f t="shared" si="79"/>
        <v>1.7415653081849121E-3</v>
      </c>
      <c r="J732" s="9">
        <f t="shared" si="82"/>
        <v>0.22784756244107354</v>
      </c>
      <c r="K732" s="9">
        <f t="shared" si="83"/>
        <v>3.6507773005039379E-2</v>
      </c>
      <c r="AC732" s="11"/>
      <c r="AD732" s="12"/>
    </row>
    <row r="733" spans="1:30" x14ac:dyDescent="0.3">
      <c r="A733" s="15">
        <v>43654</v>
      </c>
      <c r="B733" s="16">
        <v>-2.0268626177995418E-2</v>
      </c>
      <c r="C733" s="8">
        <f t="shared" si="77"/>
        <v>-7.5268626177995415E-2</v>
      </c>
      <c r="D733" s="5">
        <f t="shared" si="78"/>
        <v>5.6653660867228171E-3</v>
      </c>
      <c r="E733" s="5">
        <f t="shared" si="80"/>
        <v>4.2170289973431493E-3</v>
      </c>
      <c r="F733" s="5">
        <f>IF(C723&gt;0,B$6+B$7*E724+B$8*(H732*100)^2,B$6+B$7*E724+B$8*(H732*100)^2+E724*$B$9)</f>
        <v>0.35470768700672861</v>
      </c>
      <c r="G733" s="8">
        <v>1.057848567797426E-2</v>
      </c>
      <c r="H733" s="8">
        <f t="shared" si="81"/>
        <v>5.9557341025832291E-3</v>
      </c>
      <c r="I733" s="7">
        <f t="shared" si="79"/>
        <v>4.6227515753910313E-3</v>
      </c>
      <c r="J733" s="9">
        <f t="shared" si="82"/>
        <v>0.43699558860453747</v>
      </c>
      <c r="K733" s="9">
        <f t="shared" si="83"/>
        <v>0.20171720159743867</v>
      </c>
      <c r="AC733" s="11"/>
      <c r="AD733" s="12"/>
    </row>
    <row r="734" spans="1:30" x14ac:dyDescent="0.3">
      <c r="A734" s="15">
        <v>43655</v>
      </c>
      <c r="B734" s="16">
        <v>2.646821439131896E-4</v>
      </c>
      <c r="C734" s="8">
        <f t="shared" si="77"/>
        <v>-5.4735317856086811E-2</v>
      </c>
      <c r="D734" s="5">
        <f t="shared" si="78"/>
        <v>2.9959550208068556E-3</v>
      </c>
      <c r="E734" s="5">
        <f t="shared" si="80"/>
        <v>5.6653660867228171E-3</v>
      </c>
      <c r="F734" s="5">
        <f>IF(C733&gt;0,B$6+B$7*E734+B$8*(G733*100)^2,B$6+B$7*E734+B$8*(G733*100)^2+E734*$B$9)</f>
        <v>1.0250114416668841</v>
      </c>
      <c r="G734" s="8">
        <v>7.5891525878121809E-3</v>
      </c>
      <c r="H734" s="8">
        <f t="shared" si="81"/>
        <v>1.0124284871865688E-2</v>
      </c>
      <c r="I734" s="7">
        <f t="shared" si="79"/>
        <v>2.5351322840535071E-3</v>
      </c>
      <c r="J734" s="9">
        <f t="shared" si="82"/>
        <v>0.33404681942023529</v>
      </c>
      <c r="K734" s="9">
        <f t="shared" si="83"/>
        <v>3.7815922616170283E-2</v>
      </c>
      <c r="AC734" s="11"/>
      <c r="AD734" s="12"/>
    </row>
    <row r="735" spans="1:30" x14ac:dyDescent="0.3">
      <c r="A735" s="15">
        <v>43656</v>
      </c>
      <c r="B735" s="16">
        <v>-4.4969945931868319E-3</v>
      </c>
      <c r="C735" s="8">
        <f t="shared" si="77"/>
        <v>-5.949699459318683E-2</v>
      </c>
      <c r="D735" s="5">
        <f t="shared" si="78"/>
        <v>3.5398923656217028E-3</v>
      </c>
      <c r="E735" s="5">
        <f t="shared" si="80"/>
        <v>2.9959550208068556E-3</v>
      </c>
      <c r="F735" s="5">
        <f>IF(C733&gt;0,B$6+B$7*E734+B$8*(H734*100)^2,B$6+B$7*E734+B$8*(H734*100)^2+E734*$B$9)</f>
        <v>0.94327869625742589</v>
      </c>
      <c r="G735" s="8">
        <v>6.2686628114521793E-3</v>
      </c>
      <c r="H735" s="8">
        <f t="shared" si="81"/>
        <v>9.71225358121083E-3</v>
      </c>
      <c r="I735" s="7">
        <f t="shared" si="79"/>
        <v>3.4435907697586508E-3</v>
      </c>
      <c r="J735" s="9">
        <f t="shared" si="82"/>
        <v>0.54933418391360556</v>
      </c>
      <c r="K735" s="9">
        <f t="shared" si="83"/>
        <v>8.3263823985682439E-2</v>
      </c>
      <c r="AC735" s="11"/>
      <c r="AD735" s="12"/>
    </row>
    <row r="736" spans="1:30" x14ac:dyDescent="0.3">
      <c r="A736" s="15">
        <v>43657</v>
      </c>
      <c r="B736" s="16">
        <v>6.8769927811655534E-3</v>
      </c>
      <c r="C736" s="8">
        <f t="shared" si="77"/>
        <v>-4.8123007218834446E-2</v>
      </c>
      <c r="D736" s="5">
        <f t="shared" si="78"/>
        <v>2.3158238237839922E-3</v>
      </c>
      <c r="E736" s="5">
        <f t="shared" si="80"/>
        <v>3.5398923656217028E-3</v>
      </c>
      <c r="F736" s="5">
        <f>IF(C733&gt;0,B$6+B$7*E734+B$8*(H735*100)^2,B$6+B$7*E734+B$8*(H735*100)^2+E734*$B$9)</f>
        <v>0.87223659394752462</v>
      </c>
      <c r="G736" s="8">
        <v>6.6736061338272422E-3</v>
      </c>
      <c r="H736" s="8">
        <f t="shared" si="81"/>
        <v>9.3393607594284764E-3</v>
      </c>
      <c r="I736" s="7">
        <f t="shared" si="79"/>
        <v>2.6657546256012342E-3</v>
      </c>
      <c r="J736" s="9">
        <f t="shared" si="82"/>
        <v>0.39944740102191983</v>
      </c>
      <c r="K736" s="9">
        <f t="shared" si="83"/>
        <v>5.0645209014171577E-2</v>
      </c>
      <c r="AC736" s="11"/>
      <c r="AD736" s="12"/>
    </row>
    <row r="737" spans="1:30" x14ac:dyDescent="0.3">
      <c r="A737" s="15">
        <v>43658</v>
      </c>
      <c r="B737" s="16">
        <v>-2.2403218687118381E-3</v>
      </c>
      <c r="C737" s="8">
        <f t="shared" si="77"/>
        <v>-5.7240321868711835E-2</v>
      </c>
      <c r="D737" s="5">
        <f t="shared" si="78"/>
        <v>3.2764544476337303E-3</v>
      </c>
      <c r="E737" s="5">
        <f t="shared" si="80"/>
        <v>2.3158238237839922E-3</v>
      </c>
      <c r="F737" s="5">
        <f>IF(C733&gt;0,B$6+B$7*E734+B$8*(H736*100)^2,B$6+B$7*E734+B$8*(H736*100)^2+E734*$B$9)</f>
        <v>0.81048679861975825</v>
      </c>
      <c r="G737" s="8">
        <v>5.8090948091899883E-3</v>
      </c>
      <c r="H737" s="8">
        <f t="shared" si="81"/>
        <v>9.0027040305663622E-3</v>
      </c>
      <c r="I737" s="7">
        <f t="shared" si="79"/>
        <v>3.1936092213763739E-3</v>
      </c>
      <c r="J737" s="9">
        <f t="shared" si="82"/>
        <v>0.54976021674221665</v>
      </c>
      <c r="K737" s="9">
        <f t="shared" si="83"/>
        <v>8.3361331579308473E-2</v>
      </c>
      <c r="AC737" s="11"/>
      <c r="AD737" s="12"/>
    </row>
    <row r="738" spans="1:30" x14ac:dyDescent="0.3">
      <c r="A738" s="15">
        <v>43661</v>
      </c>
      <c r="B738" s="16">
        <v>4.1343454062544886E-3</v>
      </c>
      <c r="C738" s="8">
        <f t="shared" si="77"/>
        <v>-5.0865654593745514E-2</v>
      </c>
      <c r="D738" s="5">
        <f t="shared" si="78"/>
        <v>2.5873148172502239E-3</v>
      </c>
      <c r="E738" s="5">
        <f t="shared" si="80"/>
        <v>3.2764544476337303E-3</v>
      </c>
      <c r="F738" s="5">
        <f>IF(C733&gt;0,B$6+B$7*E734+B$8*(H737*100)^2,B$6+B$7*E734+B$8*(H737*100)^2+E734*$B$9)</f>
        <v>0.75681387652086374</v>
      </c>
      <c r="G738" s="8">
        <v>9.3471602895763266E-3</v>
      </c>
      <c r="H738" s="8">
        <f t="shared" si="81"/>
        <v>8.6995050233956636E-3</v>
      </c>
      <c r="I738" s="7">
        <f t="shared" si="79"/>
        <v>6.4765526618066303E-4</v>
      </c>
      <c r="J738" s="9">
        <f t="shared" si="82"/>
        <v>6.9288986827679505E-2</v>
      </c>
      <c r="K738" s="9">
        <f t="shared" si="83"/>
        <v>2.6409149957415945E-3</v>
      </c>
      <c r="AC738" s="11"/>
      <c r="AD738" s="12"/>
    </row>
    <row r="739" spans="1:30" x14ac:dyDescent="0.3">
      <c r="A739" s="15">
        <v>43662</v>
      </c>
      <c r="B739" s="16">
        <v>6.0062946697744144E-3</v>
      </c>
      <c r="C739" s="8">
        <f t="shared" si="77"/>
        <v>-4.8993705330225588E-2</v>
      </c>
      <c r="D739" s="5">
        <f t="shared" si="78"/>
        <v>2.4003831619849752E-3</v>
      </c>
      <c r="E739" s="5">
        <f t="shared" si="80"/>
        <v>2.5873148172502239E-3</v>
      </c>
      <c r="F739" s="5">
        <f>IF(C733&gt;0,B$6+B$7*E734+B$8*(H738*100)^2,B$6+B$7*E734+B$8*(H738*100)^2+E734*$B$9)</f>
        <v>0.71016137263250501</v>
      </c>
      <c r="G739" s="8">
        <v>5.4204057895146001E-3</v>
      </c>
      <c r="H739" s="8">
        <f t="shared" si="81"/>
        <v>8.4271072891740559E-3</v>
      </c>
      <c r="I739" s="7">
        <f t="shared" si="79"/>
        <v>3.0067014996594558E-3</v>
      </c>
      <c r="J739" s="9">
        <f t="shared" si="82"/>
        <v>0.55470044428697785</v>
      </c>
      <c r="K739" s="9">
        <f t="shared" si="83"/>
        <v>8.4493611790284806E-2</v>
      </c>
      <c r="AC739" s="11"/>
      <c r="AD739" s="12"/>
    </row>
    <row r="740" spans="1:30" x14ac:dyDescent="0.3">
      <c r="A740" s="15">
        <v>43663</v>
      </c>
      <c r="B740" s="16">
        <v>2.1596727703219708E-3</v>
      </c>
      <c r="C740" s="8">
        <f t="shared" si="77"/>
        <v>-5.2840327229678033E-2</v>
      </c>
      <c r="D740" s="5">
        <f t="shared" si="78"/>
        <v>2.7921001817394538E-3</v>
      </c>
      <c r="E740" s="5">
        <f t="shared" si="80"/>
        <v>2.4003831619849752E-3</v>
      </c>
      <c r="F740" s="5">
        <f>IF(C733&gt;0,B$6+B$7*E734+B$8*(H739*100)^2,B$6+B$7*E734+B$8*(H739*100)^2+E734*$B$9)</f>
        <v>0.66961101625274344</v>
      </c>
      <c r="G740" s="8">
        <v>3.5136142580821485E-3</v>
      </c>
      <c r="H740" s="8">
        <f t="shared" si="81"/>
        <v>8.1829763304847921E-3</v>
      </c>
      <c r="I740" s="7">
        <f t="shared" si="79"/>
        <v>4.6693620724026436E-3</v>
      </c>
      <c r="J740" s="9">
        <f t="shared" si="82"/>
        <v>1.328934177012175</v>
      </c>
      <c r="K740" s="9">
        <f t="shared" si="83"/>
        <v>0.27479169129718484</v>
      </c>
      <c r="AC740" s="11"/>
      <c r="AD740" s="12"/>
    </row>
    <row r="741" spans="1:30" x14ac:dyDescent="0.3">
      <c r="A741" s="15">
        <v>43664</v>
      </c>
      <c r="B741" s="16">
        <v>-8.1466857900204144E-3</v>
      </c>
      <c r="C741" s="8">
        <f t="shared" si="77"/>
        <v>-6.3146685790020418E-2</v>
      </c>
      <c r="D741" s="5">
        <f t="shared" si="78"/>
        <v>3.9875039262635666E-3</v>
      </c>
      <c r="E741" s="5">
        <f t="shared" si="80"/>
        <v>2.7921001817394538E-3</v>
      </c>
      <c r="F741" s="5">
        <f>IF(C733&gt;0,B$6+B$7*E734+B$8*(H740*100)^2,B$6+B$7*E734+B$8*(H740*100)^2+E734*$B$9)</f>
        <v>0.63436464648745472</v>
      </c>
      <c r="G741" s="8">
        <v>4.0070086439201397E-3</v>
      </c>
      <c r="H741" s="8">
        <f t="shared" si="81"/>
        <v>7.9647011650623451E-3</v>
      </c>
      <c r="I741" s="7">
        <f t="shared" si="79"/>
        <v>3.9576925211422054E-3</v>
      </c>
      <c r="J741" s="9">
        <f t="shared" si="82"/>
        <v>0.98769253396726209</v>
      </c>
      <c r="K741" s="9">
        <f t="shared" si="83"/>
        <v>0.19007035325163235</v>
      </c>
      <c r="AC741" s="11"/>
      <c r="AD741" s="12"/>
    </row>
    <row r="742" spans="1:30" x14ac:dyDescent="0.3">
      <c r="A742" s="15">
        <v>43665</v>
      </c>
      <c r="B742" s="16">
        <v>-1.4513183992646441E-2</v>
      </c>
      <c r="C742" s="8">
        <f t="shared" si="77"/>
        <v>-6.9513183992646443E-2</v>
      </c>
      <c r="D742" s="5">
        <f t="shared" si="78"/>
        <v>4.8320827487955175E-3</v>
      </c>
      <c r="E742" s="5">
        <f t="shared" si="80"/>
        <v>3.9875039262635666E-3</v>
      </c>
      <c r="F742" s="5">
        <f>IF(C733&gt;0,B$6+B$7*E734+B$8*(H741*100)^2,B$6+B$7*E734+B$8*(H741*100)^2+E734*$B$9)</f>
        <v>0.60372850188746574</v>
      </c>
      <c r="G742" s="8">
        <v>9.87248463936863E-3</v>
      </c>
      <c r="H742" s="8">
        <f t="shared" si="81"/>
        <v>7.7699967946419759E-3</v>
      </c>
      <c r="I742" s="7">
        <f t="shared" si="79"/>
        <v>2.1024878447266542E-3</v>
      </c>
      <c r="J742" s="9">
        <f t="shared" si="82"/>
        <v>0.21296440779887743</v>
      </c>
      <c r="K742" s="9">
        <f t="shared" si="83"/>
        <v>3.1108761406397845E-2</v>
      </c>
      <c r="AC742" s="11"/>
      <c r="AD742" s="12"/>
    </row>
    <row r="743" spans="1:30" x14ac:dyDescent="0.3">
      <c r="A743" s="15">
        <v>43668</v>
      </c>
      <c r="B743" s="16">
        <v>-8.0107868483426086E-3</v>
      </c>
      <c r="C743" s="8">
        <f t="shared" si="77"/>
        <v>-6.3010786848342604E-2</v>
      </c>
      <c r="D743" s="5">
        <f t="shared" si="78"/>
        <v>3.9703592592472648E-3</v>
      </c>
      <c r="E743" s="5">
        <f t="shared" si="80"/>
        <v>4.8320827487955175E-3</v>
      </c>
      <c r="F743" s="5">
        <f>IF(C733&gt;0,B$6+B$7*E734+B$8*(H742*100)^2,B$6+B$7*E734+B$8*(H742*100)^2+E734*$B$9)</f>
        <v>0.57709956500115511</v>
      </c>
      <c r="G743" s="8">
        <v>6.7814439112924797E-3</v>
      </c>
      <c r="H743" s="8">
        <f t="shared" si="81"/>
        <v>7.5967069510489548E-3</v>
      </c>
      <c r="I743" s="7">
        <f t="shared" si="79"/>
        <v>8.1526303975647512E-4</v>
      </c>
      <c r="J743" s="9">
        <f t="shared" si="82"/>
        <v>0.12021968336255009</v>
      </c>
      <c r="K743" s="9">
        <f t="shared" si="83"/>
        <v>6.2068589021901932E-3</v>
      </c>
      <c r="AC743" s="11"/>
      <c r="AD743" s="12"/>
    </row>
    <row r="744" spans="1:30" x14ac:dyDescent="0.3">
      <c r="A744" s="15">
        <v>43669</v>
      </c>
      <c r="B744" s="16">
        <v>-1.2732053591646469E-3</v>
      </c>
      <c r="C744" s="8">
        <f t="shared" si="77"/>
        <v>-5.6273205359164649E-2</v>
      </c>
      <c r="D744" s="5">
        <f t="shared" si="78"/>
        <v>3.1666736413947169E-3</v>
      </c>
      <c r="E744" s="5">
        <f t="shared" si="80"/>
        <v>3.9703592592472648E-3</v>
      </c>
      <c r="F744" s="5">
        <f>IF(C743&gt;0,B$6+B$7*E744+B$8*(G743*100)^2,B$6+B$7*E744+B$8*(G743*100)^2+E744*$B$9)</f>
        <v>0.4517854239185321</v>
      </c>
      <c r="G744" s="8">
        <v>5.7658801157133583E-3</v>
      </c>
      <c r="H744" s="8">
        <f t="shared" si="81"/>
        <v>6.7214985227888888E-3</v>
      </c>
      <c r="I744" s="7">
        <f t="shared" si="79"/>
        <v>9.5561840707553049E-4</v>
      </c>
      <c r="J744" s="9">
        <f t="shared" si="82"/>
        <v>0.1657367804910215</v>
      </c>
      <c r="K744" s="9">
        <f t="shared" si="83"/>
        <v>1.1179900508389018E-2</v>
      </c>
      <c r="AC744" s="11"/>
      <c r="AD744" s="12"/>
    </row>
    <row r="745" spans="1:30" x14ac:dyDescent="0.3">
      <c r="A745" s="15">
        <v>43670</v>
      </c>
      <c r="B745" s="16">
        <v>-3.5629512786358552E-3</v>
      </c>
      <c r="C745" s="8">
        <f t="shared" si="77"/>
        <v>-5.8562951278635852E-2</v>
      </c>
      <c r="D745" s="5">
        <f t="shared" si="78"/>
        <v>3.4296192624638767E-3</v>
      </c>
      <c r="E745" s="5">
        <f t="shared" si="80"/>
        <v>3.1666736413947169E-3</v>
      </c>
      <c r="F745" s="5">
        <f>IF(C743&gt;0,B$6+B$7*E744+B$8*(H744*100)^2,B$6+B$7*E744+B$8*(H744*100)^2+E744*$B$9)</f>
        <v>0.44474977899924545</v>
      </c>
      <c r="G745" s="8">
        <v>6.523193050661678E-3</v>
      </c>
      <c r="H745" s="8">
        <f t="shared" si="81"/>
        <v>6.6689562826520721E-3</v>
      </c>
      <c r="I745" s="7">
        <f t="shared" si="79"/>
        <v>1.4576323199039405E-4</v>
      </c>
      <c r="J745" s="9">
        <f t="shared" si="82"/>
        <v>2.2345380683714184E-2</v>
      </c>
      <c r="K745" s="9">
        <f t="shared" si="83"/>
        <v>2.4240237958128574E-4</v>
      </c>
      <c r="AC745" s="11"/>
      <c r="AD745" s="12"/>
    </row>
    <row r="746" spans="1:30" x14ac:dyDescent="0.3">
      <c r="A746" s="15">
        <v>43671</v>
      </c>
      <c r="B746" s="16">
        <v>-4.4049341961951738E-4</v>
      </c>
      <c r="C746" s="8">
        <f t="shared" si="77"/>
        <v>-5.544049341961952E-2</v>
      </c>
      <c r="D746" s="5">
        <f t="shared" si="78"/>
        <v>3.0736483106108751E-3</v>
      </c>
      <c r="E746" s="5">
        <f t="shared" si="80"/>
        <v>3.4296192624638767E-3</v>
      </c>
      <c r="F746" s="5">
        <f>IF(C743&gt;0,B$6+B$7*E744+B$8*(H745*100)^2,B$6+B$7*E744+B$8*(H745*100)^2+E744*$B$9)</f>
        <v>0.43863439643540142</v>
      </c>
      <c r="G746" s="8">
        <v>7.6645921142870889E-3</v>
      </c>
      <c r="H746" s="8">
        <f t="shared" si="81"/>
        <v>6.6229479571819185E-3</v>
      </c>
      <c r="I746" s="7">
        <f t="shared" si="79"/>
        <v>1.0416441571051704E-3</v>
      </c>
      <c r="J746" s="9">
        <f t="shared" si="82"/>
        <v>0.13590340380455554</v>
      </c>
      <c r="K746" s="9">
        <f t="shared" si="83"/>
        <v>1.1207307115934206E-2</v>
      </c>
      <c r="AC746" s="11"/>
      <c r="AD746" s="12"/>
    </row>
    <row r="747" spans="1:30" x14ac:dyDescent="0.3">
      <c r="A747" s="15">
        <v>43672</v>
      </c>
      <c r="B747" s="16">
        <v>1.3685384351292621E-3</v>
      </c>
      <c r="C747" s="8">
        <f t="shared" si="77"/>
        <v>-5.3631461564870739E-2</v>
      </c>
      <c r="D747" s="5">
        <f t="shared" si="78"/>
        <v>2.8763336695842071E-3</v>
      </c>
      <c r="E747" s="5">
        <f t="shared" si="80"/>
        <v>3.0736483106108751E-3</v>
      </c>
      <c r="F747" s="5">
        <f>IF(C743&gt;0,B$6+B$7*E744+B$8*(H746*100)^2,B$6+B$7*E744+B$8*(H746*100)^2+E744*$B$9)</f>
        <v>0.43331890591090827</v>
      </c>
      <c r="G747" s="8">
        <v>4.9802803447621148E-3</v>
      </c>
      <c r="H747" s="8">
        <f t="shared" si="81"/>
        <v>6.5826963009917774E-3</v>
      </c>
      <c r="I747" s="7">
        <f t="shared" si="79"/>
        <v>1.6024159562296626E-3</v>
      </c>
      <c r="J747" s="9">
        <f t="shared" si="82"/>
        <v>0.32175215957771602</v>
      </c>
      <c r="K747" s="9">
        <f t="shared" si="83"/>
        <v>3.5529739417721862E-2</v>
      </c>
      <c r="AC747" s="11"/>
      <c r="AD747" s="12"/>
    </row>
    <row r="748" spans="1:30" x14ac:dyDescent="0.3">
      <c r="A748" s="15">
        <v>43675</v>
      </c>
      <c r="B748" s="16">
        <v>-5.1983748572097324E-3</v>
      </c>
      <c r="C748" s="8">
        <f t="shared" si="77"/>
        <v>-6.0198374857209733E-2</v>
      </c>
      <c r="D748" s="5">
        <f t="shared" si="78"/>
        <v>3.6238443354491409E-3</v>
      </c>
      <c r="E748" s="5">
        <f t="shared" si="80"/>
        <v>2.8763336695842071E-3</v>
      </c>
      <c r="F748" s="5">
        <f>IF(C743&gt;0,B$6+B$7*E744+B$8*(H747*100)^2,B$6+B$7*E744+B$8*(H747*100)^2+E744*$B$9)</f>
        <v>0.42869868154701873</v>
      </c>
      <c r="G748" s="8">
        <v>9.1367744074827822E-3</v>
      </c>
      <c r="H748" s="8">
        <f t="shared" si="81"/>
        <v>6.5475085455997594E-3</v>
      </c>
      <c r="I748" s="7">
        <f t="shared" si="79"/>
        <v>2.5892658618830227E-3</v>
      </c>
      <c r="J748" s="9">
        <f t="shared" si="82"/>
        <v>0.28338949244084222</v>
      </c>
      <c r="K748" s="9">
        <f t="shared" si="83"/>
        <v>6.223537632503362E-2</v>
      </c>
      <c r="AC748" s="11"/>
      <c r="AD748" s="12"/>
    </row>
    <row r="749" spans="1:30" x14ac:dyDescent="0.3">
      <c r="A749" s="15">
        <v>43676</v>
      </c>
      <c r="B749" s="16">
        <v>-7.7016606974190018E-3</v>
      </c>
      <c r="C749" s="8">
        <f t="shared" si="77"/>
        <v>-6.2701660697419004E-2</v>
      </c>
      <c r="D749" s="5">
        <f t="shared" si="78"/>
        <v>3.9314982542142593E-3</v>
      </c>
      <c r="E749" s="5">
        <f t="shared" si="80"/>
        <v>3.6238443354491409E-3</v>
      </c>
      <c r="F749" s="5">
        <f>IF(C743&gt;0,B$6+B$7*E744+B$8*(H748*100)^2,B$6+B$7*E744+B$8*(H748*100)^2+E744*$B$9)</f>
        <v>0.42468278252992603</v>
      </c>
      <c r="G749" s="8">
        <v>9.6650138335693178E-3</v>
      </c>
      <c r="H749" s="8">
        <f t="shared" si="81"/>
        <v>6.516769004114892E-3</v>
      </c>
      <c r="I749" s="7">
        <f t="shared" si="79"/>
        <v>3.1482448294544258E-3</v>
      </c>
      <c r="J749" s="9">
        <f t="shared" si="82"/>
        <v>0.32573619486396221</v>
      </c>
      <c r="K749" s="9">
        <f t="shared" si="83"/>
        <v>8.8965194510819634E-2</v>
      </c>
      <c r="AC749" s="11"/>
      <c r="AD749" s="12"/>
    </row>
    <row r="750" spans="1:30" x14ac:dyDescent="0.3">
      <c r="A750" s="15">
        <v>43677</v>
      </c>
      <c r="B750" s="16">
        <v>2.240509762508819E-3</v>
      </c>
      <c r="C750" s="8">
        <f t="shared" si="77"/>
        <v>-5.2759490237491179E-2</v>
      </c>
      <c r="D750" s="5">
        <f t="shared" si="78"/>
        <v>2.7835638101199271E-3</v>
      </c>
      <c r="E750" s="5">
        <f t="shared" si="80"/>
        <v>3.9314982542142593E-3</v>
      </c>
      <c r="F750" s="5">
        <f>IF(C743&gt;0,B$6+B$7*E744+B$8*(H749*100)^2,B$6+B$7*E744+B$8*(H749*100)^2+E744*$B$9)</f>
        <v>0.42119216310426894</v>
      </c>
      <c r="G750" s="8">
        <v>8.111358895042638E-3</v>
      </c>
      <c r="H750" s="8">
        <f t="shared" si="81"/>
        <v>6.4899319187821138E-3</v>
      </c>
      <c r="I750" s="7">
        <f t="shared" si="79"/>
        <v>1.6214269762605243E-3</v>
      </c>
      <c r="J750" s="9">
        <f t="shared" si="82"/>
        <v>0.19989584941821281</v>
      </c>
      <c r="K750" s="9">
        <f t="shared" si="83"/>
        <v>2.6823914338690358E-2</v>
      </c>
      <c r="AC750" s="11"/>
      <c r="AD750" s="12"/>
    </row>
    <row r="751" spans="1:30" x14ac:dyDescent="0.3">
      <c r="A751" s="15">
        <v>43678</v>
      </c>
      <c r="B751" s="16">
        <v>-1.2424435026987049E-2</v>
      </c>
      <c r="C751" s="8">
        <f t="shared" si="77"/>
        <v>-6.7424435026987056E-2</v>
      </c>
      <c r="D751" s="5">
        <f t="shared" si="78"/>
        <v>4.5460544387083994E-3</v>
      </c>
      <c r="E751" s="5">
        <f t="shared" si="80"/>
        <v>2.7835638101199271E-3</v>
      </c>
      <c r="F751" s="5">
        <f>IF(C743&gt;0,B$6+B$7*E744+B$8*(H750*100)^2,B$6+B$7*E744+B$8*(H750*100)^2+E744*$B$9)</f>
        <v>0.41815811669948783</v>
      </c>
      <c r="G751" s="8">
        <v>1.2697522143031232E-2</v>
      </c>
      <c r="H751" s="8">
        <f t="shared" si="81"/>
        <v>6.4665146462332228E-3</v>
      </c>
      <c r="I751" s="7">
        <f t="shared" si="79"/>
        <v>6.2310074967980092E-3</v>
      </c>
      <c r="J751" s="9">
        <f t="shared" si="82"/>
        <v>0.49072625561182948</v>
      </c>
      <c r="K751" s="9">
        <f t="shared" si="83"/>
        <v>0.28881091371287848</v>
      </c>
      <c r="AC751" s="11"/>
      <c r="AD751" s="12"/>
    </row>
    <row r="752" spans="1:30" x14ac:dyDescent="0.3">
      <c r="A752" s="15">
        <v>43679</v>
      </c>
      <c r="B752" s="16">
        <v>2.6949868236746783E-3</v>
      </c>
      <c r="C752" s="8">
        <f t="shared" si="77"/>
        <v>-5.230501317632532E-2</v>
      </c>
      <c r="D752" s="5">
        <f t="shared" si="78"/>
        <v>2.7358144033755652E-3</v>
      </c>
      <c r="E752" s="5">
        <f t="shared" si="80"/>
        <v>4.5460544387083994E-3</v>
      </c>
      <c r="F752" s="5">
        <f>IF(C743&gt;0,B$6+B$7*E744+B$8*(H751*100)^2,B$6+B$7*E744+B$8*(H751*100)^2+E744*$B$9)</f>
        <v>0.41552092356445208</v>
      </c>
      <c r="G752" s="8">
        <v>1.3572096091213662E-2</v>
      </c>
      <c r="H752" s="8">
        <f t="shared" si="81"/>
        <v>6.4460912463635833E-3</v>
      </c>
      <c r="I752" s="7">
        <f t="shared" si="79"/>
        <v>7.1260048448500788E-3</v>
      </c>
      <c r="J752" s="9">
        <f t="shared" si="82"/>
        <v>0.52504821635202903</v>
      </c>
      <c r="K752" s="9">
        <f t="shared" si="83"/>
        <v>0.36093489266325607</v>
      </c>
      <c r="AC752" s="11"/>
      <c r="AD752" s="12"/>
    </row>
    <row r="753" spans="1:30" x14ac:dyDescent="0.3">
      <c r="A753" s="15">
        <v>43682</v>
      </c>
      <c r="B753" s="16">
        <v>-1.1335529385361634E-2</v>
      </c>
      <c r="C753" s="8">
        <f t="shared" si="77"/>
        <v>-6.6335529385361636E-2</v>
      </c>
      <c r="D753" s="5">
        <f t="shared" si="78"/>
        <v>4.4004024588361768E-3</v>
      </c>
      <c r="E753" s="5">
        <f t="shared" si="80"/>
        <v>2.7358144033755652E-3</v>
      </c>
      <c r="F753" s="5">
        <f>IF(C743&gt;0,B$6+B$7*E744+B$8*(H752*100)^2,B$6+B$7*E744+B$8*(H752*100)^2+E744*$B$9)</f>
        <v>0.41322867529147911</v>
      </c>
      <c r="G753" s="8">
        <v>1.1615884782051914E-2</v>
      </c>
      <c r="H753" s="8">
        <f t="shared" si="81"/>
        <v>6.4282865157946952E-3</v>
      </c>
      <c r="I753" s="7">
        <f t="shared" si="79"/>
        <v>5.1875982662572193E-3</v>
      </c>
      <c r="J753" s="9">
        <f t="shared" si="82"/>
        <v>0.4465951895694375</v>
      </c>
      <c r="K753" s="9">
        <f t="shared" si="83"/>
        <v>0.21532997699247058</v>
      </c>
      <c r="AC753" s="11"/>
      <c r="AD753" s="12"/>
    </row>
    <row r="754" spans="1:30" x14ac:dyDescent="0.3">
      <c r="A754" s="15">
        <v>43683</v>
      </c>
      <c r="B754" s="16">
        <v>7.5196922875229513E-3</v>
      </c>
      <c r="C754" s="8">
        <f t="shared" si="77"/>
        <v>-4.7480307712477049E-2</v>
      </c>
      <c r="D754" s="5">
        <f t="shared" si="78"/>
        <v>2.2543796204715074E-3</v>
      </c>
      <c r="E754" s="5">
        <f t="shared" si="80"/>
        <v>4.4004024588361768E-3</v>
      </c>
      <c r="F754" s="5">
        <f>IF(C753&gt;0,B$6+B$7*E754+B$8*(G753*100)^2,B$6+B$7*E754+B$8*(G753*100)^2+E754*$B$9)</f>
        <v>1.2249300961014458</v>
      </c>
      <c r="G754" s="8">
        <v>1.2292567043961837E-2</v>
      </c>
      <c r="H754" s="8">
        <f t="shared" si="81"/>
        <v>1.1067656012460117E-2</v>
      </c>
      <c r="I754" s="7">
        <f t="shared" si="79"/>
        <v>1.22491103150172E-3</v>
      </c>
      <c r="J754" s="9">
        <f t="shared" si="82"/>
        <v>9.9646479626352882E-2</v>
      </c>
      <c r="K754" s="9">
        <f t="shared" si="83"/>
        <v>5.7070452052505605E-3</v>
      </c>
      <c r="AC754" s="11"/>
      <c r="AD754" s="12"/>
    </row>
    <row r="755" spans="1:30" x14ac:dyDescent="0.3">
      <c r="A755" s="15">
        <v>43684</v>
      </c>
      <c r="B755" s="16">
        <v>-7.7742174422043477E-3</v>
      </c>
      <c r="C755" s="8">
        <f t="shared" si="77"/>
        <v>-6.277421744220435E-2</v>
      </c>
      <c r="D755" s="5">
        <f t="shared" si="78"/>
        <v>3.9406023754811528E-3</v>
      </c>
      <c r="E755" s="5">
        <f t="shared" si="80"/>
        <v>2.2543796204715074E-3</v>
      </c>
      <c r="F755" s="5">
        <f>IF(C753&gt;0,B$6+B$7*E754+B$8*(H754*100)^2,B$6+B$7*E754+B$8*(H754*100)^2+E754*$B$9)</f>
        <v>1.1168383862188056</v>
      </c>
      <c r="G755" s="8">
        <v>7.4350401698988914E-3</v>
      </c>
      <c r="H755" s="8">
        <f t="shared" si="81"/>
        <v>1.0568057466813878E-2</v>
      </c>
      <c r="I755" s="7">
        <f t="shared" si="79"/>
        <v>3.1330172969149866E-3</v>
      </c>
      <c r="J755" s="9">
        <f t="shared" si="82"/>
        <v>0.42138538936200426</v>
      </c>
      <c r="K755" s="9">
        <f t="shared" si="83"/>
        <v>5.5170983301741749E-2</v>
      </c>
      <c r="AC755" s="11"/>
      <c r="AD755" s="12"/>
    </row>
    <row r="756" spans="1:30" x14ac:dyDescent="0.3">
      <c r="A756" s="15">
        <v>43685</v>
      </c>
      <c r="B756" s="16">
        <v>1.7208687116065081E-2</v>
      </c>
      <c r="C756" s="8">
        <f t="shared" si="77"/>
        <v>-3.7791312883934919E-2</v>
      </c>
      <c r="D756" s="5">
        <f t="shared" si="78"/>
        <v>1.4281833294914653E-3</v>
      </c>
      <c r="E756" s="5">
        <f t="shared" si="80"/>
        <v>3.9406023754811528E-3</v>
      </c>
      <c r="F756" s="5">
        <f>IF(C753&gt;0,B$6+B$7*E754+B$8*(H755*100)^2,B$6+B$7*E754+B$8*(H755*100)^2+E754*$B$9)</f>
        <v>1.022885071988815</v>
      </c>
      <c r="G756" s="8">
        <v>1.1489786865662903E-2</v>
      </c>
      <c r="H756" s="8">
        <f t="shared" si="81"/>
        <v>1.0113778087286742E-2</v>
      </c>
      <c r="I756" s="7">
        <f t="shared" si="79"/>
        <v>1.3760087783761601E-3</v>
      </c>
      <c r="J756" s="9">
        <f t="shared" si="82"/>
        <v>0.11975929531716091</v>
      </c>
      <c r="K756" s="9">
        <f t="shared" si="83"/>
        <v>8.4930131691529631E-3</v>
      </c>
      <c r="AC756" s="11"/>
      <c r="AD756" s="12"/>
    </row>
    <row r="757" spans="1:30" x14ac:dyDescent="0.3">
      <c r="A757" s="15">
        <v>43686</v>
      </c>
      <c r="B757" s="16">
        <v>6.7962686763593863E-3</v>
      </c>
      <c r="C757" s="8">
        <f t="shared" si="77"/>
        <v>-4.8203731323640614E-2</v>
      </c>
      <c r="D757" s="5">
        <f t="shared" si="78"/>
        <v>2.3235997135217313E-3</v>
      </c>
      <c r="E757" s="5">
        <f t="shared" si="80"/>
        <v>1.4281833294914653E-3</v>
      </c>
      <c r="F757" s="5">
        <f>IF(C753&gt;0,B$6+B$7*E754+B$8*(H756*100)^2,B$6+B$7*E754+B$8*(H756*100)^2+E754*$B$9)</f>
        <v>0.94122085126010691</v>
      </c>
      <c r="G757" s="8">
        <v>8.8554277262547117E-3</v>
      </c>
      <c r="H757" s="8">
        <f t="shared" si="81"/>
        <v>9.7016537315042679E-3</v>
      </c>
      <c r="I757" s="7">
        <f t="shared" si="79"/>
        <v>8.4622600524955627E-4</v>
      </c>
      <c r="J757" s="9">
        <f t="shared" si="82"/>
        <v>9.5560150385582396E-2</v>
      </c>
      <c r="K757" s="9">
        <f t="shared" si="83"/>
        <v>4.0408617617488929E-3</v>
      </c>
      <c r="AC757" s="11"/>
      <c r="AD757" s="12"/>
    </row>
    <row r="758" spans="1:30" x14ac:dyDescent="0.3">
      <c r="A758" s="15">
        <v>43690</v>
      </c>
      <c r="B758" s="16">
        <v>-1.6736355546016615E-2</v>
      </c>
      <c r="C758" s="8">
        <f t="shared" si="77"/>
        <v>-7.1736355546016622E-2</v>
      </c>
      <c r="D758" s="5">
        <f t="shared" si="78"/>
        <v>5.1461047070245096E-3</v>
      </c>
      <c r="E758" s="5">
        <f t="shared" si="80"/>
        <v>2.3235997135217313E-3</v>
      </c>
      <c r="F758" s="5">
        <f>IF(C753&gt;0,B$6+B$7*E754+B$8*(H757*100)^2,B$6+B$7*E754+B$8*(H757*100)^2+E754*$B$9)</f>
        <v>0.87023831060271406</v>
      </c>
      <c r="G758" s="8">
        <v>1.1167264858868554E-2</v>
      </c>
      <c r="H758" s="8">
        <f t="shared" si="81"/>
        <v>9.3286564445407352E-3</v>
      </c>
      <c r="I758" s="7">
        <f t="shared" si="79"/>
        <v>1.8386084143278188E-3</v>
      </c>
      <c r="J758" s="9">
        <f t="shared" si="82"/>
        <v>0.16464267997258758</v>
      </c>
      <c r="K758" s="9">
        <f t="shared" si="83"/>
        <v>1.7196803309694975E-2</v>
      </c>
      <c r="AC758" s="11"/>
      <c r="AD758" s="12"/>
    </row>
    <row r="759" spans="1:30" x14ac:dyDescent="0.3">
      <c r="A759" s="15">
        <v>43691</v>
      </c>
      <c r="B759" s="16">
        <v>9.5159614544821428E-3</v>
      </c>
      <c r="C759" s="8">
        <f t="shared" si="77"/>
        <v>-4.5484038545517858E-2</v>
      </c>
      <c r="D759" s="5">
        <f t="shared" si="78"/>
        <v>2.0687977624101544E-3</v>
      </c>
      <c r="E759" s="5">
        <f t="shared" si="80"/>
        <v>5.1461047070245096E-3</v>
      </c>
      <c r="F759" s="5">
        <f>IF(C753&gt;0,B$6+B$7*E754+B$8*(H758*100)^2,B$6+B$7*E754+B$8*(H758*100)^2+E754*$B$9)</f>
        <v>0.80854028626330798</v>
      </c>
      <c r="G759" s="8">
        <v>1.1152265305547438E-2</v>
      </c>
      <c r="H759" s="8">
        <f t="shared" si="81"/>
        <v>8.9918868223710872E-3</v>
      </c>
      <c r="I759" s="7">
        <f t="shared" si="79"/>
        <v>2.1603784831763506E-3</v>
      </c>
      <c r="J759" s="9">
        <f t="shared" si="82"/>
        <v>0.19371656107407345</v>
      </c>
      <c r="K759" s="9">
        <f t="shared" si="83"/>
        <v>2.4938701147414921E-2</v>
      </c>
      <c r="AC759" s="11"/>
      <c r="AD759" s="12"/>
    </row>
    <row r="760" spans="1:30" x14ac:dyDescent="0.3">
      <c r="A760" s="15">
        <v>43693</v>
      </c>
      <c r="B760" s="16">
        <v>1.039269014105693E-3</v>
      </c>
      <c r="C760" s="8">
        <f t="shared" si="77"/>
        <v>-5.3960730985894309E-2</v>
      </c>
      <c r="D760" s="5">
        <f t="shared" si="78"/>
        <v>2.911760488532054E-3</v>
      </c>
      <c r="E760" s="5">
        <f t="shared" si="80"/>
        <v>2.0687977624101544E-3</v>
      </c>
      <c r="F760" s="5">
        <f>IF(C753&gt;0,B$6+B$7*E754+B$8*(H759*100)^2,B$6+B$7*E754+B$8*(H759*100)^2+E754*$B$9)</f>
        <v>0.75491236350749646</v>
      </c>
      <c r="G760" s="8">
        <v>1.0116087727290881E-2</v>
      </c>
      <c r="H760" s="8">
        <f t="shared" si="81"/>
        <v>8.6885692925101118E-3</v>
      </c>
      <c r="I760" s="7">
        <f t="shared" si="79"/>
        <v>1.4275184347807696E-3</v>
      </c>
      <c r="J760" s="9">
        <f t="shared" si="82"/>
        <v>0.14111368675952193</v>
      </c>
      <c r="K760" s="9">
        <f t="shared" si="83"/>
        <v>1.2179732681032229E-2</v>
      </c>
      <c r="AC760" s="11"/>
      <c r="AD760" s="12"/>
    </row>
    <row r="761" spans="1:30" x14ac:dyDescent="0.3">
      <c r="A761" s="15">
        <v>43696</v>
      </c>
      <c r="B761" s="16">
        <v>1.3955371107836902E-3</v>
      </c>
      <c r="C761" s="8">
        <f t="shared" si="77"/>
        <v>-5.360446288921631E-2</v>
      </c>
      <c r="D761" s="5">
        <f t="shared" si="78"/>
        <v>2.8734384416413687E-3</v>
      </c>
      <c r="E761" s="5">
        <f t="shared" si="80"/>
        <v>2.911760488532054E-3</v>
      </c>
      <c r="F761" s="5">
        <f>IF(C753&gt;0,B$6+B$7*E754+B$8*(H760*100)^2,B$6+B$7*E754+B$8*(H760*100)^2+E754*$B$9)</f>
        <v>0.70829897304814526</v>
      </c>
      <c r="G761" s="8">
        <v>7.8668535321973019E-3</v>
      </c>
      <c r="H761" s="8">
        <f t="shared" si="81"/>
        <v>8.4160499823144191E-3</v>
      </c>
      <c r="I761" s="7">
        <f t="shared" si="79"/>
        <v>5.4919645011711725E-4</v>
      </c>
      <c r="J761" s="9">
        <f t="shared" si="82"/>
        <v>6.9811449758073782E-2</v>
      </c>
      <c r="K761" s="9">
        <f t="shared" si="83"/>
        <v>2.2265731280644019E-3</v>
      </c>
      <c r="AC761" s="11"/>
      <c r="AD761" s="12"/>
    </row>
    <row r="762" spans="1:30" x14ac:dyDescent="0.3">
      <c r="A762" s="15">
        <v>43697</v>
      </c>
      <c r="B762" s="16">
        <v>-1.9932045726204673E-3</v>
      </c>
      <c r="C762" s="8">
        <f t="shared" si="77"/>
        <v>-5.6993204572620471E-2</v>
      </c>
      <c r="D762" s="5">
        <f t="shared" si="78"/>
        <v>3.2482253674565669E-3</v>
      </c>
      <c r="E762" s="5">
        <f t="shared" si="80"/>
        <v>2.8734384416413687E-3</v>
      </c>
      <c r="F762" s="5">
        <f>IF(C753&gt;0,B$6+B$7*E754+B$8*(H761*100)^2,B$6+B$7*E754+B$8*(H761*100)^2+E754*$B$9)</f>
        <v>0.66778261406087724</v>
      </c>
      <c r="G762" s="8">
        <v>4.9988107116633864E-3</v>
      </c>
      <c r="H762" s="8">
        <f t="shared" si="81"/>
        <v>8.1717967061159646E-3</v>
      </c>
      <c r="I762" s="7">
        <f t="shared" si="79"/>
        <v>3.1729859944525781E-3</v>
      </c>
      <c r="J762" s="9">
        <f t="shared" si="82"/>
        <v>0.63474817861161748</v>
      </c>
      <c r="K762" s="9">
        <f t="shared" si="83"/>
        <v>0.10320378425155119</v>
      </c>
      <c r="AC762" s="11"/>
      <c r="AD762" s="12"/>
    </row>
    <row r="763" spans="1:30" x14ac:dyDescent="0.3">
      <c r="A763" s="15">
        <v>43698</v>
      </c>
      <c r="B763" s="16">
        <v>-7.1957950888921927E-3</v>
      </c>
      <c r="C763" s="8">
        <f t="shared" si="77"/>
        <v>-6.219579508889219E-2</v>
      </c>
      <c r="D763" s="5">
        <f t="shared" si="78"/>
        <v>3.8683169267394661E-3</v>
      </c>
      <c r="E763" s="5">
        <f t="shared" si="80"/>
        <v>3.2482253674565669E-3</v>
      </c>
      <c r="F763" s="5">
        <f>IF(C753&gt;0,B$6+B$7*E754+B$8*(H762*100)^2,B$6+B$7*E754+B$8*(H762*100)^2+E754*$B$9)</f>
        <v>0.63256579482914366</v>
      </c>
      <c r="G763" s="8">
        <v>6.0014633309527395E-3</v>
      </c>
      <c r="H763" s="8">
        <f t="shared" si="81"/>
        <v>7.9534004980834679E-3</v>
      </c>
      <c r="I763" s="7">
        <f t="shared" si="79"/>
        <v>1.9519371671307285E-3</v>
      </c>
      <c r="J763" s="9">
        <f t="shared" si="82"/>
        <v>0.3252435380323912</v>
      </c>
      <c r="K763" s="9">
        <f t="shared" si="83"/>
        <v>3.6174532753042499E-2</v>
      </c>
      <c r="AC763" s="11"/>
      <c r="AD763" s="12"/>
    </row>
    <row r="764" spans="1:30" x14ac:dyDescent="0.3">
      <c r="A764" s="15">
        <v>43699</v>
      </c>
      <c r="B764" s="16">
        <v>-1.5977901099081291E-2</v>
      </c>
      <c r="C764" s="8">
        <f t="shared" si="77"/>
        <v>-7.0977901099081295E-2</v>
      </c>
      <c r="D764" s="5">
        <f t="shared" si="78"/>
        <v>5.0378624444309657E-3</v>
      </c>
      <c r="E764" s="5">
        <f t="shared" si="80"/>
        <v>3.8683169267394661E-3</v>
      </c>
      <c r="F764" s="5">
        <f>IF(C763&gt;0,B$6+B$7*E764+B$8*(G763*100)^2,B$6+B$7*E764+B$8*(G763*100)^2+E764*$B$9)</f>
        <v>0.36510562999896062</v>
      </c>
      <c r="G764" s="8">
        <v>8.7956583707421675E-3</v>
      </c>
      <c r="H764" s="8">
        <f t="shared" si="81"/>
        <v>6.042397123650187E-3</v>
      </c>
      <c r="I764" s="7">
        <f t="shared" si="79"/>
        <v>2.7532612470919805E-3</v>
      </c>
      <c r="J764" s="9">
        <f t="shared" si="82"/>
        <v>0.31302503246947544</v>
      </c>
      <c r="K764" s="9">
        <f t="shared" si="83"/>
        <v>8.0199691212232471E-2</v>
      </c>
      <c r="AC764" s="11"/>
      <c r="AD764" s="12"/>
    </row>
    <row r="765" spans="1:30" x14ac:dyDescent="0.3">
      <c r="A765" s="15">
        <v>43700</v>
      </c>
      <c r="B765" s="16">
        <v>6.2380334168112769E-3</v>
      </c>
      <c r="C765" s="8">
        <f t="shared" si="77"/>
        <v>-4.8761966583188723E-2</v>
      </c>
      <c r="D765" s="5">
        <f t="shared" si="78"/>
        <v>2.3777293850600137E-3</v>
      </c>
      <c r="E765" s="5">
        <f t="shared" si="80"/>
        <v>5.0378624444309657E-3</v>
      </c>
      <c r="F765" s="5">
        <f>IF(C763&gt;0,B$6+B$7*E764+B$8*(H764*100)^2,B$6+B$7*E764+B$8*(H764*100)^2+E764*$B$9)</f>
        <v>0.36939079370985722</v>
      </c>
      <c r="G765" s="8">
        <v>1.2456934659725079E-2</v>
      </c>
      <c r="H765" s="8">
        <f t="shared" si="81"/>
        <v>6.0777528224653663E-3</v>
      </c>
      <c r="I765" s="7">
        <f t="shared" si="79"/>
        <v>6.3791818372597132E-3</v>
      </c>
      <c r="J765" s="9">
        <f t="shared" si="82"/>
        <v>0.5120988438579881</v>
      </c>
      <c r="K765" s="9">
        <f t="shared" si="83"/>
        <v>0.3319530286209833</v>
      </c>
      <c r="AC765" s="11"/>
      <c r="AD765" s="12"/>
    </row>
    <row r="766" spans="1:30" x14ac:dyDescent="0.3">
      <c r="A766" s="15">
        <v>43703</v>
      </c>
      <c r="B766" s="16">
        <v>2.1375783405399865E-2</v>
      </c>
      <c r="C766" s="8">
        <f t="shared" si="77"/>
        <v>-3.3624216594600131E-2</v>
      </c>
      <c r="D766" s="5">
        <f t="shared" si="78"/>
        <v>1.1305879416005828E-3</v>
      </c>
      <c r="E766" s="5">
        <f t="shared" si="80"/>
        <v>2.3777293850600137E-3</v>
      </c>
      <c r="F766" s="5">
        <f>IF(C763&gt;0,B$6+B$7*E764+B$8*(H765*100)^2,B$6+B$7*E764+B$8*(H765*100)^2+E764*$B$9)</f>
        <v>0.37311545800736873</v>
      </c>
      <c r="G766" s="8">
        <v>2.9558011396856199E-2</v>
      </c>
      <c r="H766" s="8">
        <f t="shared" si="81"/>
        <v>6.1083177553837905E-3</v>
      </c>
      <c r="I766" s="7">
        <f t="shared" si="79"/>
        <v>2.3449693641472411E-2</v>
      </c>
      <c r="J766" s="9">
        <f t="shared" si="82"/>
        <v>0.79334476621680061</v>
      </c>
      <c r="K766" s="9">
        <f t="shared" si="83"/>
        <v>2.2622739600566746</v>
      </c>
      <c r="AC766" s="11"/>
      <c r="AD766" s="12"/>
    </row>
    <row r="767" spans="1:30" x14ac:dyDescent="0.3">
      <c r="A767" s="15">
        <v>43704</v>
      </c>
      <c r="B767" s="16">
        <v>3.9168925430687939E-3</v>
      </c>
      <c r="C767" s="8">
        <f t="shared" si="77"/>
        <v>-5.1083107456931204E-2</v>
      </c>
      <c r="D767" s="5">
        <f t="shared" si="78"/>
        <v>2.6094838674563803E-3</v>
      </c>
      <c r="E767" s="5">
        <f t="shared" si="80"/>
        <v>1.1305879416005828E-3</v>
      </c>
      <c r="F767" s="5">
        <f>IF(C763&gt;0,B$6+B$7*E764+B$8*(H766*100)^2,B$6+B$7*E764+B$8*(H766*100)^2+E764*$B$9)</f>
        <v>0.37635293621476568</v>
      </c>
      <c r="G767" s="8">
        <v>6.883147047920533E-3</v>
      </c>
      <c r="H767" s="8">
        <f t="shared" si="81"/>
        <v>6.134761089193007E-3</v>
      </c>
      <c r="I767" s="7">
        <f t="shared" si="79"/>
        <v>7.4838595872752604E-4</v>
      </c>
      <c r="J767" s="9">
        <f t="shared" si="82"/>
        <v>0.10872729487213569</v>
      </c>
      <c r="K767" s="9">
        <f t="shared" si="83"/>
        <v>6.8862199703336735E-3</v>
      </c>
      <c r="AC767" s="11"/>
      <c r="AD767" s="12"/>
    </row>
    <row r="768" spans="1:30" x14ac:dyDescent="0.3">
      <c r="A768" s="15">
        <v>43705</v>
      </c>
      <c r="B768" s="16">
        <v>-5.0452056357759741E-3</v>
      </c>
      <c r="C768" s="8">
        <f t="shared" si="77"/>
        <v>-6.0045205635775978E-2</v>
      </c>
      <c r="D768" s="5">
        <f t="shared" si="78"/>
        <v>3.6054267198426231E-3</v>
      </c>
      <c r="E768" s="5">
        <f t="shared" si="80"/>
        <v>2.6094838674563803E-3</v>
      </c>
      <c r="F768" s="5">
        <f>IF(C763&gt;0,B$6+B$7*E764+B$8*(H767*100)^2,B$6+B$7*E764+B$8*(H767*100)^2+E764*$B$9)</f>
        <v>0.37916695227263514</v>
      </c>
      <c r="G768" s="8">
        <v>7.70362232913186E-3</v>
      </c>
      <c r="H768" s="8">
        <f t="shared" si="81"/>
        <v>6.1576533864178742E-3</v>
      </c>
      <c r="I768" s="7">
        <f t="shared" si="79"/>
        <v>1.5459689427139859E-3</v>
      </c>
      <c r="J768" s="9">
        <f t="shared" si="82"/>
        <v>0.20068078063325892</v>
      </c>
      <c r="K768" s="9">
        <f t="shared" si="83"/>
        <v>2.7069736318945825E-2</v>
      </c>
      <c r="AC768" s="11"/>
      <c r="AD768" s="12"/>
    </row>
    <row r="769" spans="1:30" x14ac:dyDescent="0.3">
      <c r="A769" s="15">
        <v>43706</v>
      </c>
      <c r="B769" s="16">
        <v>-1.0276692755438353E-2</v>
      </c>
      <c r="C769" s="8">
        <f t="shared" si="77"/>
        <v>-6.5276692755438348E-2</v>
      </c>
      <c r="D769" s="5">
        <f t="shared" si="78"/>
        <v>4.2610466170878974E-3</v>
      </c>
      <c r="E769" s="5">
        <f t="shared" si="80"/>
        <v>3.6054267198426231E-3</v>
      </c>
      <c r="F769" s="5">
        <f>IF(C763&gt;0,B$6+B$7*E764+B$8*(H768*100)^2,B$6+B$7*E764+B$8*(H768*100)^2+E764*$B$9)</f>
        <v>0.38161289503013524</v>
      </c>
      <c r="G769" s="8">
        <v>5.8084747727652512E-3</v>
      </c>
      <c r="H769" s="8">
        <f t="shared" si="81"/>
        <v>6.1774824567143475E-3</v>
      </c>
      <c r="I769" s="7">
        <f t="shared" si="79"/>
        <v>3.6900768394909633E-4</v>
      </c>
      <c r="J769" s="9">
        <f t="shared" si="82"/>
        <v>6.3529187675790175E-2</v>
      </c>
      <c r="K769" s="9">
        <f t="shared" si="83"/>
        <v>1.8584850472520564E-3</v>
      </c>
      <c r="AC769" s="11"/>
      <c r="AD769" s="12"/>
    </row>
    <row r="770" spans="1:30" x14ac:dyDescent="0.3">
      <c r="A770" s="15">
        <v>43707</v>
      </c>
      <c r="B770" s="16">
        <v>7.0928598326245778E-3</v>
      </c>
      <c r="C770" s="8">
        <f t="shared" si="77"/>
        <v>-4.790714016737542E-2</v>
      </c>
      <c r="D770" s="5">
        <f t="shared" si="78"/>
        <v>2.2950940790165556E-3</v>
      </c>
      <c r="E770" s="5">
        <f t="shared" si="80"/>
        <v>4.2610466170878974E-3</v>
      </c>
      <c r="F770" s="5">
        <f>IF(C763&gt;0,B$6+B$7*E764+B$8*(H769*100)^2,B$6+B$7*E764+B$8*(H769*100)^2+E764*$B$9)</f>
        <v>0.38373890847495423</v>
      </c>
      <c r="G770" s="8">
        <v>1.2175300272158044E-2</v>
      </c>
      <c r="H770" s="8">
        <f t="shared" si="81"/>
        <v>6.1946663225306512E-3</v>
      </c>
      <c r="I770" s="7">
        <f t="shared" si="79"/>
        <v>5.9806339496273932E-3</v>
      </c>
      <c r="J770" s="9">
        <f t="shared" si="82"/>
        <v>0.49121038626896546</v>
      </c>
      <c r="K770" s="9">
        <f t="shared" si="83"/>
        <v>0.28972824583113832</v>
      </c>
      <c r="AC770" s="11"/>
      <c r="AD770" s="12"/>
    </row>
    <row r="771" spans="1:30" x14ac:dyDescent="0.3">
      <c r="A771" s="15">
        <v>43711</v>
      </c>
      <c r="B771" s="16">
        <v>-2.0837660959806582E-2</v>
      </c>
      <c r="C771" s="8">
        <f t="shared" si="77"/>
        <v>-7.5837660959806583E-2</v>
      </c>
      <c r="D771" s="5">
        <f t="shared" si="78"/>
        <v>5.7513508198545711E-3</v>
      </c>
      <c r="E771" s="5">
        <f t="shared" si="80"/>
        <v>2.2950940790165556E-3</v>
      </c>
      <c r="F771" s="5">
        <f>IF(C763&gt;0,B$6+B$7*E764+B$8*(H770*100)^2,B$6+B$7*E764+B$8*(H770*100)^2+E764*$B$9)</f>
        <v>0.38558683936119093</v>
      </c>
      <c r="G771" s="8">
        <v>1.019842146866758E-2</v>
      </c>
      <c r="H771" s="8">
        <f t="shared" si="81"/>
        <v>6.2095639086911002E-3</v>
      </c>
      <c r="I771" s="7">
        <f t="shared" si="79"/>
        <v>3.9888575599764794E-3</v>
      </c>
      <c r="J771" s="9">
        <f t="shared" si="82"/>
        <v>0.39112499637628945</v>
      </c>
      <c r="K771" s="9">
        <f t="shared" si="83"/>
        <v>0.14623093863785708</v>
      </c>
      <c r="AC771" s="11"/>
      <c r="AD771" s="12"/>
    </row>
    <row r="772" spans="1:30" x14ac:dyDescent="0.3">
      <c r="A772" s="15">
        <v>43712</v>
      </c>
      <c r="B772" s="16">
        <v>4.4162527101128893E-3</v>
      </c>
      <c r="C772" s="8">
        <f t="shared" si="77"/>
        <v>-5.0583747289887113E-2</v>
      </c>
      <c r="D772" s="5">
        <f t="shared" si="78"/>
        <v>2.5587154898871617E-3</v>
      </c>
      <c r="E772" s="5">
        <f t="shared" si="80"/>
        <v>5.7513508198545711E-3</v>
      </c>
      <c r="F772" s="5">
        <f>IF(C763&gt;0,B$6+B$7*E764+B$8*(H771*100)^2,B$6+B$7*E764+B$8*(H771*100)^2+E764*$B$9)</f>
        <v>0.38719306088750788</v>
      </c>
      <c r="G772" s="8">
        <v>6.5239775050442437E-3</v>
      </c>
      <c r="H772" s="8">
        <f t="shared" si="81"/>
        <v>6.2224839163111363E-3</v>
      </c>
      <c r="I772" s="7">
        <f t="shared" si="79"/>
        <v>3.014935887331073E-4</v>
      </c>
      <c r="J772" s="9">
        <f t="shared" si="82"/>
        <v>4.6213155778050567E-2</v>
      </c>
      <c r="K772" s="9">
        <f t="shared" si="83"/>
        <v>1.1372227268493518E-3</v>
      </c>
      <c r="AC772" s="11"/>
      <c r="AD772" s="12"/>
    </row>
    <row r="773" spans="1:30" x14ac:dyDescent="0.3">
      <c r="A773" s="15">
        <v>43713</v>
      </c>
      <c r="B773" s="16">
        <v>-2.1893787024739788E-3</v>
      </c>
      <c r="C773" s="8">
        <f t="shared" si="77"/>
        <v>-5.7189378702473981E-2</v>
      </c>
      <c r="D773" s="5">
        <f t="shared" si="78"/>
        <v>3.2706250363749847E-3</v>
      </c>
      <c r="E773" s="5">
        <f t="shared" si="80"/>
        <v>2.5587154898871617E-3</v>
      </c>
      <c r="F773" s="5">
        <f>IF(C763&gt;0,B$6+B$7*E764+B$8*(H772*100)^2,B$6+B$7*E764+B$8*(H772*100)^2+E764*$B$9)</f>
        <v>0.38858918863818254</v>
      </c>
      <c r="G773" s="8">
        <v>6.4043886757908716E-3</v>
      </c>
      <c r="H773" s="8">
        <f t="shared" si="81"/>
        <v>6.2336922336459835E-3</v>
      </c>
      <c r="I773" s="7">
        <f t="shared" si="79"/>
        <v>1.7069644214488811E-4</v>
      </c>
      <c r="J773" s="9">
        <f t="shared" si="82"/>
        <v>2.6653042278669787E-2</v>
      </c>
      <c r="K773" s="9">
        <f t="shared" si="83"/>
        <v>3.6820449188246229E-4</v>
      </c>
      <c r="AC773" s="11"/>
      <c r="AD773" s="12"/>
    </row>
    <row r="774" spans="1:30" x14ac:dyDescent="0.3">
      <c r="A774" s="15">
        <v>43714</v>
      </c>
      <c r="B774" s="16">
        <v>9.1638589629859449E-3</v>
      </c>
      <c r="C774" s="8">
        <f t="shared" si="77"/>
        <v>-4.5836141037014055E-2</v>
      </c>
      <c r="D774" s="5">
        <f t="shared" si="78"/>
        <v>2.1009518251650441E-3</v>
      </c>
      <c r="E774" s="5">
        <f t="shared" si="80"/>
        <v>3.2706250363749847E-3</v>
      </c>
      <c r="F774" s="5">
        <f>IF(C773&gt;0,B$6+B$7*E774+B$8*(G773*100)^2,B$6+B$7*E774+B$8*(G773*100)^2+E774*$B$9)</f>
        <v>0.4084547035162483</v>
      </c>
      <c r="G774" s="8">
        <v>5.7117612761503839E-3</v>
      </c>
      <c r="H774" s="8">
        <f t="shared" si="81"/>
        <v>6.3910461077686517E-3</v>
      </c>
      <c r="I774" s="7">
        <f t="shared" si="79"/>
        <v>6.7928483161826779E-4</v>
      </c>
      <c r="J774" s="9">
        <f t="shared" si="82"/>
        <v>0.11892738487769793</v>
      </c>
      <c r="K774" s="9">
        <f t="shared" si="83"/>
        <v>6.0835791095397163E-3</v>
      </c>
      <c r="AC774" s="11"/>
      <c r="AD774" s="12"/>
    </row>
    <row r="775" spans="1:30" x14ac:dyDescent="0.3">
      <c r="A775" s="15">
        <v>43717</v>
      </c>
      <c r="B775" s="16">
        <v>4.4161903353951574E-3</v>
      </c>
      <c r="C775" s="8">
        <f t="shared" si="77"/>
        <v>-5.0583809664604844E-2</v>
      </c>
      <c r="D775" s="5">
        <f t="shared" si="78"/>
        <v>2.5587218001849703E-3</v>
      </c>
      <c r="E775" s="5">
        <f t="shared" si="80"/>
        <v>2.1009518251650441E-3</v>
      </c>
      <c r="F775" s="5">
        <f>IF(C773&gt;0,B$6+B$7*E774+B$8*(H774*100)^2,B$6+B$7*E774+B$8*(H774*100)^2+E774*$B$9)</f>
        <v>0.4069707708648504</v>
      </c>
      <c r="G775" s="8">
        <v>7.8764411074544669E-3</v>
      </c>
      <c r="H775" s="8">
        <f t="shared" si="81"/>
        <v>6.3794260781425347E-3</v>
      </c>
      <c r="I775" s="7">
        <f t="shared" si="79"/>
        <v>1.4970150293119322E-3</v>
      </c>
      <c r="J775" s="9">
        <f t="shared" si="82"/>
        <v>0.19006236558984979</v>
      </c>
      <c r="K775" s="9">
        <f t="shared" si="83"/>
        <v>2.3864934725223552E-2</v>
      </c>
      <c r="AC775" s="11"/>
      <c r="AD775" s="12"/>
    </row>
    <row r="776" spans="1:30" x14ac:dyDescent="0.3">
      <c r="A776" s="15">
        <v>43719</v>
      </c>
      <c r="B776" s="16">
        <v>3.3694570596916398E-3</v>
      </c>
      <c r="C776" s="8">
        <f t="shared" si="77"/>
        <v>-5.163054294030836E-2</v>
      </c>
      <c r="D776" s="5">
        <f t="shared" si="78"/>
        <v>2.6657129643110253E-3</v>
      </c>
      <c r="E776" s="5">
        <f t="shared" si="80"/>
        <v>2.5587218001849703E-3</v>
      </c>
      <c r="F776" s="5">
        <f>IF(C773&gt;0,B$6+B$7*E774+B$8*(H775*100)^2,B$6+B$7*E774+B$8*(H775*100)^2+E774*$B$9)</f>
        <v>0.40568093660425536</v>
      </c>
      <c r="G776" s="8">
        <v>3.8677880616061343E-3</v>
      </c>
      <c r="H776" s="8">
        <f t="shared" si="81"/>
        <v>6.3693087270460949E-3</v>
      </c>
      <c r="I776" s="7">
        <f t="shared" si="79"/>
        <v>2.5015206654399606E-3</v>
      </c>
      <c r="J776" s="9">
        <f t="shared" si="82"/>
        <v>0.64675742972358763</v>
      </c>
      <c r="K776" s="9">
        <f t="shared" si="83"/>
        <v>0.10606213827761968</v>
      </c>
      <c r="AC776" s="11"/>
      <c r="AD776" s="12"/>
    </row>
    <row r="777" spans="1:30" x14ac:dyDescent="0.3">
      <c r="A777" s="15">
        <v>43720</v>
      </c>
      <c r="B777" s="16">
        <v>-4.4783627138588198E-3</v>
      </c>
      <c r="C777" s="8">
        <f t="shared" si="77"/>
        <v>-5.9478362713858819E-2</v>
      </c>
      <c r="D777" s="5">
        <f t="shared" si="78"/>
        <v>3.537675631121351E-3</v>
      </c>
      <c r="E777" s="5">
        <f t="shared" si="80"/>
        <v>2.6657129643110253E-3</v>
      </c>
      <c r="F777" s="5">
        <f>IF(C773&gt;0,B$6+B$7*E774+B$8*(H776*100)^2,B$6+B$7*E774+B$8*(H776*100)^2+E774*$B$9)</f>
        <v>0.40455981266494617</v>
      </c>
      <c r="G777" s="8">
        <v>6.2357743390446209E-3</v>
      </c>
      <c r="H777" s="8">
        <f t="shared" si="81"/>
        <v>6.3605016521100458E-3</v>
      </c>
      <c r="I777" s="7">
        <f t="shared" si="79"/>
        <v>1.2472731306542497E-4</v>
      </c>
      <c r="J777" s="9">
        <f t="shared" si="82"/>
        <v>2.0001896522210322E-2</v>
      </c>
      <c r="K777" s="9">
        <f t="shared" si="83"/>
        <v>1.9482061814435347E-4</v>
      </c>
      <c r="AC777" s="11"/>
      <c r="AD777" s="12"/>
    </row>
    <row r="778" spans="1:30" x14ac:dyDescent="0.3">
      <c r="A778" s="15">
        <v>43721</v>
      </c>
      <c r="B778" s="16">
        <v>7.5368804608229659E-3</v>
      </c>
      <c r="C778" s="8">
        <f t="shared" si="77"/>
        <v>-4.7463119539177034E-2</v>
      </c>
      <c r="D778" s="5">
        <f t="shared" si="78"/>
        <v>2.2527477163902087E-3</v>
      </c>
      <c r="E778" s="5">
        <f t="shared" si="80"/>
        <v>3.537675631121351E-3</v>
      </c>
      <c r="F778" s="5">
        <f>IF(C773&gt;0,B$6+B$7*E774+B$8*(H777*100)^2,B$6+B$7*E774+B$8*(H777*100)^2+E774*$B$9)</f>
        <v>0.40358533173689853</v>
      </c>
      <c r="G778" s="8">
        <v>7.3729601888769388E-3</v>
      </c>
      <c r="H778" s="8">
        <f t="shared" si="81"/>
        <v>6.3528366241931535E-3</v>
      </c>
      <c r="I778" s="7">
        <f t="shared" si="79"/>
        <v>1.0201235646837854E-3</v>
      </c>
      <c r="J778" s="9">
        <f t="shared" si="82"/>
        <v>0.13836010754849501</v>
      </c>
      <c r="K778" s="9">
        <f t="shared" si="83"/>
        <v>1.165979444646803E-2</v>
      </c>
      <c r="AC778" s="11"/>
      <c r="AD778" s="12"/>
    </row>
    <row r="779" spans="1:30" x14ac:dyDescent="0.3">
      <c r="A779" s="15">
        <v>43724</v>
      </c>
      <c r="B779" s="16">
        <v>-7.0242046698721222E-3</v>
      </c>
      <c r="C779" s="8">
        <f t="shared" si="77"/>
        <v>-6.2024204669872122E-2</v>
      </c>
      <c r="D779" s="5">
        <f t="shared" si="78"/>
        <v>3.8470019649301866E-3</v>
      </c>
      <c r="E779" s="5">
        <f t="shared" si="80"/>
        <v>2.2527477163902087E-3</v>
      </c>
      <c r="F779" s="5">
        <f>IF(C773&gt;0,B$6+B$7*E774+B$8*(H778*100)^2,B$6+B$7*E774+B$8*(H778*100)^2+E774*$B$9)</f>
        <v>0.40273831291423962</v>
      </c>
      <c r="G779" s="8">
        <v>6.7186436900365486E-3</v>
      </c>
      <c r="H779" s="8">
        <f t="shared" si="81"/>
        <v>6.3461666611761749E-3</v>
      </c>
      <c r="I779" s="7">
        <f t="shared" si="79"/>
        <v>3.7247702886037369E-4</v>
      </c>
      <c r="J779" s="9">
        <f t="shared" si="82"/>
        <v>5.5439318714391811E-2</v>
      </c>
      <c r="K779" s="9">
        <f t="shared" si="83"/>
        <v>1.6578843702748092E-3</v>
      </c>
      <c r="AC779" s="11"/>
      <c r="AD779" s="12"/>
    </row>
    <row r="780" spans="1:30" x14ac:dyDescent="0.3">
      <c r="A780" s="15">
        <v>43725</v>
      </c>
      <c r="B780" s="16">
        <v>-1.7450996458001633E-2</v>
      </c>
      <c r="C780" s="8">
        <f t="shared" si="77"/>
        <v>-7.2450996458001626E-2</v>
      </c>
      <c r="D780" s="5">
        <f t="shared" si="78"/>
        <v>5.2491468877573638E-3</v>
      </c>
      <c r="E780" s="5">
        <f t="shared" si="80"/>
        <v>3.8470019649301866E-3</v>
      </c>
      <c r="F780" s="5">
        <f>IF(C773&gt;0,B$6+B$7*E774+B$8*(H779*100)^2,B$6+B$7*E774+B$8*(H779*100)^2+E774*$B$9)</f>
        <v>0.40200208415358435</v>
      </c>
      <c r="G780" s="8">
        <v>9.0541794940939262E-3</v>
      </c>
      <c r="H780" s="8">
        <f t="shared" si="81"/>
        <v>6.3403634292805676E-3</v>
      </c>
      <c r="I780" s="7">
        <f t="shared" si="79"/>
        <v>2.7138160648133586E-3</v>
      </c>
      <c r="J780" s="9">
        <f t="shared" si="82"/>
        <v>0.29973075600981741</v>
      </c>
      <c r="K780" s="9">
        <f t="shared" si="83"/>
        <v>7.1731778687231351E-2</v>
      </c>
      <c r="AC780" s="11"/>
      <c r="AD780" s="12"/>
    </row>
    <row r="781" spans="1:30" x14ac:dyDescent="0.3">
      <c r="A781" s="15">
        <v>43726</v>
      </c>
      <c r="B781" s="16">
        <v>2.266798093471497E-3</v>
      </c>
      <c r="C781" s="8">
        <f t="shared" ref="C781:C844" si="84">B781-B$5</f>
        <v>-5.2733201906528505E-2</v>
      </c>
      <c r="D781" s="5">
        <f t="shared" ref="D781:D844" si="85">C781^2</f>
        <v>2.7807905833147017E-3</v>
      </c>
      <c r="E781" s="5">
        <f t="shared" si="80"/>
        <v>5.2491468877573638E-3</v>
      </c>
      <c r="F781" s="5">
        <f>IF(C773&gt;0,B$6+B$7*E774+B$8*(H780*100)^2,B$6+B$7*E774+B$8*(H780*100)^2+E774*$B$9)</f>
        <v>0.4013621541148229</v>
      </c>
      <c r="G781" s="8">
        <v>5.7910707591450616E-3</v>
      </c>
      <c r="H781" s="8">
        <f t="shared" si="81"/>
        <v>6.3353149417753728E-3</v>
      </c>
      <c r="I781" s="7">
        <f t="shared" si="79"/>
        <v>5.442441826303112E-4</v>
      </c>
      <c r="J781" s="9">
        <f t="shared" si="82"/>
        <v>9.3979888222028601E-2</v>
      </c>
      <c r="K781" s="9">
        <f t="shared" si="83"/>
        <v>3.9159070020071685E-3</v>
      </c>
      <c r="AC781" s="11"/>
      <c r="AD781" s="12"/>
    </row>
    <row r="782" spans="1:30" x14ac:dyDescent="0.3">
      <c r="A782" s="15">
        <v>43727</v>
      </c>
      <c r="B782" s="16">
        <v>-1.2948910038130429E-2</v>
      </c>
      <c r="C782" s="8">
        <f t="shared" si="84"/>
        <v>-6.7948910038130431E-2</v>
      </c>
      <c r="D782" s="5">
        <f t="shared" si="85"/>
        <v>4.6170543753699424E-3</v>
      </c>
      <c r="E782" s="5">
        <f t="shared" si="80"/>
        <v>2.7807905833147017E-3</v>
      </c>
      <c r="F782" s="5">
        <f>IF(C773&gt;0,B$6+B$7*E774+B$8*(H781*100)^2,B$6+B$7*E774+B$8*(H781*100)^2+E774*$B$9)</f>
        <v>0.40080592692513145</v>
      </c>
      <c r="G782" s="8">
        <v>8.6522816921953127E-3</v>
      </c>
      <c r="H782" s="8">
        <f t="shared" si="81"/>
        <v>6.3309235260357666E-3</v>
      </c>
      <c r="I782" s="7">
        <f t="shared" ref="I782:I845" si="86">SQRT((G782-H782)^2)</f>
        <v>2.3213581661595461E-3</v>
      </c>
      <c r="J782" s="9">
        <f t="shared" si="82"/>
        <v>0.2682943353836364</v>
      </c>
      <c r="K782" s="9">
        <f t="shared" si="83"/>
        <v>5.4292809693401001E-2</v>
      </c>
      <c r="AC782" s="11"/>
      <c r="AD782" s="12"/>
    </row>
    <row r="783" spans="1:30" x14ac:dyDescent="0.3">
      <c r="A783" s="15">
        <v>43728</v>
      </c>
      <c r="B783" s="16">
        <v>5.1858923430058899E-2</v>
      </c>
      <c r="C783" s="8">
        <f t="shared" si="84"/>
        <v>-3.1410765699411008E-3</v>
      </c>
      <c r="D783" s="5">
        <f t="shared" si="85"/>
        <v>9.866362018232952E-6</v>
      </c>
      <c r="E783" s="5">
        <f t="shared" ref="E783:E846" si="87">D782</f>
        <v>4.6170543753699424E-3</v>
      </c>
      <c r="F783" s="5">
        <f>IF(C773&gt;0,B$6+B$7*E774+B$8*(H782*100)^2,B$6+B$7*E774+B$8*(H782*100)^2+E774*$B$9)</f>
        <v>0.40032245425185159</v>
      </c>
      <c r="G783" s="8">
        <v>3.1363884062512455E-2</v>
      </c>
      <c r="H783" s="8">
        <f t="shared" ref="H783:H846" si="88">SQRT(F783)/100</f>
        <v>6.3271040314811615E-3</v>
      </c>
      <c r="I783" s="7">
        <f t="shared" si="86"/>
        <v>2.5036780031031294E-2</v>
      </c>
      <c r="J783" s="9">
        <f t="shared" ref="J783:J846" si="89">ABS(G783-H783)/G783</f>
        <v>0.79826784148065366</v>
      </c>
      <c r="K783" s="9">
        <f t="shared" ref="K783:K846" si="90">G783/H783-LN(G783/H783)-1</f>
        <v>2.3562534539958739</v>
      </c>
      <c r="AC783" s="11"/>
      <c r="AD783" s="12"/>
    </row>
    <row r="784" spans="1:30" x14ac:dyDescent="0.3">
      <c r="A784" s="15">
        <v>43731</v>
      </c>
      <c r="B784" s="16">
        <v>2.7896627893665354E-2</v>
      </c>
      <c r="C784" s="8">
        <f t="shared" si="84"/>
        <v>-2.7103372106334647E-2</v>
      </c>
      <c r="D784" s="5">
        <f t="shared" si="85"/>
        <v>7.3459277953443901E-4</v>
      </c>
      <c r="E784" s="5">
        <f t="shared" si="87"/>
        <v>9.866362018232952E-6</v>
      </c>
      <c r="F784" s="5">
        <f>IF(C783&gt;0,B$6+B$7*E784+B$8*(G783*100)^2,B$6+B$7*E784+B$8*(G783*100)^2+E784*$B$9)</f>
        <v>8.6016631334027807</v>
      </c>
      <c r="G784" s="8">
        <v>2.5066052761248313E-2</v>
      </c>
      <c r="H784" s="8">
        <f t="shared" si="88"/>
        <v>2.9328592079066428E-2</v>
      </c>
      <c r="I784" s="7">
        <f t="shared" si="86"/>
        <v>4.2625393178181148E-3</v>
      </c>
      <c r="J784" s="9">
        <f t="shared" si="89"/>
        <v>0.1700522758177517</v>
      </c>
      <c r="K784" s="9">
        <f t="shared" si="90"/>
        <v>1.1711096211422856E-2</v>
      </c>
      <c r="AC784" s="11"/>
      <c r="AD784" s="12"/>
    </row>
    <row r="785" spans="1:30" x14ac:dyDescent="0.3">
      <c r="A785" s="15">
        <v>43732</v>
      </c>
      <c r="B785" s="16">
        <v>1.818552800695942E-4</v>
      </c>
      <c r="C785" s="8">
        <f t="shared" si="84"/>
        <v>-5.4818144719930406E-2</v>
      </c>
      <c r="D785" s="5">
        <f t="shared" si="85"/>
        <v>3.005028990535234E-3</v>
      </c>
      <c r="E785" s="5">
        <f t="shared" si="87"/>
        <v>7.3459277953443901E-4</v>
      </c>
      <c r="F785" s="5">
        <f>IF(C783&gt;0,B$6+B$7*E784+B$8*(H784*100)^2,B$6+B$7*E784+B$8*(H784*100)^2+E784*$B$9)</f>
        <v>7.5279672304098817</v>
      </c>
      <c r="G785" s="8">
        <v>6.6596522105770084E-3</v>
      </c>
      <c r="H785" s="8">
        <f t="shared" si="88"/>
        <v>2.7437141305919392E-2</v>
      </c>
      <c r="I785" s="7">
        <f t="shared" si="86"/>
        <v>2.0777489095342383E-2</v>
      </c>
      <c r="J785" s="9">
        <f t="shared" si="89"/>
        <v>3.1199060308799775</v>
      </c>
      <c r="K785" s="9">
        <f t="shared" si="90"/>
        <v>0.6585543377224532</v>
      </c>
      <c r="AC785" s="11"/>
      <c r="AD785" s="12"/>
    </row>
    <row r="786" spans="1:30" x14ac:dyDescent="0.3">
      <c r="A786" s="15">
        <v>43733</v>
      </c>
      <c r="B786" s="16">
        <v>-1.2964959937208261E-2</v>
      </c>
      <c r="C786" s="8">
        <f t="shared" si="84"/>
        <v>-6.7964959937208261E-2</v>
      </c>
      <c r="D786" s="5">
        <f t="shared" si="85"/>
        <v>4.6192357792663235E-3</v>
      </c>
      <c r="E786" s="5">
        <f t="shared" si="87"/>
        <v>3.005028990535234E-3</v>
      </c>
      <c r="F786" s="5">
        <f>IF(C783&gt;0,B$6+B$7*E784+B$8*(H785*100)^2,B$6+B$7*E784+B$8*(H785*100)^2+E784*$B$9)</f>
        <v>6.5947107515284547</v>
      </c>
      <c r="G786" s="8">
        <v>7.1209331256651479E-3</v>
      </c>
      <c r="H786" s="8">
        <f t="shared" si="88"/>
        <v>2.5680168908183712E-2</v>
      </c>
      <c r="I786" s="7">
        <f t="shared" si="86"/>
        <v>1.8559235782518564E-2</v>
      </c>
      <c r="J786" s="9">
        <f t="shared" si="89"/>
        <v>2.606292666283816</v>
      </c>
      <c r="K786" s="9">
        <f t="shared" si="90"/>
        <v>0.55997336218343841</v>
      </c>
      <c r="AC786" s="11"/>
      <c r="AD786" s="12"/>
    </row>
    <row r="787" spans="1:30" x14ac:dyDescent="0.3">
      <c r="A787" s="15">
        <v>43734</v>
      </c>
      <c r="B787" s="16">
        <v>1.021411592905312E-2</v>
      </c>
      <c r="C787" s="8">
        <f t="shared" si="84"/>
        <v>-4.4785884070946878E-2</v>
      </c>
      <c r="D787" s="5">
        <f t="shared" si="85"/>
        <v>2.0057754120162935E-3</v>
      </c>
      <c r="E787" s="5">
        <f t="shared" si="87"/>
        <v>4.6192357792663235E-3</v>
      </c>
      <c r="F787" s="5">
        <f>IF(C783&gt;0,B$6+B$7*E784+B$8*(H786*100)^2,B$6+B$7*E784+B$8*(H786*100)^2+E784*$B$9)</f>
        <v>5.7835242200847183</v>
      </c>
      <c r="G787" s="8">
        <v>7.9590411380368407E-3</v>
      </c>
      <c r="H787" s="8">
        <f t="shared" si="88"/>
        <v>2.4048958854978979E-2</v>
      </c>
      <c r="I787" s="7">
        <f t="shared" si="86"/>
        <v>1.608991771694214E-2</v>
      </c>
      <c r="J787" s="9">
        <f t="shared" si="89"/>
        <v>2.0215899676717646</v>
      </c>
      <c r="K787" s="9">
        <f t="shared" si="90"/>
        <v>0.43673476084014928</v>
      </c>
      <c r="AC787" s="11"/>
      <c r="AD787" s="12"/>
    </row>
    <row r="788" spans="1:30" x14ac:dyDescent="0.3">
      <c r="A788" s="15">
        <v>43735</v>
      </c>
      <c r="B788" s="16">
        <v>-4.296703926519839E-3</v>
      </c>
      <c r="C788" s="8">
        <f t="shared" si="84"/>
        <v>-5.9296703926519839E-2</v>
      </c>
      <c r="D788" s="5">
        <f t="shared" si="85"/>
        <v>3.5160990965493531E-3</v>
      </c>
      <c r="E788" s="5">
        <f t="shared" si="87"/>
        <v>2.0057754120162935E-3</v>
      </c>
      <c r="F788" s="5">
        <f>IF(C783&gt;0,B$6+B$7*E784+B$8*(H787*100)^2,B$6+B$7*E784+B$8*(H787*100)^2+E784*$B$9)</f>
        <v>5.0784408869538238</v>
      </c>
      <c r="G788" s="8">
        <v>4.9912765437675963E-3</v>
      </c>
      <c r="H788" s="8">
        <f t="shared" si="88"/>
        <v>2.253539635097156E-2</v>
      </c>
      <c r="I788" s="7">
        <f t="shared" si="86"/>
        <v>1.7544119807203964E-2</v>
      </c>
      <c r="J788" s="9">
        <f t="shared" si="89"/>
        <v>3.5149564752348961</v>
      </c>
      <c r="K788" s="9">
        <f t="shared" si="90"/>
        <v>0.7288816243339773</v>
      </c>
      <c r="AC788" s="11"/>
      <c r="AD788" s="12"/>
    </row>
    <row r="789" spans="1:30" x14ac:dyDescent="0.3">
      <c r="A789" s="15">
        <v>43738</v>
      </c>
      <c r="B789" s="16">
        <v>-4.0067776141630186E-3</v>
      </c>
      <c r="C789" s="8">
        <f t="shared" si="84"/>
        <v>-5.9006777614163022E-2</v>
      </c>
      <c r="D789" s="5">
        <f t="shared" si="85"/>
        <v>3.4817998044072902E-3</v>
      </c>
      <c r="E789" s="5">
        <f t="shared" si="87"/>
        <v>3.5160990965493531E-3</v>
      </c>
      <c r="F789" s="5">
        <f>IF(C783&gt;0,B$6+B$7*E784+B$8*(H788*100)^2,B$6+B$7*E784+B$8*(H788*100)^2+E784*$B$9)</f>
        <v>4.4655824537964497</v>
      </c>
      <c r="G789" s="8">
        <v>8.8282787243076626E-3</v>
      </c>
      <c r="H789" s="8">
        <f t="shared" si="88"/>
        <v>2.1131924791169522E-2</v>
      </c>
      <c r="I789" s="7">
        <f t="shared" si="86"/>
        <v>1.2303646066861859E-2</v>
      </c>
      <c r="J789" s="9">
        <f t="shared" si="89"/>
        <v>1.3936630742055263</v>
      </c>
      <c r="K789" s="9">
        <f t="shared" si="90"/>
        <v>0.2905945995734478</v>
      </c>
      <c r="AC789" s="11"/>
      <c r="AD789" s="12"/>
    </row>
    <row r="790" spans="1:30" x14ac:dyDescent="0.3">
      <c r="A790" s="15">
        <v>43739</v>
      </c>
      <c r="B790" s="16">
        <v>-9.403865418908617E-3</v>
      </c>
      <c r="C790" s="8">
        <f t="shared" si="84"/>
        <v>-6.4403865418908621E-2</v>
      </c>
      <c r="D790" s="5">
        <f t="shared" si="85"/>
        <v>4.1478578808968941E-3</v>
      </c>
      <c r="E790" s="5">
        <f t="shared" si="87"/>
        <v>3.4817998044072902E-3</v>
      </c>
      <c r="F790" s="5">
        <f>IF(C783&gt;0,B$6+B$7*E784+B$8*(H789*100)^2,B$6+B$7*E784+B$8*(H789*100)^2+E784*$B$9)</f>
        <v>3.9328859036960604</v>
      </c>
      <c r="G790" s="8">
        <v>1.6498890907598894E-2</v>
      </c>
      <c r="H790" s="8">
        <f t="shared" si="88"/>
        <v>1.9831504995073017E-2</v>
      </c>
      <c r="I790" s="7">
        <f t="shared" si="86"/>
        <v>3.3326140874741228E-3</v>
      </c>
      <c r="J790" s="9">
        <f t="shared" si="89"/>
        <v>0.201990188682272</v>
      </c>
      <c r="K790" s="9">
        <f t="shared" si="90"/>
        <v>1.5932219809194237E-2</v>
      </c>
      <c r="AC790" s="11"/>
      <c r="AD790" s="12"/>
    </row>
    <row r="791" spans="1:30" x14ac:dyDescent="0.3">
      <c r="A791" s="15">
        <v>43741</v>
      </c>
      <c r="B791" s="16">
        <v>-5.1965340133933611E-3</v>
      </c>
      <c r="C791" s="8">
        <f t="shared" si="84"/>
        <v>-6.0196534013393359E-2</v>
      </c>
      <c r="D791" s="5">
        <f t="shared" si="85"/>
        <v>3.6236227072256235E-3</v>
      </c>
      <c r="E791" s="5">
        <f t="shared" si="87"/>
        <v>4.1478578808968941E-3</v>
      </c>
      <c r="F791" s="5">
        <f>IF(C783&gt;0,B$6+B$7*E784+B$8*(H790*100)^2,B$6+B$7*E784+B$8*(H790*100)^2+E784*$B$9)</f>
        <v>3.4698660623488022</v>
      </c>
      <c r="G791" s="8">
        <v>7.4754547945090214E-3</v>
      </c>
      <c r="H791" s="8">
        <f t="shared" si="88"/>
        <v>1.8627576499235757E-2</v>
      </c>
      <c r="I791" s="7">
        <f t="shared" si="86"/>
        <v>1.1152121704726736E-2</v>
      </c>
      <c r="J791" s="9">
        <f t="shared" si="89"/>
        <v>1.4918318699376463</v>
      </c>
      <c r="K791" s="9">
        <f t="shared" si="90"/>
        <v>0.31432931550795895</v>
      </c>
      <c r="AC791" s="11"/>
      <c r="AD791" s="12"/>
    </row>
    <row r="792" spans="1:30" x14ac:dyDescent="0.3">
      <c r="A792" s="15">
        <v>43742</v>
      </c>
      <c r="B792" s="16">
        <v>-1.144276069416753E-2</v>
      </c>
      <c r="C792" s="8">
        <f t="shared" si="84"/>
        <v>-6.6442760694167532E-2</v>
      </c>
      <c r="D792" s="5">
        <f t="shared" si="85"/>
        <v>4.4146404486624137E-3</v>
      </c>
      <c r="E792" s="5">
        <f t="shared" si="87"/>
        <v>3.6236227072256235E-3</v>
      </c>
      <c r="F792" s="5">
        <f>IF(C783&gt;0,B$6+B$7*E784+B$8*(H791*100)^2,B$6+B$7*E784+B$8*(H791*100)^2+E784*$B$9)</f>
        <v>3.0674092162497653</v>
      </c>
      <c r="G792" s="8">
        <v>1.1477485194104835E-2</v>
      </c>
      <c r="H792" s="8">
        <f t="shared" si="88"/>
        <v>1.751402071555748E-2</v>
      </c>
      <c r="I792" s="7">
        <f t="shared" si="86"/>
        <v>6.0365355214526441E-3</v>
      </c>
      <c r="J792" s="9">
        <f t="shared" si="89"/>
        <v>0.5259458338968872</v>
      </c>
      <c r="K792" s="9">
        <f t="shared" si="90"/>
        <v>7.7945692807171563E-2</v>
      </c>
      <c r="AC792" s="11"/>
      <c r="AD792" s="12"/>
    </row>
    <row r="793" spans="1:30" x14ac:dyDescent="0.3">
      <c r="A793" s="15">
        <v>43745</v>
      </c>
      <c r="B793" s="16">
        <v>-3.7584668081023309E-3</v>
      </c>
      <c r="C793" s="8">
        <f t="shared" si="84"/>
        <v>-5.875846680810233E-2</v>
      </c>
      <c r="D793" s="5">
        <f t="shared" si="85"/>
        <v>3.4525574216388633E-3</v>
      </c>
      <c r="E793" s="5">
        <f t="shared" si="87"/>
        <v>4.4146404486624137E-3</v>
      </c>
      <c r="F793" s="5">
        <f>IF(C783&gt;0,B$6+B$7*E784+B$8*(H792*100)^2,B$6+B$7*E784+B$8*(H792*100)^2+E784*$B$9)</f>
        <v>2.7175937256204823</v>
      </c>
      <c r="G793" s="8">
        <v>7.7631611353924023E-3</v>
      </c>
      <c r="H793" s="8">
        <f t="shared" si="88"/>
        <v>1.6485125797580321E-2</v>
      </c>
      <c r="I793" s="7">
        <f t="shared" si="86"/>
        <v>8.7219646621879178E-3</v>
      </c>
      <c r="J793" s="9">
        <f t="shared" si="89"/>
        <v>1.1235068434203062</v>
      </c>
      <c r="K793" s="9">
        <f t="shared" si="90"/>
        <v>0.22398802570960519</v>
      </c>
      <c r="AC793" s="11"/>
      <c r="AD793" s="12"/>
    </row>
    <row r="794" spans="1:30" x14ac:dyDescent="0.3">
      <c r="A794" s="15">
        <v>43747</v>
      </c>
      <c r="B794" s="16">
        <v>1.706472132129451E-2</v>
      </c>
      <c r="C794" s="8">
        <f t="shared" si="84"/>
        <v>-3.793527867870549E-2</v>
      </c>
      <c r="D794" s="5">
        <f t="shared" si="85"/>
        <v>1.4390853684310473E-3</v>
      </c>
      <c r="E794" s="5">
        <f t="shared" si="87"/>
        <v>3.4525574216388633E-3</v>
      </c>
      <c r="F794" s="5">
        <f>IF(C793&gt;0,B$6+B$7*E794+B$8*(G793*100)^2,B$6+B$7*E794+B$8*(G793*100)^2+E794*$B$9)</f>
        <v>0.57580999148063639</v>
      </c>
      <c r="G794" s="8">
        <v>1.2063927192952406E-2</v>
      </c>
      <c r="H794" s="8">
        <f t="shared" si="88"/>
        <v>7.5882144901197705E-3</v>
      </c>
      <c r="I794" s="7">
        <f t="shared" si="86"/>
        <v>4.4757127028326356E-3</v>
      </c>
      <c r="J794" s="9">
        <f t="shared" si="89"/>
        <v>0.37099964474647112</v>
      </c>
      <c r="K794" s="9">
        <f t="shared" si="90"/>
        <v>0.12620076382762568</v>
      </c>
      <c r="AC794" s="11"/>
      <c r="AD794" s="12"/>
    </row>
    <row r="795" spans="1:30" x14ac:dyDescent="0.3">
      <c r="A795" s="15">
        <v>43748</v>
      </c>
      <c r="B795" s="16">
        <v>-7.8243166837244499E-3</v>
      </c>
      <c r="C795" s="8">
        <f t="shared" si="84"/>
        <v>-6.2824316683724457E-2</v>
      </c>
      <c r="D795" s="5">
        <f t="shared" si="85"/>
        <v>3.9468947667768992E-3</v>
      </c>
      <c r="E795" s="5">
        <f t="shared" si="87"/>
        <v>1.4390853684310473E-3</v>
      </c>
      <c r="F795" s="5">
        <f>IF(C793&gt;0,B$6+B$7*E794+B$8*(H794*100)^2,B$6+B$7*E794+B$8*(H794*100)^2+E794*$B$9)</f>
        <v>0.55246613335973471</v>
      </c>
      <c r="G795" s="8">
        <v>4.7879566823134283E-3</v>
      </c>
      <c r="H795" s="8">
        <f t="shared" si="88"/>
        <v>7.4328065584927929E-3</v>
      </c>
      <c r="I795" s="7">
        <f t="shared" si="86"/>
        <v>2.6448498761793646E-3</v>
      </c>
      <c r="J795" s="9">
        <f t="shared" si="89"/>
        <v>0.55239636689892424</v>
      </c>
      <c r="K795" s="9">
        <f t="shared" si="90"/>
        <v>8.3965163035558232E-2</v>
      </c>
      <c r="AC795" s="11"/>
      <c r="AD795" s="12"/>
    </row>
    <row r="796" spans="1:30" x14ac:dyDescent="0.3">
      <c r="A796" s="15">
        <v>43749</v>
      </c>
      <c r="B796" s="16">
        <v>6.4909549628090072E-3</v>
      </c>
      <c r="C796" s="8">
        <f t="shared" si="84"/>
        <v>-4.8509045037190994E-2</v>
      </c>
      <c r="D796" s="5">
        <f t="shared" si="85"/>
        <v>2.3531274504202241E-3</v>
      </c>
      <c r="E796" s="5">
        <f t="shared" si="87"/>
        <v>3.9468947667768992E-3</v>
      </c>
      <c r="F796" s="5">
        <f>IF(C793&gt;0,B$6+B$7*E794+B$8*(H795*100)^2,B$6+B$7*E794+B$8*(H795*100)^2+E794*$B$9)</f>
        <v>0.53217565188104687</v>
      </c>
      <c r="G796" s="8">
        <v>1.0729657889476425E-2</v>
      </c>
      <c r="H796" s="8">
        <f t="shared" si="88"/>
        <v>7.2950370244505743E-3</v>
      </c>
      <c r="I796" s="7">
        <f t="shared" si="86"/>
        <v>3.4346208650258506E-3</v>
      </c>
      <c r="J796" s="9">
        <f t="shared" si="89"/>
        <v>0.32010534729112877</v>
      </c>
      <c r="K796" s="9">
        <f t="shared" si="90"/>
        <v>8.4998682481171262E-2</v>
      </c>
      <c r="AC796" s="11"/>
      <c r="AD796" s="12"/>
    </row>
    <row r="797" spans="1:30" x14ac:dyDescent="0.3">
      <c r="A797" s="15">
        <v>43752</v>
      </c>
      <c r="B797" s="16">
        <v>2.2894653501242296E-3</v>
      </c>
      <c r="C797" s="8">
        <f t="shared" si="84"/>
        <v>-5.2710534649875768E-2</v>
      </c>
      <c r="D797" s="5">
        <f t="shared" si="85"/>
        <v>2.7784004630757538E-3</v>
      </c>
      <c r="E797" s="5">
        <f t="shared" si="87"/>
        <v>2.3531274504202241E-3</v>
      </c>
      <c r="F797" s="5">
        <f>IF(C793&gt;0,B$6+B$7*E794+B$8*(H796*100)^2,B$6+B$7*E794+B$8*(H796*100)^2+E794*$B$9)</f>
        <v>0.51453916537977162</v>
      </c>
      <c r="G797" s="8">
        <v>8.3666891160548967E-3</v>
      </c>
      <c r="H797" s="8">
        <f t="shared" si="88"/>
        <v>7.1731385416689934E-3</v>
      </c>
      <c r="I797" s="7">
        <f t="shared" si="86"/>
        <v>1.1935505743859032E-3</v>
      </c>
      <c r="J797" s="9">
        <f t="shared" si="89"/>
        <v>0.14265506436657135</v>
      </c>
      <c r="K797" s="9">
        <f t="shared" si="90"/>
        <v>1.2476730843289374E-2</v>
      </c>
      <c r="AC797" s="11"/>
      <c r="AD797" s="12"/>
    </row>
    <row r="798" spans="1:30" x14ac:dyDescent="0.3">
      <c r="A798" s="15">
        <v>43753</v>
      </c>
      <c r="B798" s="16">
        <v>7.602199555792671E-3</v>
      </c>
      <c r="C798" s="8">
        <f t="shared" si="84"/>
        <v>-4.7397800444207328E-2</v>
      </c>
      <c r="D798" s="5">
        <f t="shared" si="85"/>
        <v>2.2465514869489003E-3</v>
      </c>
      <c r="E798" s="5">
        <f t="shared" si="87"/>
        <v>2.7784004630757538E-3</v>
      </c>
      <c r="F798" s="5">
        <f>IF(C793&gt;0,B$6+B$7*E794+B$8*(H797*100)^2,B$6+B$7*E794+B$8*(H797*100)^2+E794*$B$9)</f>
        <v>0.49920953131286305</v>
      </c>
      <c r="G798" s="8">
        <v>6.8218099279916617E-3</v>
      </c>
      <c r="H798" s="8">
        <f t="shared" si="88"/>
        <v>7.0654761432819447E-3</v>
      </c>
      <c r="I798" s="7">
        <f t="shared" si="86"/>
        <v>2.4366621529028302E-4</v>
      </c>
      <c r="J798" s="9">
        <f t="shared" si="89"/>
        <v>3.5718704839672696E-2</v>
      </c>
      <c r="K798" s="9">
        <f t="shared" si="90"/>
        <v>6.087083280812422E-4</v>
      </c>
      <c r="AC798" s="11"/>
      <c r="AD798" s="12"/>
    </row>
    <row r="799" spans="1:30" x14ac:dyDescent="0.3">
      <c r="A799" s="15">
        <v>43754</v>
      </c>
      <c r="B799" s="16">
        <v>2.4096592522816602E-3</v>
      </c>
      <c r="C799" s="8">
        <f t="shared" si="84"/>
        <v>-5.2590340747718338E-2</v>
      </c>
      <c r="D799" s="5">
        <f t="shared" si="85"/>
        <v>2.7657439399611239E-3</v>
      </c>
      <c r="E799" s="5">
        <f t="shared" si="87"/>
        <v>2.2465514869489003E-3</v>
      </c>
      <c r="F799" s="5">
        <f>IF(C793&gt;0,B$6+B$7*E794+B$8*(H798*100)^2,B$6+B$7*E794+B$8*(H798*100)^2+E794*$B$9)</f>
        <v>0.48588501338190604</v>
      </c>
      <c r="G799" s="8">
        <v>5.9958550358971113E-3</v>
      </c>
      <c r="H799" s="8">
        <f t="shared" si="88"/>
        <v>6.9705452683553101E-3</v>
      </c>
      <c r="I799" s="7">
        <f t="shared" si="86"/>
        <v>9.746902324581988E-4</v>
      </c>
      <c r="J799" s="9">
        <f t="shared" si="89"/>
        <v>0.16256067343568853</v>
      </c>
      <c r="K799" s="9">
        <f t="shared" si="90"/>
        <v>1.0795208908229714E-2</v>
      </c>
      <c r="AC799" s="11"/>
      <c r="AD799" s="12"/>
    </row>
    <row r="800" spans="1:30" x14ac:dyDescent="0.3">
      <c r="A800" s="15">
        <v>43755</v>
      </c>
      <c r="B800" s="16">
        <v>1.1669525968630363E-2</v>
      </c>
      <c r="C800" s="8">
        <f t="shared" si="84"/>
        <v>-4.3330474031369637E-2</v>
      </c>
      <c r="D800" s="5">
        <f t="shared" si="85"/>
        <v>1.8775299797831985E-3</v>
      </c>
      <c r="E800" s="5">
        <f t="shared" si="87"/>
        <v>2.7657439399611239E-3</v>
      </c>
      <c r="F800" s="5">
        <f>IF(C793&gt;0,B$6+B$7*E794+B$8*(H799*100)^2,B$6+B$7*E794+B$8*(H799*100)^2+E794*$B$9)</f>
        <v>0.47430334239631827</v>
      </c>
      <c r="G800" s="8">
        <v>7.5014757741324774E-3</v>
      </c>
      <c r="H800" s="8">
        <f t="shared" si="88"/>
        <v>6.8869684360850546E-3</v>
      </c>
      <c r="I800" s="7">
        <f t="shared" si="86"/>
        <v>6.1450733804742277E-4</v>
      </c>
      <c r="J800" s="9">
        <f t="shared" si="89"/>
        <v>8.1918192706352991E-2</v>
      </c>
      <c r="K800" s="9">
        <f t="shared" si="90"/>
        <v>3.758774917773211E-3</v>
      </c>
      <c r="AC800" s="11"/>
      <c r="AD800" s="12"/>
    </row>
    <row r="801" spans="1:30" x14ac:dyDescent="0.3">
      <c r="A801" s="15">
        <v>43756</v>
      </c>
      <c r="B801" s="16">
        <v>6.2876770540013531E-3</v>
      </c>
      <c r="C801" s="8">
        <f t="shared" si="84"/>
        <v>-4.871232294599865E-2</v>
      </c>
      <c r="D801" s="5">
        <f t="shared" si="85"/>
        <v>2.3728904067952666E-3</v>
      </c>
      <c r="E801" s="5">
        <f t="shared" si="87"/>
        <v>1.8775299797831985E-3</v>
      </c>
      <c r="F801" s="5">
        <f>IF(C793&gt;0,B$6+B$7*E794+B$8*(H800*100)^2,B$6+B$7*E794+B$8*(H800*100)^2+E794*$B$9)</f>
        <v>0.46423655397564534</v>
      </c>
      <c r="G801" s="8">
        <v>6.1479504884118354E-3</v>
      </c>
      <c r="H801" s="8">
        <f t="shared" si="88"/>
        <v>6.813490691089592E-3</v>
      </c>
      <c r="I801" s="7">
        <f t="shared" si="86"/>
        <v>6.6554020267775658E-4</v>
      </c>
      <c r="J801" s="9">
        <f t="shared" si="89"/>
        <v>0.10825399520250231</v>
      </c>
      <c r="K801" s="9">
        <f t="shared" si="90"/>
        <v>5.1060297373273222E-3</v>
      </c>
      <c r="AC801" s="11"/>
      <c r="AD801" s="12"/>
    </row>
    <row r="802" spans="1:30" x14ac:dyDescent="0.3">
      <c r="A802" s="15">
        <v>43760</v>
      </c>
      <c r="B802" s="16">
        <v>-8.549236284043072E-3</v>
      </c>
      <c r="C802" s="8">
        <f t="shared" si="84"/>
        <v>-6.3549236284043076E-2</v>
      </c>
      <c r="D802" s="5">
        <f t="shared" si="85"/>
        <v>4.0385054322851369E-3</v>
      </c>
      <c r="E802" s="5">
        <f t="shared" si="87"/>
        <v>2.3728904067952666E-3</v>
      </c>
      <c r="F802" s="5">
        <f>IF(C793&gt;0,B$6+B$7*E794+B$8*(H801*100)^2,B$6+B$7*E794+B$8*(H801*100)^2+E794*$B$9)</f>
        <v>0.45548650148039643</v>
      </c>
      <c r="G802" s="8">
        <v>8.1195054362556314E-3</v>
      </c>
      <c r="H802" s="8">
        <f t="shared" si="88"/>
        <v>6.7489740070650469E-3</v>
      </c>
      <c r="I802" s="7">
        <f t="shared" si="86"/>
        <v>1.3705314291905845E-3</v>
      </c>
      <c r="J802" s="9">
        <f t="shared" si="89"/>
        <v>0.1687949395379203</v>
      </c>
      <c r="K802" s="9">
        <f t="shared" si="90"/>
        <v>1.8193808954476198E-2</v>
      </c>
      <c r="AC802" s="11"/>
      <c r="AD802" s="12"/>
    </row>
    <row r="803" spans="1:30" x14ac:dyDescent="0.3">
      <c r="A803" s="15">
        <v>43761</v>
      </c>
      <c r="B803" s="16">
        <v>2.4348905427773759E-3</v>
      </c>
      <c r="C803" s="8">
        <f t="shared" si="84"/>
        <v>-5.2565109457222627E-2</v>
      </c>
      <c r="D803" s="5">
        <f t="shared" si="85"/>
        <v>2.7630907322497957E-3</v>
      </c>
      <c r="E803" s="5">
        <f t="shared" si="87"/>
        <v>4.0385054322851369E-3</v>
      </c>
      <c r="F803" s="5">
        <f>IF(C793&gt;0,B$6+B$7*E794+B$8*(H802*100)^2,B$6+B$7*E794+B$8*(H802*100)^2+E794*$B$9)</f>
        <v>0.4478809558515261</v>
      </c>
      <c r="G803" s="8">
        <v>6.1852614349745252E-3</v>
      </c>
      <c r="H803" s="8">
        <f t="shared" si="88"/>
        <v>6.6923908721138372E-3</v>
      </c>
      <c r="I803" s="7">
        <f t="shared" si="86"/>
        <v>5.0712943713931199E-4</v>
      </c>
      <c r="J803" s="9">
        <f t="shared" si="89"/>
        <v>8.1989976086014979E-2</v>
      </c>
      <c r="K803" s="9">
        <f t="shared" si="90"/>
        <v>3.024896109351527E-3</v>
      </c>
      <c r="AC803" s="11"/>
      <c r="AD803" s="12"/>
    </row>
    <row r="804" spans="1:30" x14ac:dyDescent="0.3">
      <c r="A804" s="15">
        <v>43762</v>
      </c>
      <c r="B804" s="16">
        <v>-9.845770416365405E-4</v>
      </c>
      <c r="C804" s="8">
        <f t="shared" si="84"/>
        <v>-5.5984577041636542E-2</v>
      </c>
      <c r="D804" s="5">
        <f t="shared" si="85"/>
        <v>3.1342728665309373E-3</v>
      </c>
      <c r="E804" s="5">
        <f t="shared" si="87"/>
        <v>2.7630907322497957E-3</v>
      </c>
      <c r="F804" s="5">
        <f>IF(C803&gt;0,B$6+B$7*E804+B$8*(G803*100)^2,B$6+B$7*E804+B$8*(G803*100)^2+E804*$B$9)</f>
        <v>0.38439167792733508</v>
      </c>
      <c r="G804" s="8">
        <v>8.824098913204367E-3</v>
      </c>
      <c r="H804" s="8">
        <f t="shared" si="88"/>
        <v>6.1999328861475191E-3</v>
      </c>
      <c r="I804" s="7">
        <f t="shared" si="86"/>
        <v>2.6241660270568479E-3</v>
      </c>
      <c r="J804" s="9">
        <f t="shared" si="89"/>
        <v>0.29738628871555939</v>
      </c>
      <c r="K804" s="9">
        <f t="shared" si="90"/>
        <v>7.0309142413508496E-2</v>
      </c>
      <c r="AC804" s="11"/>
      <c r="AD804" s="12"/>
    </row>
    <row r="805" spans="1:30" x14ac:dyDescent="0.3">
      <c r="A805" s="15">
        <v>43763</v>
      </c>
      <c r="B805" s="16">
        <v>9.6487499557849877E-4</v>
      </c>
      <c r="C805" s="8">
        <f t="shared" si="84"/>
        <v>-5.4035125004421501E-2</v>
      </c>
      <c r="D805" s="5">
        <f t="shared" si="85"/>
        <v>2.9197947342434576E-3</v>
      </c>
      <c r="E805" s="5">
        <f t="shared" si="87"/>
        <v>3.1342728665309373E-3</v>
      </c>
      <c r="F805" s="5">
        <f>IF(C803&gt;0,B$6+B$7*E804+B$8*(H804*100)^2,B$6+B$7*E804+B$8*(H804*100)^2+E804*$B$9)</f>
        <v>0.38597109058877338</v>
      </c>
      <c r="G805" s="8">
        <v>1.0963288461842947E-2</v>
      </c>
      <c r="H805" s="8">
        <f t="shared" si="88"/>
        <v>6.2126571657284725E-3</v>
      </c>
      <c r="I805" s="7">
        <f t="shared" si="86"/>
        <v>4.7506312961144749E-3</v>
      </c>
      <c r="J805" s="9">
        <f t="shared" si="89"/>
        <v>0.43332174581091754</v>
      </c>
      <c r="K805" s="9">
        <f t="shared" si="90"/>
        <v>0.19670620813484252</v>
      </c>
      <c r="AC805" s="11"/>
      <c r="AD805" s="12"/>
    </row>
    <row r="806" spans="1:30" x14ac:dyDescent="0.3">
      <c r="A806" s="15">
        <v>43767</v>
      </c>
      <c r="B806" s="16">
        <v>1.9617367505929774E-2</v>
      </c>
      <c r="C806" s="8">
        <f t="shared" si="84"/>
        <v>-3.5382632494070226E-2</v>
      </c>
      <c r="D806" s="5">
        <f t="shared" si="85"/>
        <v>1.2519306822104343E-3</v>
      </c>
      <c r="E806" s="5">
        <f t="shared" si="87"/>
        <v>2.9197947342434576E-3</v>
      </c>
      <c r="F806" s="5">
        <f>IF(C803&gt;0,B$6+B$7*E804+B$8*(H805*100)^2,B$6+B$7*E804+B$8*(H805*100)^2+E804*$B$9)</f>
        <v>0.38734391607409563</v>
      </c>
      <c r="G806" s="8">
        <v>1.021109607626417E-2</v>
      </c>
      <c r="H806" s="8">
        <f t="shared" si="88"/>
        <v>6.2236959764604147E-3</v>
      </c>
      <c r="I806" s="7">
        <f t="shared" si="86"/>
        <v>3.987400099803755E-3</v>
      </c>
      <c r="J806" s="9">
        <f t="shared" si="89"/>
        <v>0.39049677625426715</v>
      </c>
      <c r="K806" s="9">
        <f t="shared" si="90"/>
        <v>0.14556937067869957</v>
      </c>
      <c r="AC806" s="11"/>
      <c r="AD806" s="12"/>
    </row>
    <row r="807" spans="1:30" x14ac:dyDescent="0.3">
      <c r="A807" s="15">
        <v>43768</v>
      </c>
      <c r="B807" s="16">
        <v>5.5088028299257342E-3</v>
      </c>
      <c r="C807" s="8">
        <f t="shared" si="84"/>
        <v>-4.9491197170074268E-2</v>
      </c>
      <c r="D807" s="5">
        <f t="shared" si="85"/>
        <v>2.4493785973271672E-3</v>
      </c>
      <c r="E807" s="5">
        <f t="shared" si="87"/>
        <v>1.2519306822104343E-3</v>
      </c>
      <c r="F807" s="5">
        <f>IF(C803&gt;0,B$6+B$7*E804+B$8*(H806*100)^2,B$6+B$7*E804+B$8*(H806*100)^2+E804*$B$9)</f>
        <v>0.38853717598593768</v>
      </c>
      <c r="G807" s="8">
        <v>8.5292792379974593E-3</v>
      </c>
      <c r="H807" s="8">
        <f t="shared" si="88"/>
        <v>6.2332750299175614E-3</v>
      </c>
      <c r="I807" s="7">
        <f t="shared" si="86"/>
        <v>2.2960042080798979E-3</v>
      </c>
      <c r="J807" s="9">
        <f t="shared" si="89"/>
        <v>0.26919088284169762</v>
      </c>
      <c r="K807" s="9">
        <f t="shared" si="90"/>
        <v>5.4743387436050783E-2</v>
      </c>
      <c r="AC807" s="11"/>
      <c r="AD807" s="12"/>
    </row>
    <row r="808" spans="1:30" x14ac:dyDescent="0.3">
      <c r="A808" s="15">
        <v>43769</v>
      </c>
      <c r="B808" s="16">
        <v>1.9251390363660551E-3</v>
      </c>
      <c r="C808" s="8">
        <f t="shared" si="84"/>
        <v>-5.3074860963633945E-2</v>
      </c>
      <c r="D808" s="5">
        <f t="shared" si="85"/>
        <v>2.8169408663090744E-3</v>
      </c>
      <c r="E808" s="5">
        <f t="shared" si="87"/>
        <v>2.4493785973271672E-3</v>
      </c>
      <c r="F808" s="5">
        <f>IF(C803&gt;0,B$6+B$7*E804+B$8*(H807*100)^2,B$6+B$7*E804+B$8*(H807*100)^2+E804*$B$9)</f>
        <v>0.38957435750131086</v>
      </c>
      <c r="G808" s="8">
        <v>6.9075226117278352E-3</v>
      </c>
      <c r="H808" s="8">
        <f t="shared" si="88"/>
        <v>6.24158920068688E-3</v>
      </c>
      <c r="I808" s="7">
        <f t="shared" si="86"/>
        <v>6.6593341104095524E-4</v>
      </c>
      <c r="J808" s="9">
        <f t="shared" si="89"/>
        <v>9.6406982426711141E-2</v>
      </c>
      <c r="K808" s="9">
        <f t="shared" si="90"/>
        <v>5.3167036512800081E-3</v>
      </c>
      <c r="AC808" s="11"/>
      <c r="AD808" s="12"/>
    </row>
    <row r="809" spans="1:30" x14ac:dyDescent="0.3">
      <c r="A809" s="15">
        <v>43770</v>
      </c>
      <c r="B809" s="16">
        <v>8.9621726154883829E-4</v>
      </c>
      <c r="C809" s="8">
        <f t="shared" si="84"/>
        <v>-5.4103782738451164E-2</v>
      </c>
      <c r="D809" s="5">
        <f t="shared" si="85"/>
        <v>2.927219306609526E-3</v>
      </c>
      <c r="E809" s="5">
        <f t="shared" si="87"/>
        <v>2.8169408663090744E-3</v>
      </c>
      <c r="F809" s="5">
        <f>IF(C803&gt;0,B$6+B$7*E804+B$8*(H808*100)^2,B$6+B$7*E804+B$8*(H808*100)^2+E804*$B$9)</f>
        <v>0.39047587567447323</v>
      </c>
      <c r="G809" s="8">
        <v>4.7852389752057701E-3</v>
      </c>
      <c r="H809" s="8">
        <f t="shared" si="88"/>
        <v>6.2488068915151577E-3</v>
      </c>
      <c r="I809" s="7">
        <f t="shared" si="86"/>
        <v>1.4635679163093876E-3</v>
      </c>
      <c r="J809" s="9">
        <f t="shared" si="89"/>
        <v>0.30585053826835318</v>
      </c>
      <c r="K809" s="9">
        <f t="shared" si="90"/>
        <v>3.2639004193551591E-2</v>
      </c>
      <c r="AC809" s="11"/>
      <c r="AD809" s="12"/>
    </row>
    <row r="810" spans="1:30" x14ac:dyDescent="0.3">
      <c r="A810" s="15">
        <v>43773</v>
      </c>
      <c r="B810" s="16">
        <v>3.4033786015545114E-3</v>
      </c>
      <c r="C810" s="8">
        <f t="shared" si="84"/>
        <v>-5.1596621398445487E-2</v>
      </c>
      <c r="D810" s="5">
        <f t="shared" si="85"/>
        <v>2.6622113397345229E-3</v>
      </c>
      <c r="E810" s="5">
        <f t="shared" si="87"/>
        <v>2.927219306609526E-3</v>
      </c>
      <c r="F810" s="5">
        <f>IF(C803&gt;0,B$6+B$7*E804+B$8*(H809*100)^2,B$6+B$7*E804+B$8*(H809*100)^2+E804*$B$9)</f>
        <v>0.39125947527058591</v>
      </c>
      <c r="G810" s="8">
        <v>5.9000293161232311E-3</v>
      </c>
      <c r="H810" s="8">
        <f t="shared" si="88"/>
        <v>6.2550737427354598E-3</v>
      </c>
      <c r="I810" s="7">
        <f t="shared" si="86"/>
        <v>3.5504442661222872E-4</v>
      </c>
      <c r="J810" s="9">
        <f t="shared" si="89"/>
        <v>6.0176722451528421E-2</v>
      </c>
      <c r="K810" s="9">
        <f t="shared" si="90"/>
        <v>1.6745838017486747E-3</v>
      </c>
      <c r="AC810" s="11"/>
      <c r="AD810" s="12"/>
    </row>
    <row r="811" spans="1:30" x14ac:dyDescent="0.3">
      <c r="A811" s="15">
        <v>43774</v>
      </c>
      <c r="B811" s="16">
        <v>-1.3340868787780793E-3</v>
      </c>
      <c r="C811" s="8">
        <f t="shared" si="84"/>
        <v>-5.6334086878778077E-2</v>
      </c>
      <c r="D811" s="5">
        <f t="shared" si="85"/>
        <v>3.1735293444657164E-3</v>
      </c>
      <c r="E811" s="5">
        <f t="shared" si="87"/>
        <v>2.6622113397345229E-3</v>
      </c>
      <c r="F811" s="5">
        <f>IF(C803&gt;0,B$6+B$7*E804+B$8*(H810*100)^2,B$6+B$7*E804+B$8*(H810*100)^2+E804*$B$9)</f>
        <v>0.39194058003952709</v>
      </c>
      <c r="G811" s="8">
        <v>7.6754478442986164E-3</v>
      </c>
      <c r="H811" s="8">
        <f t="shared" si="88"/>
        <v>6.2605157937627399E-3</v>
      </c>
      <c r="I811" s="7">
        <f t="shared" si="86"/>
        <v>1.4149320505358765E-3</v>
      </c>
      <c r="J811" s="9">
        <f t="shared" si="89"/>
        <v>0.18434521076016422</v>
      </c>
      <c r="K811" s="9">
        <f t="shared" si="90"/>
        <v>2.2244796140497236E-2</v>
      </c>
      <c r="AC811" s="11"/>
      <c r="AD811" s="12"/>
    </row>
    <row r="812" spans="1:30" x14ac:dyDescent="0.3">
      <c r="A812" s="15">
        <v>43775</v>
      </c>
      <c r="B812" s="16">
        <v>5.4895142458853017E-3</v>
      </c>
      <c r="C812" s="8">
        <f t="shared" si="84"/>
        <v>-4.9510485754114701E-2</v>
      </c>
      <c r="D812" s="5">
        <f t="shared" si="85"/>
        <v>2.4512881996083947E-3</v>
      </c>
      <c r="E812" s="5">
        <f t="shared" si="87"/>
        <v>3.1735293444657164E-3</v>
      </c>
      <c r="F812" s="5">
        <f>IF(C803&gt;0,B$6+B$7*E804+B$8*(H811*100)^2,B$6+B$7*E804+B$8*(H811*100)^2+E804*$B$9)</f>
        <v>0.39253259630469073</v>
      </c>
      <c r="G812" s="8">
        <v>9.4062944603117565E-3</v>
      </c>
      <c r="H812" s="8">
        <f t="shared" si="88"/>
        <v>6.2652421845024531E-3</v>
      </c>
      <c r="I812" s="7">
        <f t="shared" si="86"/>
        <v>3.1410522758093034E-3</v>
      </c>
      <c r="J812" s="9">
        <f t="shared" si="89"/>
        <v>0.33393088947644939</v>
      </c>
      <c r="K812" s="9">
        <f t="shared" si="90"/>
        <v>9.498386325515451E-2</v>
      </c>
      <c r="AC812" s="11"/>
      <c r="AD812" s="12"/>
    </row>
    <row r="813" spans="1:30" x14ac:dyDescent="0.3">
      <c r="A813" s="15">
        <v>43776</v>
      </c>
      <c r="B813" s="16">
        <v>4.5352407691741621E-3</v>
      </c>
      <c r="C813" s="8">
        <f t="shared" si="84"/>
        <v>-5.0464759230825836E-2</v>
      </c>
      <c r="D813" s="5">
        <f t="shared" si="85"/>
        <v>2.5466919242252213E-3</v>
      </c>
      <c r="E813" s="5">
        <f t="shared" si="87"/>
        <v>2.4512881996083947E-3</v>
      </c>
      <c r="F813" s="5">
        <f>IF(C803&gt;0,B$6+B$7*E804+B$8*(H812*100)^2,B$6+B$7*E804+B$8*(H812*100)^2+E804*$B$9)</f>
        <v>0.393047176842371</v>
      </c>
      <c r="G813" s="8">
        <v>6.3820241677364012E-3</v>
      </c>
      <c r="H813" s="8">
        <f t="shared" si="88"/>
        <v>6.269347468775127E-3</v>
      </c>
      <c r="I813" s="7">
        <f t="shared" si="86"/>
        <v>1.126766989612742E-4</v>
      </c>
      <c r="J813" s="9">
        <f t="shared" si="89"/>
        <v>1.7655323138840252E-2</v>
      </c>
      <c r="K813" s="9">
        <f t="shared" si="90"/>
        <v>1.5959838715362551E-4</v>
      </c>
      <c r="AC813" s="11"/>
      <c r="AD813" s="12"/>
    </row>
    <row r="814" spans="1:30" x14ac:dyDescent="0.3">
      <c r="A814" s="15">
        <v>43777</v>
      </c>
      <c r="B814" s="16">
        <v>-8.1536564181295471E-3</v>
      </c>
      <c r="C814" s="8">
        <f t="shared" si="84"/>
        <v>-6.3153656418129547E-2</v>
      </c>
      <c r="D814" s="5">
        <f t="shared" si="85"/>
        <v>3.9883843189791558E-3</v>
      </c>
      <c r="E814" s="5">
        <f t="shared" si="87"/>
        <v>2.5466919242252213E-3</v>
      </c>
      <c r="F814" s="5">
        <f>IF(C813&gt;0,B$6+B$7*E814+B$8*(G813*100)^2,B$6+B$7*E814+B$8*(G813*100)^2+E814*$B$9)</f>
        <v>0.4058491675468956</v>
      </c>
      <c r="G814" s="8">
        <v>6.8082668167557805E-3</v>
      </c>
      <c r="H814" s="8">
        <f t="shared" si="88"/>
        <v>6.3706292275323602E-3</v>
      </c>
      <c r="I814" s="7">
        <f t="shared" si="86"/>
        <v>4.3763758922342032E-4</v>
      </c>
      <c r="J814" s="9">
        <f t="shared" si="89"/>
        <v>6.4280322878409138E-2</v>
      </c>
      <c r="K814" s="9">
        <f t="shared" si="90"/>
        <v>2.2567948375669111E-3</v>
      </c>
      <c r="AC814" s="11"/>
      <c r="AD814" s="12"/>
    </row>
    <row r="815" spans="1:30" x14ac:dyDescent="0.3">
      <c r="A815" s="15">
        <v>43780</v>
      </c>
      <c r="B815" s="16">
        <v>5.3226973618131614E-4</v>
      </c>
      <c r="C815" s="8">
        <f t="shared" si="84"/>
        <v>-5.4467730263818681E-2</v>
      </c>
      <c r="D815" s="5">
        <f t="shared" si="85"/>
        <v>2.9667336400921096E-3</v>
      </c>
      <c r="E815" s="5">
        <f t="shared" si="87"/>
        <v>3.9883843189791558E-3</v>
      </c>
      <c r="F815" s="5">
        <f>IF(C813&gt;0,B$6+B$7*E814+B$8*(H814*100)^2,B$6+B$7*E814+B$8*(H814*100)^2+E814*$B$9)</f>
        <v>0.40458608328360579</v>
      </c>
      <c r="G815" s="8">
        <v>4.5711754429618012E-3</v>
      </c>
      <c r="H815" s="8">
        <f t="shared" si="88"/>
        <v>6.3607081624895024E-3</v>
      </c>
      <c r="I815" s="7">
        <f t="shared" si="86"/>
        <v>1.7895327195277012E-3</v>
      </c>
      <c r="J815" s="9">
        <f t="shared" si="89"/>
        <v>0.39148195947784703</v>
      </c>
      <c r="K815" s="9">
        <f t="shared" si="90"/>
        <v>4.9027594352554882E-2</v>
      </c>
      <c r="AC815" s="11"/>
      <c r="AD815" s="12"/>
    </row>
    <row r="816" spans="1:30" x14ac:dyDescent="0.3">
      <c r="A816" s="15">
        <v>43782</v>
      </c>
      <c r="B816" s="16">
        <v>-5.6926898890616003E-3</v>
      </c>
      <c r="C816" s="8">
        <f t="shared" si="84"/>
        <v>-6.0692689889061603E-2</v>
      </c>
      <c r="D816" s="5">
        <f t="shared" si="85"/>
        <v>3.6836026059698006E-3</v>
      </c>
      <c r="E816" s="5">
        <f t="shared" si="87"/>
        <v>2.9667336400921096E-3</v>
      </c>
      <c r="F816" s="5">
        <f>IF(C813&gt;0,B$6+B$7*E814+B$8*(H815*100)^2,B$6+B$7*E814+B$8*(H815*100)^2+E814*$B$9)</f>
        <v>0.40348821044195426</v>
      </c>
      <c r="G816" s="8">
        <v>5.5297532031661394E-3</v>
      </c>
      <c r="H816" s="8">
        <f t="shared" si="88"/>
        <v>6.3520721850586223E-3</v>
      </c>
      <c r="I816" s="7">
        <f t="shared" si="86"/>
        <v>8.2231898189248295E-4</v>
      </c>
      <c r="J816" s="9">
        <f t="shared" si="89"/>
        <v>0.14870808003179101</v>
      </c>
      <c r="K816" s="9">
        <f t="shared" si="90"/>
        <v>9.1810953710123044E-3</v>
      </c>
      <c r="AC816" s="11"/>
      <c r="AD816" s="12"/>
    </row>
    <row r="817" spans="1:30" x14ac:dyDescent="0.3">
      <c r="A817" s="15">
        <v>43783</v>
      </c>
      <c r="B817" s="16">
        <v>4.2392225969015047E-3</v>
      </c>
      <c r="C817" s="8">
        <f t="shared" si="84"/>
        <v>-5.0760777403098492E-2</v>
      </c>
      <c r="D817" s="5">
        <f t="shared" si="85"/>
        <v>2.5766565225669143E-3</v>
      </c>
      <c r="E817" s="5">
        <f t="shared" si="87"/>
        <v>3.6836026059698006E-3</v>
      </c>
      <c r="F817" s="5">
        <f>IF(C813&gt;0,B$6+B$7*E814+B$8*(H816*100)^2,B$6+B$7*E814+B$8*(H816*100)^2+E814*$B$9)</f>
        <v>0.40253393936799076</v>
      </c>
      <c r="G817" s="8">
        <v>5.4744223565370348E-3</v>
      </c>
      <c r="H817" s="8">
        <f t="shared" si="88"/>
        <v>6.3445562442773782E-3</v>
      </c>
      <c r="I817" s="7">
        <f t="shared" si="86"/>
        <v>8.7013388774034341E-4</v>
      </c>
      <c r="J817" s="9">
        <f t="shared" si="89"/>
        <v>0.15894533360242333</v>
      </c>
      <c r="K817" s="9">
        <f t="shared" si="90"/>
        <v>1.0363864102117093E-2</v>
      </c>
      <c r="AC817" s="11"/>
      <c r="AD817" s="12"/>
    </row>
    <row r="818" spans="1:30" x14ac:dyDescent="0.3">
      <c r="A818" s="15">
        <v>43784</v>
      </c>
      <c r="B818" s="16">
        <v>1.7412746450253635E-3</v>
      </c>
      <c r="C818" s="8">
        <f t="shared" si="84"/>
        <v>-5.325872535497464E-2</v>
      </c>
      <c r="D818" s="5">
        <f t="shared" si="85"/>
        <v>2.8364918264366184E-3</v>
      </c>
      <c r="E818" s="5">
        <f t="shared" si="87"/>
        <v>2.5766565225669143E-3</v>
      </c>
      <c r="F818" s="5">
        <f>IF(C813&gt;0,B$6+B$7*E814+B$8*(H817*100)^2,B$6+B$7*E814+B$8*(H817*100)^2+E814*$B$9)</f>
        <v>0.40170448695050165</v>
      </c>
      <c r="G818" s="8">
        <v>6.9885336027509116E-3</v>
      </c>
      <c r="H818" s="8">
        <f t="shared" si="88"/>
        <v>6.3380161482162667E-3</v>
      </c>
      <c r="I818" s="7">
        <f t="shared" si="86"/>
        <v>6.5051745453464493E-4</v>
      </c>
      <c r="J818" s="9">
        <f t="shared" si="89"/>
        <v>9.3083541056249677E-2</v>
      </c>
      <c r="K818" s="9">
        <f t="shared" si="90"/>
        <v>4.932452928623654E-3</v>
      </c>
      <c r="AC818" s="11"/>
      <c r="AD818" s="12"/>
    </row>
    <row r="819" spans="1:30" x14ac:dyDescent="0.3">
      <c r="A819" s="15">
        <v>43787</v>
      </c>
      <c r="B819" s="16">
        <v>-1.7980958790388725E-3</v>
      </c>
      <c r="C819" s="8">
        <f t="shared" si="84"/>
        <v>-5.6798095879038876E-2</v>
      </c>
      <c r="D819" s="5">
        <f t="shared" si="85"/>
        <v>3.2260236954844931E-3</v>
      </c>
      <c r="E819" s="5">
        <f t="shared" si="87"/>
        <v>2.8364918264366184E-3</v>
      </c>
      <c r="F819" s="5">
        <f>IF(C813&gt;0,B$6+B$7*E814+B$8*(H818*100)^2,B$6+B$7*E814+B$8*(H818*100)^2+E814*$B$9)</f>
        <v>0.40098352690922012</v>
      </c>
      <c r="G819" s="8">
        <v>5.2137308553238558E-3</v>
      </c>
      <c r="H819" s="8">
        <f t="shared" si="88"/>
        <v>6.3323260095262002E-3</v>
      </c>
      <c r="I819" s="7">
        <f t="shared" si="86"/>
        <v>1.1185951542023445E-3</v>
      </c>
      <c r="J819" s="9">
        <f t="shared" si="89"/>
        <v>0.21454792839183906</v>
      </c>
      <c r="K819" s="9">
        <f t="shared" si="90"/>
        <v>1.7723548527412314E-2</v>
      </c>
      <c r="AC819" s="11"/>
      <c r="AD819" s="12"/>
    </row>
    <row r="820" spans="1:30" x14ac:dyDescent="0.3">
      <c r="A820" s="15">
        <v>43788</v>
      </c>
      <c r="B820" s="16">
        <v>4.5944074615190227E-3</v>
      </c>
      <c r="C820" s="8">
        <f t="shared" si="84"/>
        <v>-5.0405592538480981E-2</v>
      </c>
      <c r="D820" s="5">
        <f t="shared" si="85"/>
        <v>2.5407237591553696E-3</v>
      </c>
      <c r="E820" s="5">
        <f t="shared" si="87"/>
        <v>3.2260236954844931E-3</v>
      </c>
      <c r="F820" s="5">
        <f>IF(C813&gt;0,B$6+B$7*E814+B$8*(H819*100)^2,B$6+B$7*E814+B$8*(H819*100)^2+E814*$B$9)</f>
        <v>0.40035686844133822</v>
      </c>
      <c r="G820" s="8">
        <v>6.0812085222307745E-3</v>
      </c>
      <c r="H820" s="8">
        <f t="shared" si="88"/>
        <v>6.3273759840975011E-3</v>
      </c>
      <c r="I820" s="7">
        <f t="shared" si="86"/>
        <v>2.4616746186672655E-4</v>
      </c>
      <c r="J820" s="9">
        <f t="shared" si="89"/>
        <v>4.0480023167570107E-2</v>
      </c>
      <c r="K820" s="9">
        <f t="shared" si="90"/>
        <v>7.7702529145851074E-4</v>
      </c>
      <c r="AC820" s="11"/>
      <c r="AD820" s="12"/>
    </row>
    <row r="821" spans="1:30" x14ac:dyDescent="0.3">
      <c r="A821" s="15">
        <v>43789</v>
      </c>
      <c r="B821" s="16">
        <v>4.4856683006944389E-3</v>
      </c>
      <c r="C821" s="8">
        <f t="shared" si="84"/>
        <v>-5.051433169930556E-2</v>
      </c>
      <c r="D821" s="5">
        <f t="shared" si="85"/>
        <v>2.5516977070274664E-3</v>
      </c>
      <c r="E821" s="5">
        <f t="shared" si="87"/>
        <v>2.5407237591553696E-3</v>
      </c>
      <c r="F821" s="5">
        <f>IF(C813&gt;0,B$6+B$7*E814+B$8*(H820*100)^2,B$6+B$7*E814+B$8*(H820*100)^2+E814*$B$9)</f>
        <v>0.39981217690105519</v>
      </c>
      <c r="G821" s="8">
        <v>7.412649103669712E-3</v>
      </c>
      <c r="H821" s="8">
        <f t="shared" si="88"/>
        <v>6.3230702740128967E-3</v>
      </c>
      <c r="I821" s="7">
        <f t="shared" si="86"/>
        <v>1.0895788296568154E-3</v>
      </c>
      <c r="J821" s="9">
        <f t="shared" si="89"/>
        <v>0.14698912823452112</v>
      </c>
      <c r="K821" s="9">
        <f t="shared" si="90"/>
        <v>1.3335014734423778E-2</v>
      </c>
      <c r="AC821" s="11"/>
      <c r="AD821" s="12"/>
    </row>
    <row r="822" spans="1:30" x14ac:dyDescent="0.3">
      <c r="A822" s="15">
        <v>43790</v>
      </c>
      <c r="B822" s="16">
        <v>-1.8828455835522972E-3</v>
      </c>
      <c r="C822" s="8">
        <f t="shared" si="84"/>
        <v>-5.6882845583552298E-2</v>
      </c>
      <c r="D822" s="5">
        <f t="shared" si="85"/>
        <v>3.2356581216822552E-3</v>
      </c>
      <c r="E822" s="5">
        <f t="shared" si="87"/>
        <v>2.5516977070274664E-3</v>
      </c>
      <c r="F822" s="5">
        <f>IF(C813&gt;0,B$6+B$7*E814+B$8*(H821*100)^2,B$6+B$7*E814+B$8*(H821*100)^2+E814*$B$9)</f>
        <v>0.39933873101424133</v>
      </c>
      <c r="G822" s="8">
        <v>3.4245982600958347E-3</v>
      </c>
      <c r="H822" s="8">
        <f t="shared" si="88"/>
        <v>6.3193253675866493E-3</v>
      </c>
      <c r="I822" s="7">
        <f t="shared" si="86"/>
        <v>2.8947271074908146E-3</v>
      </c>
      <c r="J822" s="9">
        <f t="shared" si="89"/>
        <v>0.84527494545004178</v>
      </c>
      <c r="K822" s="9">
        <f t="shared" si="90"/>
        <v>0.15455294971238764</v>
      </c>
      <c r="AC822" s="11"/>
      <c r="AD822" s="12"/>
    </row>
    <row r="823" spans="1:30" x14ac:dyDescent="0.3">
      <c r="A823" s="15">
        <v>43791</v>
      </c>
      <c r="B823" s="16">
        <v>-5.3317685585024931E-3</v>
      </c>
      <c r="C823" s="8">
        <f t="shared" si="84"/>
        <v>-6.0331768558502495E-2</v>
      </c>
      <c r="D823" s="5">
        <f t="shared" si="85"/>
        <v>3.6399222973967104E-3</v>
      </c>
      <c r="E823" s="5">
        <f t="shared" si="87"/>
        <v>3.2356581216822552E-3</v>
      </c>
      <c r="F823" s="5">
        <f>IF(C813&gt;0,B$6+B$7*E814+B$8*(H822*100)^2,B$6+B$7*E814+B$8*(H822*100)^2+E814*$B$9)</f>
        <v>0.3989272118494227</v>
      </c>
      <c r="G823" s="8">
        <v>5.2544413594828058E-3</v>
      </c>
      <c r="H823" s="8">
        <f t="shared" si="88"/>
        <v>6.3160684911535174E-3</v>
      </c>
      <c r="I823" s="7">
        <f t="shared" si="86"/>
        <v>1.0616271316707115E-3</v>
      </c>
      <c r="J823" s="9">
        <f t="shared" si="89"/>
        <v>0.2020437681267048</v>
      </c>
      <c r="K823" s="9">
        <f t="shared" si="90"/>
        <v>1.5939711241720556E-2</v>
      </c>
      <c r="AC823" s="11"/>
      <c r="AD823" s="12"/>
    </row>
    <row r="824" spans="1:30" x14ac:dyDescent="0.3">
      <c r="A824" s="15">
        <v>43794</v>
      </c>
      <c r="B824" s="16">
        <v>1.3042133837188552E-2</v>
      </c>
      <c r="C824" s="8">
        <f t="shared" si="84"/>
        <v>-4.1957866162811448E-2</v>
      </c>
      <c r="D824" s="5">
        <f t="shared" si="85"/>
        <v>1.7604625329363979E-3</v>
      </c>
      <c r="E824" s="5">
        <f t="shared" si="87"/>
        <v>3.6399222973967104E-3</v>
      </c>
      <c r="F824" s="5">
        <f>IF(C823&gt;0,B$6+B$7*E824+B$8*(G823*100)^2,B$6+B$7*E824+B$8*(G823*100)^2+E824*$B$9)</f>
        <v>0.29198190169479527</v>
      </c>
      <c r="G824" s="8">
        <v>6.650138596461375E-3</v>
      </c>
      <c r="H824" s="8">
        <f t="shared" si="88"/>
        <v>5.4035349697655818E-3</v>
      </c>
      <c r="I824" s="7">
        <f t="shared" si="86"/>
        <v>1.2466036266957931E-3</v>
      </c>
      <c r="J824" s="9">
        <f t="shared" si="89"/>
        <v>0.18745528512129464</v>
      </c>
      <c r="K824" s="9">
        <f t="shared" si="90"/>
        <v>2.3117168120230458E-2</v>
      </c>
      <c r="AC824" s="11"/>
      <c r="AD824" s="12"/>
    </row>
    <row r="825" spans="1:30" x14ac:dyDescent="0.3">
      <c r="A825" s="15">
        <v>43795</v>
      </c>
      <c r="B825" s="16">
        <v>-1.662691506476929E-3</v>
      </c>
      <c r="C825" s="8">
        <f t="shared" si="84"/>
        <v>-5.6662691506476931E-2</v>
      </c>
      <c r="D825" s="5">
        <f t="shared" si="85"/>
        <v>3.2106606087581729E-3</v>
      </c>
      <c r="E825" s="5">
        <f t="shared" si="87"/>
        <v>1.7604625329363979E-3</v>
      </c>
      <c r="F825" s="5">
        <f>IF(C823&gt;0,B$6+B$7*E824+B$8*(H824*100)^2,B$6+B$7*E824+B$8*(H824*100)^2+E824*$B$9)</f>
        <v>0.30579380407779472</v>
      </c>
      <c r="G825" s="8">
        <v>6.8401091159929059E-3</v>
      </c>
      <c r="H825" s="8">
        <f t="shared" si="88"/>
        <v>5.529862602974822E-3</v>
      </c>
      <c r="I825" s="7">
        <f t="shared" si="86"/>
        <v>1.3102465130180839E-3</v>
      </c>
      <c r="J825" s="9">
        <f t="shared" si="89"/>
        <v>0.19155345196973358</v>
      </c>
      <c r="K825" s="9">
        <f t="shared" si="90"/>
        <v>2.4299442275095728E-2</v>
      </c>
      <c r="AC825" s="11"/>
      <c r="AD825" s="12"/>
    </row>
    <row r="826" spans="1:30" x14ac:dyDescent="0.3">
      <c r="A826" s="15">
        <v>43796</v>
      </c>
      <c r="B826" s="16">
        <v>4.8705849455157194E-3</v>
      </c>
      <c r="C826" s="8">
        <f t="shared" si="84"/>
        <v>-5.0129415054484282E-2</v>
      </c>
      <c r="D826" s="5">
        <f t="shared" si="85"/>
        <v>2.5129582537047552E-3</v>
      </c>
      <c r="E826" s="5">
        <f t="shared" si="87"/>
        <v>3.2106606087581729E-3</v>
      </c>
      <c r="F826" s="5">
        <f>IF(C823&gt;0,B$6+B$7*E824+B$8*(H825*100)^2,B$6+B$7*E824+B$8*(H825*100)^2+E824*$B$9)</f>
        <v>0.31779910962909785</v>
      </c>
      <c r="G826" s="8">
        <v>5.4084836079700965E-3</v>
      </c>
      <c r="H826" s="8">
        <f t="shared" si="88"/>
        <v>5.6373673787424739E-3</v>
      </c>
      <c r="I826" s="7">
        <f t="shared" si="86"/>
        <v>2.2888377077237738E-4</v>
      </c>
      <c r="J826" s="9">
        <f t="shared" si="89"/>
        <v>4.231939807214867E-2</v>
      </c>
      <c r="K826" s="9">
        <f t="shared" si="90"/>
        <v>8.472398735921427E-4</v>
      </c>
      <c r="AC826" s="11"/>
      <c r="AD826" s="12"/>
    </row>
    <row r="827" spans="1:30" x14ac:dyDescent="0.3">
      <c r="A827" s="15">
        <v>43797</v>
      </c>
      <c r="B827" s="16">
        <v>2.6673529646888162E-3</v>
      </c>
      <c r="C827" s="8">
        <f t="shared" si="84"/>
        <v>-5.2332647035311181E-2</v>
      </c>
      <c r="D827" s="5">
        <f t="shared" si="85"/>
        <v>2.738705945722464E-3</v>
      </c>
      <c r="E827" s="5">
        <f t="shared" si="87"/>
        <v>2.5129582537047552E-3</v>
      </c>
      <c r="F827" s="5">
        <f>IF(C823&gt;0,B$6+B$7*E824+B$8*(H826*100)^2,B$6+B$7*E824+B$8*(H826*100)^2+E824*$B$9)</f>
        <v>0.32823412121429052</v>
      </c>
      <c r="G827" s="8">
        <v>4.809242051945337E-3</v>
      </c>
      <c r="H827" s="8">
        <f t="shared" si="88"/>
        <v>5.7291720275646331E-3</v>
      </c>
      <c r="I827" s="7">
        <f t="shared" si="86"/>
        <v>9.1992997561929617E-4</v>
      </c>
      <c r="J827" s="9">
        <f t="shared" si="89"/>
        <v>0.19128377521509543</v>
      </c>
      <c r="K827" s="9">
        <f t="shared" si="90"/>
        <v>1.4462082839377333E-2</v>
      </c>
      <c r="AC827" s="11"/>
      <c r="AD827" s="12"/>
    </row>
    <row r="828" spans="1:30" x14ac:dyDescent="0.3">
      <c r="A828" s="15">
        <v>43798</v>
      </c>
      <c r="B828" s="16">
        <v>-8.2116413151345821E-3</v>
      </c>
      <c r="C828" s="8">
        <f t="shared" si="84"/>
        <v>-6.3211641315134584E-2</v>
      </c>
      <c r="D828" s="5">
        <f t="shared" si="85"/>
        <v>3.9957115977532296E-3</v>
      </c>
      <c r="E828" s="5">
        <f t="shared" si="87"/>
        <v>2.738705945722464E-3</v>
      </c>
      <c r="F828" s="5">
        <f>IF(C823&gt;0,B$6+B$7*E824+B$8*(H827*100)^2,B$6+B$7*E824+B$8*(H827*100)^2+E824*$B$9)</f>
        <v>0.33730423328413989</v>
      </c>
      <c r="G828" s="8">
        <v>6.535835698442489E-3</v>
      </c>
      <c r="H828" s="8">
        <f t="shared" si="88"/>
        <v>5.8077898832872722E-3</v>
      </c>
      <c r="I828" s="7">
        <f t="shared" si="86"/>
        <v>7.2804581515521685E-4</v>
      </c>
      <c r="J828" s="9">
        <f t="shared" si="89"/>
        <v>0.11139291878599589</v>
      </c>
      <c r="K828" s="9">
        <f t="shared" si="90"/>
        <v>7.2566563920859473E-3</v>
      </c>
      <c r="AC828" s="11"/>
      <c r="AD828" s="12"/>
    </row>
    <row r="829" spans="1:30" x14ac:dyDescent="0.3">
      <c r="A829" s="15">
        <v>43801</v>
      </c>
      <c r="B829" s="16">
        <v>2.0499248201299137E-4</v>
      </c>
      <c r="C829" s="8">
        <f t="shared" si="84"/>
        <v>-5.4795007517987007E-2</v>
      </c>
      <c r="D829" s="5">
        <f t="shared" si="85"/>
        <v>3.0024928488962526E-3</v>
      </c>
      <c r="E829" s="5">
        <f t="shared" si="87"/>
        <v>3.9957115977532296E-3</v>
      </c>
      <c r="F829" s="5">
        <f>IF(C823&gt;0,B$6+B$7*E824+B$8*(H828*100)^2,B$6+B$7*E824+B$8*(H828*100)^2+E824*$B$9)</f>
        <v>0.34518797469525297</v>
      </c>
      <c r="G829" s="8">
        <v>8.5843265614160402E-3</v>
      </c>
      <c r="H829" s="8">
        <f t="shared" si="88"/>
        <v>5.8752699912025573E-3</v>
      </c>
      <c r="I829" s="7">
        <f t="shared" si="86"/>
        <v>2.7090565702134828E-3</v>
      </c>
      <c r="J829" s="9">
        <f t="shared" si="89"/>
        <v>0.31558172336894491</v>
      </c>
      <c r="K829" s="9">
        <f t="shared" si="90"/>
        <v>8.190878918439326E-2</v>
      </c>
      <c r="AC829" s="11"/>
      <c r="AD829" s="12"/>
    </row>
    <row r="830" spans="1:30" x14ac:dyDescent="0.3">
      <c r="A830" s="15">
        <v>43802</v>
      </c>
      <c r="B830" s="16">
        <v>-3.110615080037593E-3</v>
      </c>
      <c r="C830" s="8">
        <f t="shared" si="84"/>
        <v>-5.8110615080037592E-2</v>
      </c>
      <c r="D830" s="5">
        <f t="shared" si="85"/>
        <v>3.3768435849802925E-3</v>
      </c>
      <c r="E830" s="5">
        <f t="shared" si="87"/>
        <v>3.0024928488962526E-3</v>
      </c>
      <c r="F830" s="5">
        <f>IF(C823&gt;0,B$6+B$7*E824+B$8*(H829*100)^2,B$6+B$7*E824+B$8*(H829*100)^2+E824*$B$9)</f>
        <v>0.35204052272979253</v>
      </c>
      <c r="G830" s="8">
        <v>5.1475672606995093E-3</v>
      </c>
      <c r="H830" s="8">
        <f t="shared" si="88"/>
        <v>5.9333002850841168E-3</v>
      </c>
      <c r="I830" s="7">
        <f t="shared" si="86"/>
        <v>7.8573302438460745E-4</v>
      </c>
      <c r="J830" s="9">
        <f t="shared" si="89"/>
        <v>0.15264162362355091</v>
      </c>
      <c r="K830" s="9">
        <f t="shared" si="90"/>
        <v>9.6287203424598733E-3</v>
      </c>
      <c r="AC830" s="11"/>
      <c r="AD830" s="12"/>
    </row>
    <row r="831" spans="1:30" x14ac:dyDescent="0.3">
      <c r="A831" s="15">
        <v>43803</v>
      </c>
      <c r="B831" s="16">
        <v>4.2892003306806486E-3</v>
      </c>
      <c r="C831" s="8">
        <f t="shared" si="84"/>
        <v>-5.0710799669319351E-2</v>
      </c>
      <c r="D831" s="5">
        <f t="shared" si="85"/>
        <v>2.5715852031018395E-3</v>
      </c>
      <c r="E831" s="5">
        <f t="shared" si="87"/>
        <v>3.3768435849802925E-3</v>
      </c>
      <c r="F831" s="5">
        <f>IF(C823&gt;0,B$6+B$7*E824+B$8*(H830*100)^2,B$6+B$7*E824+B$8*(H830*100)^2+E824*$B$9)</f>
        <v>0.35799675748141435</v>
      </c>
      <c r="G831" s="8">
        <v>6.2204696346977407E-3</v>
      </c>
      <c r="H831" s="8">
        <f t="shared" si="88"/>
        <v>5.9832830242385693E-3</v>
      </c>
      <c r="I831" s="7">
        <f t="shared" si="86"/>
        <v>2.371866104591714E-4</v>
      </c>
      <c r="J831" s="9">
        <f t="shared" si="89"/>
        <v>3.8130016604557629E-2</v>
      </c>
      <c r="K831" s="9">
        <f t="shared" si="90"/>
        <v>7.6555970108715954E-4</v>
      </c>
      <c r="AC831" s="11"/>
      <c r="AD831" s="12"/>
    </row>
    <row r="832" spans="1:30" x14ac:dyDescent="0.3">
      <c r="A832" s="15">
        <v>43804</v>
      </c>
      <c r="B832" s="16">
        <v>-1.7321901581856742E-3</v>
      </c>
      <c r="C832" s="8">
        <f t="shared" si="84"/>
        <v>-5.6732190158185675E-2</v>
      </c>
      <c r="D832" s="5">
        <f t="shared" si="85"/>
        <v>3.2185414001445396E-3</v>
      </c>
      <c r="E832" s="5">
        <f t="shared" si="87"/>
        <v>2.5715852031018395E-3</v>
      </c>
      <c r="F832" s="5">
        <f>IF(C823&gt;0,B$6+B$7*E824+B$8*(H831*100)^2,B$6+B$7*E824+B$8*(H831*100)^2+E824*$B$9)</f>
        <v>0.36317391672752403</v>
      </c>
      <c r="G832" s="8">
        <v>4.9924144907777662E-3</v>
      </c>
      <c r="H832" s="8">
        <f t="shared" si="88"/>
        <v>6.0263912644925744E-3</v>
      </c>
      <c r="I832" s="7">
        <f t="shared" si="86"/>
        <v>1.0339767737148082E-3</v>
      </c>
      <c r="J832" s="9">
        <f t="shared" si="89"/>
        <v>0.20710956104001801</v>
      </c>
      <c r="K832" s="9">
        <f t="shared" si="90"/>
        <v>1.6653926323736412E-2</v>
      </c>
      <c r="AC832" s="11"/>
      <c r="AD832" s="12"/>
    </row>
    <row r="833" spans="1:30" x14ac:dyDescent="0.3">
      <c r="A833" s="15">
        <v>43805</v>
      </c>
      <c r="B833" s="16">
        <v>-8.2350107454459785E-3</v>
      </c>
      <c r="C833" s="8">
        <f t="shared" si="84"/>
        <v>-6.3235010745445977E-2</v>
      </c>
      <c r="D833" s="5">
        <f t="shared" si="85"/>
        <v>3.9986665839766679E-3</v>
      </c>
      <c r="E833" s="5">
        <f t="shared" si="87"/>
        <v>3.2185414001445396E-3</v>
      </c>
      <c r="F833" s="5">
        <f>IF(C823&gt;0,B$6+B$7*E824+B$8*(H832*100)^2,B$6+B$7*E824+B$8*(H832*100)^2+E824*$B$9)</f>
        <v>0.36767390354424256</v>
      </c>
      <c r="G833" s="8">
        <v>8.648540155417812E-3</v>
      </c>
      <c r="H833" s="8">
        <f t="shared" si="88"/>
        <v>6.0636119891055249E-3</v>
      </c>
      <c r="I833" s="7">
        <f t="shared" si="86"/>
        <v>2.5849281663122871E-3</v>
      </c>
      <c r="J833" s="9">
        <f t="shared" si="89"/>
        <v>0.29888606861505734</v>
      </c>
      <c r="K833" s="9">
        <f t="shared" si="90"/>
        <v>7.1216832871562996E-2</v>
      </c>
      <c r="AC833" s="11"/>
      <c r="AD833" s="12"/>
    </row>
    <row r="834" spans="1:30" x14ac:dyDescent="0.3">
      <c r="A834" s="15">
        <v>43808</v>
      </c>
      <c r="B834" s="16">
        <v>1.0448512780917524E-3</v>
      </c>
      <c r="C834" s="8">
        <f t="shared" si="84"/>
        <v>-5.395514872190825E-2</v>
      </c>
      <c r="D834" s="5">
        <f t="shared" si="85"/>
        <v>2.9111580736032373E-3</v>
      </c>
      <c r="E834" s="5">
        <f t="shared" si="87"/>
        <v>3.9986665839766679E-3</v>
      </c>
      <c r="F834" s="5">
        <f>IF(C833&gt;0,B$6+B$7*E834+B$8*(G833*100)^2,B$6+B$7*E834+B$8*(G833*100)^2+E834*$B$9)</f>
        <v>0.70220024841131279</v>
      </c>
      <c r="G834" s="8">
        <v>5.3875251824089991E-3</v>
      </c>
      <c r="H834" s="8">
        <f t="shared" si="88"/>
        <v>8.3797389482686904E-3</v>
      </c>
      <c r="I834" s="7">
        <f t="shared" si="86"/>
        <v>2.9922137658596913E-3</v>
      </c>
      <c r="J834" s="9">
        <f t="shared" si="89"/>
        <v>0.55539671083667053</v>
      </c>
      <c r="K834" s="9">
        <f t="shared" si="90"/>
        <v>8.4653427175370499E-2</v>
      </c>
      <c r="AC834" s="11"/>
      <c r="AD834" s="12"/>
    </row>
    <row r="835" spans="1:30" x14ac:dyDescent="0.3">
      <c r="A835" s="15">
        <v>43809</v>
      </c>
      <c r="B835" s="16">
        <v>-6.1330313498924212E-3</v>
      </c>
      <c r="C835" s="8">
        <f t="shared" si="84"/>
        <v>-6.1133031349892425E-2</v>
      </c>
      <c r="D835" s="5">
        <f t="shared" si="85"/>
        <v>3.7372475220269299E-3</v>
      </c>
      <c r="E835" s="5">
        <f t="shared" si="87"/>
        <v>2.9111580736032373E-3</v>
      </c>
      <c r="F835" s="5">
        <f>IF(C833&gt;0,B$6+B$7*E834+B$8*(H834*100)^2,B$6+B$7*E834+B$8*(H834*100)^2+E834*$B$9)</f>
        <v>0.66241503497207788</v>
      </c>
      <c r="G835" s="8">
        <v>4.8282775866946206E-3</v>
      </c>
      <c r="H835" s="8">
        <f t="shared" si="88"/>
        <v>8.1388883452967811E-3</v>
      </c>
      <c r="I835" s="7">
        <f t="shared" si="86"/>
        <v>3.3106107586021605E-3</v>
      </c>
      <c r="J835" s="9">
        <f t="shared" si="89"/>
        <v>0.68567117344812067</v>
      </c>
      <c r="K835" s="9">
        <f t="shared" si="90"/>
        <v>0.11539931804074888</v>
      </c>
      <c r="AC835" s="11"/>
      <c r="AD835" s="12"/>
    </row>
    <row r="836" spans="1:30" x14ac:dyDescent="0.3">
      <c r="A836" s="15">
        <v>43810</v>
      </c>
      <c r="B836" s="16">
        <v>4.2823664211936487E-3</v>
      </c>
      <c r="C836" s="8">
        <f t="shared" si="84"/>
        <v>-5.0717633578806348E-2</v>
      </c>
      <c r="D836" s="5">
        <f t="shared" si="85"/>
        <v>2.5722783558340652E-3</v>
      </c>
      <c r="E836" s="5">
        <f t="shared" si="87"/>
        <v>3.7372475220269299E-3</v>
      </c>
      <c r="F836" s="5">
        <f>IF(C833&gt;0,B$6+B$7*E834+B$8*(H835*100)^2,B$6+B$7*E834+B$8*(H835*100)^2+E834*$B$9)</f>
        <v>0.62783372745069499</v>
      </c>
      <c r="G836" s="8">
        <v>5.4506548674769723E-3</v>
      </c>
      <c r="H836" s="8">
        <f t="shared" si="88"/>
        <v>7.9235959478679563E-3</v>
      </c>
      <c r="I836" s="7">
        <f t="shared" si="86"/>
        <v>2.472941080390984E-3</v>
      </c>
      <c r="J836" s="9">
        <f t="shared" si="89"/>
        <v>0.45369614120067592</v>
      </c>
      <c r="K836" s="9">
        <f t="shared" si="90"/>
        <v>6.2011043774793162E-2</v>
      </c>
      <c r="AC836" s="11"/>
      <c r="AD836" s="12"/>
    </row>
    <row r="837" spans="1:30" x14ac:dyDescent="0.3">
      <c r="A837" s="15">
        <v>43811</v>
      </c>
      <c r="B837" s="16">
        <v>4.1766126759803903E-3</v>
      </c>
      <c r="C837" s="8">
        <f t="shared" si="84"/>
        <v>-5.0823387324019607E-2</v>
      </c>
      <c r="D837" s="5">
        <f t="shared" si="85"/>
        <v>2.5830166990873167E-3</v>
      </c>
      <c r="E837" s="5">
        <f t="shared" si="87"/>
        <v>2.5722783558340652E-3</v>
      </c>
      <c r="F837" s="5">
        <f>IF(C833&gt;0,B$6+B$7*E834+B$8*(H836*100)^2,B$6+B$7*E834+B$8*(H836*100)^2+E834*$B$9)</f>
        <v>0.59777565495310903</v>
      </c>
      <c r="G837" s="8">
        <v>5.2093548335665329E-3</v>
      </c>
      <c r="H837" s="8">
        <f t="shared" si="88"/>
        <v>7.7315952749294177E-3</v>
      </c>
      <c r="I837" s="7">
        <f t="shared" si="86"/>
        <v>2.5222404413628849E-3</v>
      </c>
      <c r="J837" s="9">
        <f t="shared" si="89"/>
        <v>0.48417520440550565</v>
      </c>
      <c r="K837" s="9">
        <f t="shared" si="90"/>
        <v>6.8634100090874561E-2</v>
      </c>
      <c r="AC837" s="11"/>
      <c r="AD837" s="12"/>
    </row>
    <row r="838" spans="1:30" x14ac:dyDescent="0.3">
      <c r="A838" s="15">
        <v>43812</v>
      </c>
      <c r="B838" s="16">
        <v>1.0491395197307761E-2</v>
      </c>
      <c r="C838" s="8">
        <f t="shared" si="84"/>
        <v>-4.4508604802692239E-2</v>
      </c>
      <c r="D838" s="5">
        <f t="shared" si="85"/>
        <v>1.9810159014822387E-3</v>
      </c>
      <c r="E838" s="5">
        <f t="shared" si="87"/>
        <v>2.5830166990873167E-3</v>
      </c>
      <c r="F838" s="5">
        <f>IF(C833&gt;0,B$6+B$7*E834+B$8*(H837*100)^2,B$6+B$7*E834+B$8*(H837*100)^2+E834*$B$9)</f>
        <v>0.57164917833820728</v>
      </c>
      <c r="G838" s="8">
        <v>5.7764370884091833E-3</v>
      </c>
      <c r="H838" s="8">
        <f t="shared" si="88"/>
        <v>7.5607484969294359E-3</v>
      </c>
      <c r="I838" s="7">
        <f t="shared" si="86"/>
        <v>1.7843114085202526E-3</v>
      </c>
      <c r="J838" s="9">
        <f t="shared" si="89"/>
        <v>0.30889480508678879</v>
      </c>
      <c r="K838" s="9">
        <f t="shared" si="90"/>
        <v>3.3186458757024084E-2</v>
      </c>
      <c r="AC838" s="11"/>
      <c r="AD838" s="12"/>
    </row>
    <row r="839" spans="1:30" x14ac:dyDescent="0.3">
      <c r="A839" s="15">
        <v>43815</v>
      </c>
      <c r="B839" s="16">
        <v>-1.7326068487258286E-3</v>
      </c>
      <c r="C839" s="8">
        <f t="shared" si="84"/>
        <v>-5.6732606848725831E-2</v>
      </c>
      <c r="D839" s="5">
        <f t="shared" si="85"/>
        <v>3.2185886798520931E-3</v>
      </c>
      <c r="E839" s="5">
        <f t="shared" si="87"/>
        <v>1.9810159014822387E-3</v>
      </c>
      <c r="F839" s="5">
        <f>IF(C833&gt;0,B$6+B$7*E834+B$8*(H838*100)^2,B$6+B$7*E834+B$8*(H838*100)^2+E834*$B$9)</f>
        <v>0.54894004486453474</v>
      </c>
      <c r="G839" s="8">
        <v>4.9226439299040782E-3</v>
      </c>
      <c r="H839" s="8">
        <f t="shared" si="88"/>
        <v>7.4090488246773946E-3</v>
      </c>
      <c r="I839" s="7">
        <f t="shared" si="86"/>
        <v>2.4864048947733164E-3</v>
      </c>
      <c r="J839" s="9">
        <f t="shared" si="89"/>
        <v>0.50509541827084092</v>
      </c>
      <c r="K839" s="9">
        <f t="shared" si="90"/>
        <v>7.3266000141815057E-2</v>
      </c>
      <c r="AC839" s="11"/>
      <c r="AD839" s="12"/>
    </row>
    <row r="840" spans="1:30" x14ac:dyDescent="0.3">
      <c r="A840" s="15">
        <v>43816</v>
      </c>
      <c r="B840" s="16">
        <v>1.0048660329460661E-2</v>
      </c>
      <c r="C840" s="8">
        <f t="shared" si="84"/>
        <v>-4.4951339670539339E-2</v>
      </c>
      <c r="D840" s="5">
        <f t="shared" si="85"/>
        <v>2.020622938176204E-3</v>
      </c>
      <c r="E840" s="5">
        <f t="shared" si="87"/>
        <v>3.2185886798520931E-3</v>
      </c>
      <c r="F840" s="5">
        <f>IF(C833&gt;0,B$6+B$7*E834+B$8*(H839*100)^2,B$6+B$7*E834+B$8*(H839*100)^2+E834*$B$9)</f>
        <v>0.52920126604921858</v>
      </c>
      <c r="G840" s="8">
        <v>5.6846414328651966E-3</v>
      </c>
      <c r="H840" s="8">
        <f t="shared" si="88"/>
        <v>7.2746220936157121E-3</v>
      </c>
      <c r="I840" s="7">
        <f t="shared" si="86"/>
        <v>1.5899806607505155E-3</v>
      </c>
      <c r="J840" s="9">
        <f t="shared" si="89"/>
        <v>0.27969761673237614</v>
      </c>
      <c r="K840" s="9">
        <f t="shared" si="90"/>
        <v>2.8058416805437636E-2</v>
      </c>
      <c r="AC840" s="11"/>
      <c r="AD840" s="12"/>
    </row>
    <row r="841" spans="1:30" x14ac:dyDescent="0.3">
      <c r="A841" s="15">
        <v>43817</v>
      </c>
      <c r="B841" s="16">
        <v>4.9788207997155361E-3</v>
      </c>
      <c r="C841" s="8">
        <f t="shared" si="84"/>
        <v>-5.0021179200284462E-2</v>
      </c>
      <c r="D841" s="5">
        <f t="shared" si="85"/>
        <v>2.5021183685869706E-3</v>
      </c>
      <c r="E841" s="5">
        <f t="shared" si="87"/>
        <v>2.020622938176204E-3</v>
      </c>
      <c r="F841" s="5">
        <f>IF(C833&gt;0,B$6+B$7*E834+B$8*(H840*100)^2,B$6+B$7*E834+B$8*(H840*100)^2+E834*$B$9)</f>
        <v>0.5120443195029456</v>
      </c>
      <c r="G841" s="8">
        <v>4.370600577381885E-3</v>
      </c>
      <c r="H841" s="8">
        <f t="shared" si="88"/>
        <v>7.1557272132393756E-3</v>
      </c>
      <c r="I841" s="7">
        <f t="shared" si="86"/>
        <v>2.7851266358574905E-3</v>
      </c>
      <c r="J841" s="9">
        <f t="shared" si="89"/>
        <v>0.63724117236214273</v>
      </c>
      <c r="K841" s="9">
        <f t="shared" si="90"/>
        <v>0.10379617834214616</v>
      </c>
      <c r="AC841" s="11"/>
      <c r="AD841" s="12"/>
    </row>
    <row r="842" spans="1:30" x14ac:dyDescent="0.3">
      <c r="A842" s="15">
        <v>43818</v>
      </c>
      <c r="B842" s="16">
        <v>2.7717934023272109E-3</v>
      </c>
      <c r="C842" s="8">
        <f t="shared" si="84"/>
        <v>-5.2228206597672792E-2</v>
      </c>
      <c r="D842" s="5">
        <f t="shared" si="85"/>
        <v>2.7277855644091916E-3</v>
      </c>
      <c r="E842" s="5">
        <f t="shared" si="87"/>
        <v>2.5021183685869706E-3</v>
      </c>
      <c r="F842" s="5">
        <f>IF(C833&gt;0,B$6+B$7*E834+B$8*(H841*100)^2,B$6+B$7*E834+B$8*(H841*100)^2+E834*$B$9)</f>
        <v>0.49713150156492525</v>
      </c>
      <c r="G842" s="8">
        <v>4.087324268344991E-3</v>
      </c>
      <c r="H842" s="8">
        <f t="shared" si="88"/>
        <v>7.0507552897893519E-3</v>
      </c>
      <c r="I842" s="7">
        <f t="shared" si="86"/>
        <v>2.9634310214443609E-3</v>
      </c>
      <c r="J842" s="9">
        <f t="shared" si="89"/>
        <v>0.72502958583325017</v>
      </c>
      <c r="K842" s="9">
        <f t="shared" si="90"/>
        <v>0.12494440391289663</v>
      </c>
      <c r="AC842" s="11"/>
      <c r="AD842" s="12"/>
    </row>
    <row r="843" spans="1:30" x14ac:dyDescent="0.3">
      <c r="A843" s="15">
        <v>43819</v>
      </c>
      <c r="B843" s="16">
        <v>1.8276397096317538E-4</v>
      </c>
      <c r="C843" s="8">
        <f t="shared" si="84"/>
        <v>-5.4817236029036827E-2</v>
      </c>
      <c r="D843" s="5">
        <f t="shared" si="85"/>
        <v>3.0049293658631331E-3</v>
      </c>
      <c r="E843" s="5">
        <f t="shared" si="87"/>
        <v>2.7277855644091916E-3</v>
      </c>
      <c r="F843" s="5">
        <f>IF(C833&gt;0,B$6+B$7*E834+B$8*(H842*100)^2,B$6+B$7*E834+B$8*(H842*100)^2+E834*$B$9)</f>
        <v>0.48416928021319805</v>
      </c>
      <c r="G843" s="8">
        <v>3.1347212248487226E-3</v>
      </c>
      <c r="H843" s="8">
        <f t="shared" si="88"/>
        <v>6.9582273620024671E-3</v>
      </c>
      <c r="I843" s="7">
        <f t="shared" si="86"/>
        <v>3.8235061371537445E-3</v>
      </c>
      <c r="J843" s="9">
        <f t="shared" si="89"/>
        <v>1.2197276449481602</v>
      </c>
      <c r="K843" s="9">
        <f t="shared" si="90"/>
        <v>0.24789022550077178</v>
      </c>
      <c r="AC843" s="11"/>
      <c r="AD843" s="12"/>
    </row>
    <row r="844" spans="1:30" x14ac:dyDescent="0.3">
      <c r="A844" s="15">
        <v>43822</v>
      </c>
      <c r="B844" s="16">
        <v>-9.331961047575998E-4</v>
      </c>
      <c r="C844" s="8">
        <f t="shared" si="84"/>
        <v>-5.5933196104757603E-2</v>
      </c>
      <c r="D844" s="5">
        <f t="shared" si="85"/>
        <v>3.1285224264932712E-3</v>
      </c>
      <c r="E844" s="5">
        <f t="shared" si="87"/>
        <v>3.0049293658631331E-3</v>
      </c>
      <c r="F844" s="5">
        <f>IF(C843&gt;0,B$6+B$7*E844+B$8*(G843*100)^2,B$6+B$7*E844+B$8*(G843*100)^2+E844*$B$9)</f>
        <v>0.13730965624906194</v>
      </c>
      <c r="G844" s="8">
        <v>4.6468842925858241E-3</v>
      </c>
      <c r="H844" s="8">
        <f t="shared" si="88"/>
        <v>3.7055317600725264E-3</v>
      </c>
      <c r="I844" s="7">
        <f t="shared" si="86"/>
        <v>9.4135253251329768E-4</v>
      </c>
      <c r="J844" s="9">
        <f t="shared" si="89"/>
        <v>0.20257714056173945</v>
      </c>
      <c r="K844" s="9">
        <f t="shared" si="90"/>
        <v>2.7669619051789329E-2</v>
      </c>
      <c r="AC844" s="11"/>
      <c r="AD844" s="12"/>
    </row>
    <row r="845" spans="1:30" x14ac:dyDescent="0.3">
      <c r="A845" s="15">
        <v>43823</v>
      </c>
      <c r="B845" s="16">
        <v>-4.365587604134487E-3</v>
      </c>
      <c r="C845" s="8">
        <f t="shared" ref="C845:C908" si="91">B845-B$5</f>
        <v>-5.936558760413449E-2</v>
      </c>
      <c r="D845" s="5">
        <f t="shared" ref="D845:D908" si="92">C845^2</f>
        <v>3.5242729915841665E-3</v>
      </c>
      <c r="E845" s="5">
        <f t="shared" si="87"/>
        <v>3.1285224264932712E-3</v>
      </c>
      <c r="F845" s="5">
        <f>IF(C843&gt;0,B$6+B$7*E844+B$8*(H844*100)^2,B$6+B$7*E844+B$8*(H844*100)^2+E844*$B$9)</f>
        <v>0.17124747000760818</v>
      </c>
      <c r="G845" s="8">
        <v>3.5147763955829573E-3</v>
      </c>
      <c r="H845" s="8">
        <f t="shared" si="88"/>
        <v>4.138205770712812E-3</v>
      </c>
      <c r="I845" s="7">
        <f t="shared" si="86"/>
        <v>6.2342937512985469E-4</v>
      </c>
      <c r="J845" s="9">
        <f t="shared" si="89"/>
        <v>0.17737383689992983</v>
      </c>
      <c r="K845" s="9">
        <f t="shared" si="90"/>
        <v>1.2634299779029856E-2</v>
      </c>
      <c r="AC845" s="11"/>
      <c r="AD845" s="12"/>
    </row>
    <row r="846" spans="1:30" x14ac:dyDescent="0.3">
      <c r="A846" s="15">
        <v>43825</v>
      </c>
      <c r="B846" s="16">
        <v>-7.2012393646439703E-3</v>
      </c>
      <c r="C846" s="8">
        <f t="shared" si="91"/>
        <v>-6.2201239364643973E-2</v>
      </c>
      <c r="D846" s="5">
        <f t="shared" si="92"/>
        <v>3.868994178497735E-3</v>
      </c>
      <c r="E846" s="5">
        <f t="shared" si="87"/>
        <v>3.5242729915841665E-3</v>
      </c>
      <c r="F846" s="5">
        <f>IF(C843&gt;0,B$6+B$7*E844+B$8*(H845*100)^2,B$6+B$7*E844+B$8*(H845*100)^2+E844*$B$9)</f>
        <v>0.20074621772653653</v>
      </c>
      <c r="G846" s="8">
        <v>4.7532130276630247E-3</v>
      </c>
      <c r="H846" s="8">
        <f t="shared" si="88"/>
        <v>4.480471155208306E-3</v>
      </c>
      <c r="I846" s="7">
        <f t="shared" ref="I846:I909" si="93">SQRT((G846-H846)^2)</f>
        <v>2.7274187245471867E-4</v>
      </c>
      <c r="J846" s="9">
        <f t="shared" si="89"/>
        <v>5.7380527838201176E-2</v>
      </c>
      <c r="K846" s="9">
        <f t="shared" si="90"/>
        <v>1.7808734882047705E-3</v>
      </c>
      <c r="AC846" s="11"/>
      <c r="AD846" s="12"/>
    </row>
    <row r="847" spans="1:30" x14ac:dyDescent="0.3">
      <c r="A847" s="15">
        <v>43826</v>
      </c>
      <c r="B847" s="16">
        <v>9.9441081410215851E-3</v>
      </c>
      <c r="C847" s="8">
        <f t="shared" si="91"/>
        <v>-4.5055891858978417E-2</v>
      </c>
      <c r="D847" s="5">
        <f t="shared" si="92"/>
        <v>2.0300333912079576E-3</v>
      </c>
      <c r="E847" s="5">
        <f t="shared" ref="E847:E910" si="94">D846</f>
        <v>3.868994178497735E-3</v>
      </c>
      <c r="F847" s="5">
        <f>IF(C843&gt;0,B$6+B$7*E844+B$8*(H846*100)^2,B$6+B$7*E844+B$8*(H846*100)^2+E844*$B$9)</f>
        <v>0.22638652924382904</v>
      </c>
      <c r="G847" s="8">
        <v>5.2543906230494951E-3</v>
      </c>
      <c r="H847" s="8">
        <f t="shared" ref="H847:H910" si="95">SQRT(F847)/100</f>
        <v>4.7580093447137008E-3</v>
      </c>
      <c r="I847" s="7">
        <f t="shared" si="93"/>
        <v>4.9638127833579425E-4</v>
      </c>
      <c r="J847" s="9">
        <f t="shared" ref="J847:J910" si="96">ABS(G847-H847)/G847</f>
        <v>9.446980895525979E-2</v>
      </c>
      <c r="K847" s="9">
        <f t="shared" ref="K847:K910" si="97">G847/H847-LN(G847/H847)-1</f>
        <v>5.090750195070104E-3</v>
      </c>
      <c r="AC847" s="11"/>
      <c r="AD847" s="12"/>
    </row>
    <row r="848" spans="1:30" x14ac:dyDescent="0.3">
      <c r="A848" s="15">
        <v>43829</v>
      </c>
      <c r="B848" s="16">
        <v>-4.1236563695356632E-4</v>
      </c>
      <c r="C848" s="8">
        <f t="shared" si="91"/>
        <v>-5.5412365636953564E-2</v>
      </c>
      <c r="D848" s="5">
        <f t="shared" si="92"/>
        <v>3.0705302654834322E-3</v>
      </c>
      <c r="E848" s="5">
        <f t="shared" si="94"/>
        <v>2.0300333912079576E-3</v>
      </c>
      <c r="F848" s="5">
        <f>IF(C843&gt;0,B$6+B$7*E844+B$8*(H847*100)^2,B$6+B$7*E844+B$8*(H847*100)^2+E844*$B$9)</f>
        <v>0.24867308801465968</v>
      </c>
      <c r="G848" s="8">
        <v>4.7720043443784605E-3</v>
      </c>
      <c r="H848" s="8">
        <f t="shared" si="95"/>
        <v>4.9867132263110908E-3</v>
      </c>
      <c r="I848" s="7">
        <f t="shared" si="93"/>
        <v>2.1470888193263031E-4</v>
      </c>
      <c r="J848" s="9">
        <f t="shared" si="96"/>
        <v>4.4993438068756726E-2</v>
      </c>
      <c r="K848" s="9">
        <f t="shared" si="97"/>
        <v>9.5441407478991103E-4</v>
      </c>
      <c r="AC848" s="11"/>
      <c r="AD848" s="12"/>
    </row>
    <row r="849" spans="1:30" x14ac:dyDescent="0.3">
      <c r="A849" s="15">
        <v>43830</v>
      </c>
      <c r="B849" s="16">
        <v>-7.3483082031956049E-3</v>
      </c>
      <c r="C849" s="8">
        <f t="shared" si="91"/>
        <v>-6.2348308203195604E-2</v>
      </c>
      <c r="D849" s="5">
        <f t="shared" si="92"/>
        <v>3.8873115358006682E-3</v>
      </c>
      <c r="E849" s="5">
        <f t="shared" si="94"/>
        <v>3.0705302654834322E-3</v>
      </c>
      <c r="F849" s="5">
        <f>IF(C843&gt;0,B$6+B$7*E844+B$8*(H848*100)^2,B$6+B$7*E844+B$8*(H848*100)^2+E844*$B$9)</f>
        <v>0.26804456489826572</v>
      </c>
      <c r="G849" s="8">
        <v>5.1591821661704116E-3</v>
      </c>
      <c r="H849" s="8">
        <f t="shared" si="95"/>
        <v>5.1773020473820696E-3</v>
      </c>
      <c r="I849" s="7">
        <f t="shared" si="93"/>
        <v>1.8119881211657932E-5</v>
      </c>
      <c r="J849" s="9">
        <f t="shared" si="96"/>
        <v>3.5121615457722952E-3</v>
      </c>
      <c r="K849" s="9">
        <f t="shared" si="97"/>
        <v>6.1388707275344956E-6</v>
      </c>
      <c r="AC849" s="11"/>
      <c r="AD849" s="12"/>
    </row>
    <row r="850" spans="1:30" x14ac:dyDescent="0.3">
      <c r="A850" s="15">
        <v>43832</v>
      </c>
      <c r="B850" s="16">
        <v>8.9986282638019818E-3</v>
      </c>
      <c r="C850" s="8">
        <f t="shared" si="91"/>
        <v>-4.6001371736198018E-2</v>
      </c>
      <c r="D850" s="5">
        <f t="shared" si="92"/>
        <v>2.1161262016118781E-3</v>
      </c>
      <c r="E850" s="5">
        <f t="shared" si="94"/>
        <v>3.8873115358006682E-3</v>
      </c>
      <c r="F850" s="5">
        <f>IF(C843&gt;0,B$6+B$7*E844+B$8*(H849*100)^2,B$6+B$7*E844+B$8*(H849*100)^2+E844*$B$9)</f>
        <v>0.2848822526054961</v>
      </c>
      <c r="G850" s="8">
        <v>4.065717136084477E-3</v>
      </c>
      <c r="H850" s="8">
        <f t="shared" si="95"/>
        <v>5.3374362066960215E-3</v>
      </c>
      <c r="I850" s="7">
        <f t="shared" si="93"/>
        <v>1.2717190706115445E-3</v>
      </c>
      <c r="J850" s="9">
        <f t="shared" si="96"/>
        <v>0.31279083813397907</v>
      </c>
      <c r="K850" s="9">
        <f t="shared" si="97"/>
        <v>3.3891249996130135E-2</v>
      </c>
      <c r="AC850" s="11"/>
      <c r="AD850" s="12"/>
    </row>
    <row r="851" spans="1:30" x14ac:dyDescent="0.3">
      <c r="A851" s="15">
        <v>43833</v>
      </c>
      <c r="B851" s="16">
        <v>-3.9000846751848246E-3</v>
      </c>
      <c r="C851" s="8">
        <f t="shared" si="91"/>
        <v>-5.8900084675184823E-2</v>
      </c>
      <c r="D851" s="5">
        <f t="shared" si="92"/>
        <v>3.4692199747439422E-3</v>
      </c>
      <c r="E851" s="5">
        <f t="shared" si="94"/>
        <v>2.1161262016118781E-3</v>
      </c>
      <c r="F851" s="5">
        <f>IF(C843&gt;0,B$6+B$7*E844+B$8*(H850*100)^2,B$6+B$7*E844+B$8*(H850*100)^2+E844*$B$9)</f>
        <v>0.29951757076062074</v>
      </c>
      <c r="G851" s="8">
        <v>4.3694479351492977E-3</v>
      </c>
      <c r="H851" s="8">
        <f t="shared" si="95"/>
        <v>5.4728198468487954E-3</v>
      </c>
      <c r="I851" s="7">
        <f t="shared" si="93"/>
        <v>1.1033719116994977E-3</v>
      </c>
      <c r="J851" s="9">
        <f t="shared" si="96"/>
        <v>0.25251975262678056</v>
      </c>
      <c r="K851" s="9">
        <f t="shared" si="97"/>
        <v>2.354792695846375E-2</v>
      </c>
      <c r="AC851" s="11"/>
      <c r="AD851" s="12"/>
    </row>
    <row r="852" spans="1:30" x14ac:dyDescent="0.3">
      <c r="A852" s="15">
        <v>43836</v>
      </c>
      <c r="B852" s="16">
        <v>-1.9186578094466257E-2</v>
      </c>
      <c r="C852" s="8">
        <f t="shared" si="91"/>
        <v>-7.4186578094466257E-2</v>
      </c>
      <c r="D852" s="5">
        <f t="shared" si="92"/>
        <v>5.5036483693663403E-3</v>
      </c>
      <c r="E852" s="5">
        <f t="shared" si="94"/>
        <v>3.4692199747439422E-3</v>
      </c>
      <c r="F852" s="5">
        <f>IF(C843&gt;0,B$6+B$7*E844+B$8*(H851*100)^2,B$6+B$7*E844+B$8*(H851*100)^2+E844*$B$9)</f>
        <v>0.31223858930105508</v>
      </c>
      <c r="G852" s="8">
        <v>8.4492040974597782E-3</v>
      </c>
      <c r="H852" s="8">
        <f t="shared" si="95"/>
        <v>5.5878313262038883E-3</v>
      </c>
      <c r="I852" s="7">
        <f t="shared" si="93"/>
        <v>2.8613727712558899E-3</v>
      </c>
      <c r="J852" s="9">
        <f t="shared" si="96"/>
        <v>0.33865589447841021</v>
      </c>
      <c r="K852" s="9">
        <f t="shared" si="97"/>
        <v>9.8591153321677005E-2</v>
      </c>
      <c r="AC852" s="11"/>
      <c r="AD852" s="12"/>
    </row>
    <row r="853" spans="1:30" x14ac:dyDescent="0.3">
      <c r="A853" s="15">
        <v>43837</v>
      </c>
      <c r="B853" s="16">
        <v>4.7295997911300739E-3</v>
      </c>
      <c r="C853" s="8">
        <f t="shared" si="91"/>
        <v>-5.0270400208869928E-2</v>
      </c>
      <c r="D853" s="5">
        <f t="shared" si="92"/>
        <v>2.5271131371599497E-3</v>
      </c>
      <c r="E853" s="5">
        <f t="shared" si="94"/>
        <v>5.5036483693663403E-3</v>
      </c>
      <c r="F853" s="5">
        <f>IF(C843&gt;0,B$6+B$7*E844+B$8*(H852*100)^2,B$6+B$7*E844+B$8*(H852*100)^2+E844*$B$9)</f>
        <v>0.32329569861640056</v>
      </c>
      <c r="G853" s="8">
        <v>1.1009803020165715E-2</v>
      </c>
      <c r="H853" s="8">
        <f t="shared" si="95"/>
        <v>5.6859097655203826E-3</v>
      </c>
      <c r="I853" s="7">
        <f t="shared" si="93"/>
        <v>5.3238932546453323E-3</v>
      </c>
      <c r="J853" s="9">
        <f t="shared" si="96"/>
        <v>0.48355935568456693</v>
      </c>
      <c r="K853" s="9">
        <f t="shared" si="97"/>
        <v>0.27553602729936499</v>
      </c>
      <c r="AC853" s="11"/>
      <c r="AD853" s="12"/>
    </row>
    <row r="854" spans="1:30" x14ac:dyDescent="0.3">
      <c r="A854" s="15">
        <v>43838</v>
      </c>
      <c r="B854" s="16">
        <v>-1.2665502358403047E-3</v>
      </c>
      <c r="C854" s="8">
        <f t="shared" si="91"/>
        <v>-5.6266550235840304E-2</v>
      </c>
      <c r="D854" s="5">
        <f t="shared" si="92"/>
        <v>3.1659246754423406E-3</v>
      </c>
      <c r="E854" s="5">
        <f t="shared" si="94"/>
        <v>2.5271131371599497E-3</v>
      </c>
      <c r="F854" s="5">
        <f>IF(C853&gt;0,B$6+B$7*E854+B$8*(G853*100)^2,B$6+B$7*E854+B$8*(G853*100)^2+E854*$B$9)</f>
        <v>1.1054261506692804</v>
      </c>
      <c r="G854" s="8">
        <v>9.0669738455492459E-3</v>
      </c>
      <c r="H854" s="8">
        <f t="shared" si="95"/>
        <v>1.0513924817447005E-2</v>
      </c>
      <c r="I854" s="7">
        <f t="shared" si="93"/>
        <v>1.4469509718977591E-3</v>
      </c>
      <c r="J854" s="9">
        <f t="shared" si="96"/>
        <v>0.1595847739880745</v>
      </c>
      <c r="K854" s="9">
        <f t="shared" si="97"/>
        <v>1.0439644161081896E-2</v>
      </c>
      <c r="AC854" s="11"/>
      <c r="AD854" s="12"/>
    </row>
    <row r="855" spans="1:30" x14ac:dyDescent="0.3">
      <c r="A855" s="15">
        <v>43839</v>
      </c>
      <c r="B855" s="16">
        <v>1.5427863757189736E-2</v>
      </c>
      <c r="C855" s="8">
        <f t="shared" si="91"/>
        <v>-3.9572136242810266E-2</v>
      </c>
      <c r="D855" s="5">
        <f t="shared" si="92"/>
        <v>1.5659539668195378E-3</v>
      </c>
      <c r="E855" s="5">
        <f t="shared" si="94"/>
        <v>3.1659246754423406E-3</v>
      </c>
      <c r="F855" s="5">
        <f>IF(C853&gt;0,B$6+B$7*E854+B$8*(H854*100)^2,B$6+B$7*E854+B$8*(H854*100)^2+E854*$B$9)</f>
        <v>1.0126551528085657</v>
      </c>
      <c r="G855" s="8">
        <v>1.0437748777730776E-2</v>
      </c>
      <c r="H855" s="8">
        <f t="shared" si="95"/>
        <v>1.0063076829720449E-2</v>
      </c>
      <c r="I855" s="7">
        <f t="shared" si="93"/>
        <v>3.7467194801032652E-4</v>
      </c>
      <c r="J855" s="9">
        <f t="shared" si="96"/>
        <v>3.5895858004333217E-2</v>
      </c>
      <c r="K855" s="9">
        <f t="shared" si="97"/>
        <v>6.763858819440749E-4</v>
      </c>
      <c r="AC855" s="11"/>
      <c r="AD855" s="12"/>
    </row>
    <row r="856" spans="1:30" x14ac:dyDescent="0.3">
      <c r="A856" s="15">
        <v>43840</v>
      </c>
      <c r="B856" s="16">
        <v>3.5487939459323721E-3</v>
      </c>
      <c r="C856" s="8">
        <f t="shared" si="91"/>
        <v>-5.1451206054067625E-2</v>
      </c>
      <c r="D856" s="5">
        <f t="shared" si="92"/>
        <v>2.6472266044181248E-3</v>
      </c>
      <c r="E856" s="5">
        <f t="shared" si="94"/>
        <v>1.5659539668195378E-3</v>
      </c>
      <c r="F856" s="5">
        <f>IF(C853&gt;0,B$6+B$7*E854+B$8*(H855*100)^2,B$6+B$7*E854+B$8*(H855*100)^2+E854*$B$9)</f>
        <v>0.93201860146803284</v>
      </c>
      <c r="G856" s="8">
        <v>5.8991806533572428E-3</v>
      </c>
      <c r="H856" s="8">
        <f t="shared" si="95"/>
        <v>9.6541110490196494E-3</v>
      </c>
      <c r="I856" s="7">
        <f t="shared" si="93"/>
        <v>3.7549303956624066E-3</v>
      </c>
      <c r="J856" s="9">
        <f t="shared" si="96"/>
        <v>0.63651727524659951</v>
      </c>
      <c r="K856" s="9">
        <f t="shared" si="97"/>
        <v>0.10362411013257367</v>
      </c>
      <c r="AC856" s="11"/>
      <c r="AD856" s="12"/>
    </row>
    <row r="857" spans="1:30" x14ac:dyDescent="0.3">
      <c r="A857" s="15">
        <v>43843</v>
      </c>
      <c r="B857" s="16">
        <v>6.2299385199074591E-3</v>
      </c>
      <c r="C857" s="8">
        <f t="shared" si="91"/>
        <v>-4.8770061480092539E-2</v>
      </c>
      <c r="D857" s="5">
        <f t="shared" si="92"/>
        <v>2.3785188967720061E-3</v>
      </c>
      <c r="E857" s="5">
        <f t="shared" si="94"/>
        <v>2.6472266044181248E-3</v>
      </c>
      <c r="F857" s="5">
        <f>IF(C853&gt;0,B$6+B$7*E854+B$8*(H856*100)^2,B$6+B$7*E854+B$8*(H856*100)^2+E854*$B$9)</f>
        <v>0.86192931104284143</v>
      </c>
      <c r="G857" s="8">
        <v>5.2557872423161451E-3</v>
      </c>
      <c r="H857" s="8">
        <f t="shared" si="95"/>
        <v>9.2840148160310554E-3</v>
      </c>
      <c r="I857" s="7">
        <f t="shared" si="93"/>
        <v>4.0282275737149103E-3</v>
      </c>
      <c r="J857" s="9">
        <f t="shared" si="96"/>
        <v>0.76643657514944075</v>
      </c>
      <c r="K857" s="9">
        <f t="shared" si="97"/>
        <v>0.13507574940549416</v>
      </c>
      <c r="AC857" s="11"/>
      <c r="AD857" s="12"/>
    </row>
    <row r="858" spans="1:30" x14ac:dyDescent="0.3">
      <c r="A858" s="15">
        <v>43844</v>
      </c>
      <c r="B858" s="16">
        <v>2.217753612969952E-3</v>
      </c>
      <c r="C858" s="8">
        <f t="shared" si="91"/>
        <v>-5.2782246387030052E-2</v>
      </c>
      <c r="D858" s="5">
        <f t="shared" si="92"/>
        <v>2.785965533661147E-3</v>
      </c>
      <c r="E858" s="5">
        <f t="shared" si="94"/>
        <v>2.3785188967720061E-3</v>
      </c>
      <c r="F858" s="5">
        <f>IF(C853&gt;0,B$6+B$7*E854+B$8*(H857*100)^2,B$6+B$7*E854+B$8*(H857*100)^2+E854*$B$9)</f>
        <v>0.80100769980526521</v>
      </c>
      <c r="G858" s="8">
        <v>3.5934620757021147E-3</v>
      </c>
      <c r="H858" s="8">
        <f t="shared" si="95"/>
        <v>8.9499033503455516E-3</v>
      </c>
      <c r="I858" s="7">
        <f t="shared" si="93"/>
        <v>5.3564412746434364E-3</v>
      </c>
      <c r="J858" s="9">
        <f t="shared" si="96"/>
        <v>1.4906074314411288</v>
      </c>
      <c r="K858" s="9">
        <f t="shared" si="97"/>
        <v>0.3140351074599832</v>
      </c>
      <c r="AC858" s="11"/>
      <c r="AD858" s="12"/>
    </row>
    <row r="859" spans="1:30" x14ac:dyDescent="0.3">
      <c r="A859" s="15">
        <v>43845</v>
      </c>
      <c r="B859" s="16">
        <v>-1.906307644648028E-3</v>
      </c>
      <c r="C859" s="8">
        <f t="shared" si="91"/>
        <v>-5.6906307644648026E-2</v>
      </c>
      <c r="D859" s="5">
        <f t="shared" si="92"/>
        <v>3.2383278497473264E-3</v>
      </c>
      <c r="E859" s="5">
        <f t="shared" si="94"/>
        <v>2.785965533661147E-3</v>
      </c>
      <c r="F859" s="5">
        <f>IF(C853&gt;0,B$6+B$7*E854+B$8*(H858*100)^2,B$6+B$7*E854+B$8*(H858*100)^2+E854*$B$9)</f>
        <v>0.748054635317564</v>
      </c>
      <c r="G859" s="8">
        <v>6.027577193319391E-3</v>
      </c>
      <c r="H859" s="8">
        <f t="shared" si="95"/>
        <v>8.6490151769872854E-3</v>
      </c>
      <c r="I859" s="7">
        <f t="shared" si="93"/>
        <v>2.6214379836678944E-3</v>
      </c>
      <c r="J859" s="9">
        <f t="shared" si="96"/>
        <v>0.43490740965928082</v>
      </c>
      <c r="K859" s="9">
        <f t="shared" si="97"/>
        <v>5.800940232729479E-2</v>
      </c>
      <c r="AC859" s="11"/>
      <c r="AD859" s="12"/>
    </row>
    <row r="860" spans="1:30" x14ac:dyDescent="0.3">
      <c r="A860" s="15">
        <v>43846</v>
      </c>
      <c r="B860" s="16">
        <v>1.4277890055145917E-3</v>
      </c>
      <c r="C860" s="8">
        <f t="shared" si="91"/>
        <v>-5.3572210994485406E-2</v>
      </c>
      <c r="D860" s="5">
        <f t="shared" si="92"/>
        <v>2.8699817908376629E-3</v>
      </c>
      <c r="E860" s="5">
        <f t="shared" si="94"/>
        <v>3.2383278497473264E-3</v>
      </c>
      <c r="F860" s="5">
        <f>IF(C853&gt;0,B$6+B$7*E854+B$8*(H859*100)^2,B$6+B$7*E854+B$8*(H859*100)^2+E854*$B$9)</f>
        <v>0.70202783166485405</v>
      </c>
      <c r="G860" s="8">
        <v>4.0529555437045289E-3</v>
      </c>
      <c r="H860" s="8">
        <f t="shared" si="95"/>
        <v>8.3787101135249578E-3</v>
      </c>
      <c r="I860" s="7">
        <f t="shared" si="93"/>
        <v>4.3257545698204289E-3</v>
      </c>
      <c r="J860" s="9">
        <f t="shared" si="96"/>
        <v>1.0673086647939278</v>
      </c>
      <c r="K860" s="9">
        <f t="shared" si="97"/>
        <v>0.2099683020826868</v>
      </c>
      <c r="AC860" s="11"/>
      <c r="AD860" s="12"/>
    </row>
    <row r="861" spans="1:30" x14ac:dyDescent="0.3">
      <c r="A861" s="15">
        <v>43847</v>
      </c>
      <c r="B861" s="16">
        <v>3.0550348935372404E-4</v>
      </c>
      <c r="C861" s="8">
        <f t="shared" si="91"/>
        <v>-5.4694496510646277E-2</v>
      </c>
      <c r="D861" s="5">
        <f t="shared" si="92"/>
        <v>2.9914879485530978E-3</v>
      </c>
      <c r="E861" s="5">
        <f t="shared" si="94"/>
        <v>2.8699817908376629E-3</v>
      </c>
      <c r="F861" s="5">
        <f>IF(C853&gt;0,B$6+B$7*E854+B$8*(H860*100)^2,B$6+B$7*E854+B$8*(H860*100)^2+E854*$B$9)</f>
        <v>0.66202133392991858</v>
      </c>
      <c r="G861" s="8">
        <v>3.3801879401896811E-3</v>
      </c>
      <c r="H861" s="8">
        <f t="shared" si="95"/>
        <v>8.1364693444387695E-3</v>
      </c>
      <c r="I861" s="7">
        <f t="shared" si="93"/>
        <v>4.7562814042490884E-3</v>
      </c>
      <c r="J861" s="9">
        <f t="shared" si="96"/>
        <v>1.4071056072646029</v>
      </c>
      <c r="K861" s="9">
        <f t="shared" si="97"/>
        <v>0.29386172872816618</v>
      </c>
      <c r="AC861" s="11"/>
      <c r="AD861" s="12"/>
    </row>
    <row r="862" spans="1:30" x14ac:dyDescent="0.3">
      <c r="A862" s="15">
        <v>43850</v>
      </c>
      <c r="B862" s="16">
        <v>-9.9782684366522649E-3</v>
      </c>
      <c r="C862" s="8">
        <f t="shared" si="91"/>
        <v>-6.4978268436652262E-2</v>
      </c>
      <c r="D862" s="5">
        <f t="shared" si="92"/>
        <v>4.2221753690256398E-3</v>
      </c>
      <c r="E862" s="5">
        <f t="shared" si="94"/>
        <v>2.9914879485530978E-3</v>
      </c>
      <c r="F862" s="5">
        <f>IF(C853&gt;0,B$6+B$7*E854+B$8*(H861*100)^2,B$6+B$7*E854+B$8*(H861*100)^2+E854*$B$9)</f>
        <v>0.62724768609871262</v>
      </c>
      <c r="G862" s="8">
        <v>1.0720874866682549E-2</v>
      </c>
      <c r="H862" s="8">
        <f t="shared" si="95"/>
        <v>7.9198970075292814E-3</v>
      </c>
      <c r="I862" s="7">
        <f t="shared" si="93"/>
        <v>2.8009778591532673E-3</v>
      </c>
      <c r="J862" s="9">
        <f t="shared" si="96"/>
        <v>0.26126392612396915</v>
      </c>
      <c r="K862" s="9">
        <f t="shared" si="97"/>
        <v>5.0848858305837741E-2</v>
      </c>
      <c r="AC862" s="11"/>
      <c r="AD862" s="12"/>
    </row>
    <row r="863" spans="1:30" x14ac:dyDescent="0.3">
      <c r="A863" s="15">
        <v>43851</v>
      </c>
      <c r="B863" s="16">
        <v>-4.9510018392998128E-3</v>
      </c>
      <c r="C863" s="8">
        <f t="shared" si="91"/>
        <v>-5.9951001839299814E-2</v>
      </c>
      <c r="D863" s="5">
        <f t="shared" si="92"/>
        <v>3.5941226215357295E-3</v>
      </c>
      <c r="E863" s="5">
        <f t="shared" si="94"/>
        <v>4.2221753690256398E-3</v>
      </c>
      <c r="F863" s="5">
        <f>IF(C853&gt;0,B$6+B$7*E854+B$8*(H862*100)^2,B$6+B$7*E854+B$8*(H862*100)^2+E854*$B$9)</f>
        <v>0.59702243140382849</v>
      </c>
      <c r="G863" s="8">
        <v>3.2842612858399868E-3</v>
      </c>
      <c r="H863" s="8">
        <f t="shared" si="95"/>
        <v>7.7267226649066966E-3</v>
      </c>
      <c r="I863" s="7">
        <f t="shared" si="93"/>
        <v>4.4424613790667103E-3</v>
      </c>
      <c r="J863" s="9">
        <f t="shared" si="96"/>
        <v>1.3526516292172841</v>
      </c>
      <c r="K863" s="9">
        <f t="shared" si="97"/>
        <v>0.28059535081212728</v>
      </c>
      <c r="AC863" s="11"/>
      <c r="AD863" s="12"/>
    </row>
    <row r="864" spans="1:30" x14ac:dyDescent="0.3">
      <c r="A864" s="15">
        <v>43852</v>
      </c>
      <c r="B864" s="16">
        <v>-5.0565789870554139E-3</v>
      </c>
      <c r="C864" s="8">
        <f t="shared" si="91"/>
        <v>-6.0056578987055416E-2</v>
      </c>
      <c r="D864" s="5">
        <f t="shared" si="92"/>
        <v>3.6067926796284262E-3</v>
      </c>
      <c r="E864" s="5">
        <f t="shared" si="94"/>
        <v>3.5941226215357295E-3</v>
      </c>
      <c r="F864" s="5">
        <f>IF(C863&gt;0,B$6+B$7*E864+B$8*(G863*100)^2,B$6+B$7*E864+B$8*(G863*100)^2+E864*$B$9)</f>
        <v>0.14575069322574485</v>
      </c>
      <c r="G864" s="8">
        <v>6.9034358694098153E-3</v>
      </c>
      <c r="H864" s="8">
        <f t="shared" si="95"/>
        <v>3.8177309128033742E-3</v>
      </c>
      <c r="I864" s="7">
        <f t="shared" si="93"/>
        <v>3.0857049566064411E-3</v>
      </c>
      <c r="J864" s="9">
        <f t="shared" si="96"/>
        <v>0.44698104175627584</v>
      </c>
      <c r="K864" s="9">
        <f t="shared" si="97"/>
        <v>0.21589327689035209</v>
      </c>
      <c r="AC864" s="11"/>
      <c r="AD864" s="12"/>
    </row>
    <row r="865" spans="1:30" x14ac:dyDescent="0.3">
      <c r="A865" s="15">
        <v>43853</v>
      </c>
      <c r="B865" s="16">
        <v>6.5700525459772528E-3</v>
      </c>
      <c r="C865" s="8">
        <f t="shared" si="91"/>
        <v>-4.8429947454022751E-2</v>
      </c>
      <c r="D865" s="5">
        <f t="shared" si="92"/>
        <v>2.3454598103994045E-3</v>
      </c>
      <c r="E865" s="5">
        <f t="shared" si="94"/>
        <v>3.6067926796284262E-3</v>
      </c>
      <c r="F865" s="5">
        <f>IF(C863&gt;0,B$6+B$7*E864+B$8*(H864*100)^2,B$6+B$7*E864+B$8*(H864*100)^2+E864*$B$9)</f>
        <v>0.17868204867020593</v>
      </c>
      <c r="G865" s="8">
        <v>4.8094161179447082E-3</v>
      </c>
      <c r="H865" s="8">
        <f t="shared" si="95"/>
        <v>4.2270799456623235E-3</v>
      </c>
      <c r="I865" s="7">
        <f t="shared" si="93"/>
        <v>5.8233617228238468E-4</v>
      </c>
      <c r="J865" s="9">
        <f t="shared" si="96"/>
        <v>0.12108250939435129</v>
      </c>
      <c r="K865" s="9">
        <f t="shared" si="97"/>
        <v>8.6989735240603494E-3</v>
      </c>
      <c r="AC865" s="11"/>
      <c r="AD865" s="12"/>
    </row>
    <row r="866" spans="1:30" x14ac:dyDescent="0.3">
      <c r="A866" s="15">
        <v>43854</v>
      </c>
      <c r="B866" s="16">
        <v>5.4649314199420734E-3</v>
      </c>
      <c r="C866" s="8">
        <f t="shared" si="91"/>
        <v>-4.9535068580057927E-2</v>
      </c>
      <c r="D866" s="5">
        <f t="shared" si="92"/>
        <v>2.4537230192310422E-3</v>
      </c>
      <c r="E866" s="5">
        <f t="shared" si="94"/>
        <v>2.3454598103994045E-3</v>
      </c>
      <c r="F866" s="5">
        <f>IF(C863&gt;0,B$6+B$7*E864+B$8*(H865*100)^2,B$6+B$7*E864+B$8*(H865*100)^2+E864*$B$9)</f>
        <v>0.20730598282253149</v>
      </c>
      <c r="G866" s="8">
        <v>5.9244382277165754E-3</v>
      </c>
      <c r="H866" s="8">
        <f t="shared" si="95"/>
        <v>4.5530866763387173E-3</v>
      </c>
      <c r="I866" s="7">
        <f t="shared" si="93"/>
        <v>1.3713515513778581E-3</v>
      </c>
      <c r="J866" s="9">
        <f t="shared" si="96"/>
        <v>0.23147368554915473</v>
      </c>
      <c r="K866" s="9">
        <f t="shared" si="97"/>
        <v>3.7911144578704814E-2</v>
      </c>
      <c r="AC866" s="11"/>
      <c r="AD866" s="12"/>
    </row>
    <row r="867" spans="1:30" x14ac:dyDescent="0.3">
      <c r="A867" s="15">
        <v>43857</v>
      </c>
      <c r="B867" s="16">
        <v>-1.1068849310329754E-2</v>
      </c>
      <c r="C867" s="8">
        <f t="shared" si="91"/>
        <v>-6.6068849310329747E-2</v>
      </c>
      <c r="D867" s="5">
        <f t="shared" si="92"/>
        <v>4.3650928491910596E-3</v>
      </c>
      <c r="E867" s="5">
        <f t="shared" si="94"/>
        <v>2.4537230192310422E-3</v>
      </c>
      <c r="F867" s="5">
        <f>IF(C863&gt;0,B$6+B$7*E864+B$8*(H866*100)^2,B$6+B$7*E864+B$8*(H866*100)^2+E864*$B$9)</f>
        <v>0.23218590638773284</v>
      </c>
      <c r="G867" s="8">
        <v>4.9200125133925963E-3</v>
      </c>
      <c r="H867" s="8">
        <f t="shared" si="95"/>
        <v>4.8185672807145993E-3</v>
      </c>
      <c r="I867" s="7">
        <f t="shared" si="93"/>
        <v>1.0144523267799702E-4</v>
      </c>
      <c r="J867" s="9">
        <f t="shared" si="96"/>
        <v>2.0618897289764293E-2</v>
      </c>
      <c r="K867" s="9">
        <f t="shared" si="97"/>
        <v>2.1855199741094289E-4</v>
      </c>
      <c r="AC867" s="11"/>
      <c r="AD867" s="12"/>
    </row>
    <row r="868" spans="1:30" x14ac:dyDescent="0.3">
      <c r="A868" s="15">
        <v>43858</v>
      </c>
      <c r="B868" s="16">
        <v>-4.5849368822547913E-3</v>
      </c>
      <c r="C868" s="8">
        <f t="shared" si="91"/>
        <v>-5.9584936882254788E-2</v>
      </c>
      <c r="D868" s="5">
        <f t="shared" si="92"/>
        <v>3.5503647032622868E-3</v>
      </c>
      <c r="E868" s="5">
        <f t="shared" si="94"/>
        <v>4.3650928491910596E-3</v>
      </c>
      <c r="F868" s="5">
        <f>IF(C863&gt;0,B$6+B$7*E864+B$8*(H867*100)^2,B$6+B$7*E864+B$8*(H867*100)^2+E864*$B$9)</f>
        <v>0.25381153595060585</v>
      </c>
      <c r="G868" s="8">
        <v>7.0152604665127431E-3</v>
      </c>
      <c r="H868" s="8">
        <f t="shared" si="95"/>
        <v>5.0379711784666438E-3</v>
      </c>
      <c r="I868" s="7">
        <f t="shared" si="93"/>
        <v>1.9772892880460993E-3</v>
      </c>
      <c r="J868" s="9">
        <f t="shared" si="96"/>
        <v>0.28185543466057528</v>
      </c>
      <c r="K868" s="9">
        <f t="shared" si="97"/>
        <v>6.1392906828236393E-2</v>
      </c>
      <c r="AC868" s="11"/>
      <c r="AD868" s="12"/>
    </row>
    <row r="869" spans="1:30" x14ac:dyDescent="0.3">
      <c r="A869" s="15">
        <v>43859</v>
      </c>
      <c r="B869" s="16">
        <v>5.6423034268292503E-3</v>
      </c>
      <c r="C869" s="8">
        <f t="shared" si="91"/>
        <v>-4.9357696573170753E-2</v>
      </c>
      <c r="D869" s="5">
        <f t="shared" si="92"/>
        <v>2.4361822110091917E-3</v>
      </c>
      <c r="E869" s="5">
        <f t="shared" si="94"/>
        <v>3.5503647032622868E-3</v>
      </c>
      <c r="F869" s="5">
        <f>IF(C863&gt;0,B$6+B$7*E864+B$8*(H868*100)^2,B$6+B$7*E864+B$8*(H868*100)^2+E864*$B$9)</f>
        <v>0.27260853316665506</v>
      </c>
      <c r="G869" s="8">
        <v>5.6092599114120475E-3</v>
      </c>
      <c r="H869" s="8">
        <f t="shared" si="95"/>
        <v>5.2211927101635993E-3</v>
      </c>
      <c r="I869" s="7">
        <f t="shared" si="93"/>
        <v>3.8806720124844821E-4</v>
      </c>
      <c r="J869" s="9">
        <f t="shared" si="96"/>
        <v>6.9183316048330182E-2</v>
      </c>
      <c r="K869" s="9">
        <f t="shared" si="97"/>
        <v>2.6324698173030292E-3</v>
      </c>
      <c r="AC869" s="11"/>
      <c r="AD869" s="12"/>
    </row>
    <row r="870" spans="1:30" x14ac:dyDescent="0.3">
      <c r="A870" s="15">
        <v>43860</v>
      </c>
      <c r="B870" s="16">
        <v>-6.9378244244737916E-3</v>
      </c>
      <c r="C870" s="8">
        <f t="shared" si="91"/>
        <v>-6.1937824424473792E-2</v>
      </c>
      <c r="D870" s="5">
        <f t="shared" si="92"/>
        <v>3.8362940944369423E-3</v>
      </c>
      <c r="E870" s="5">
        <f t="shared" si="94"/>
        <v>2.4361822110091917E-3</v>
      </c>
      <c r="F870" s="5">
        <f>IF(C863&gt;0,B$6+B$7*E864+B$8*(H869*100)^2,B$6+B$7*E864+B$8*(H869*100)^2+E864*$B$9)</f>
        <v>0.28894688314684508</v>
      </c>
      <c r="G870" s="8">
        <v>7.8396484056569588E-3</v>
      </c>
      <c r="H870" s="8">
        <f t="shared" si="95"/>
        <v>5.3753779694719617E-3</v>
      </c>
      <c r="I870" s="7">
        <f t="shared" si="93"/>
        <v>2.4642704361849972E-3</v>
      </c>
      <c r="J870" s="9">
        <f t="shared" si="96"/>
        <v>0.31433430540160717</v>
      </c>
      <c r="K870" s="9">
        <f t="shared" si="97"/>
        <v>8.1071585441306881E-2</v>
      </c>
      <c r="AC870" s="11"/>
      <c r="AD870" s="12"/>
    </row>
    <row r="871" spans="1:30" x14ac:dyDescent="0.3">
      <c r="A871" s="15">
        <v>43861</v>
      </c>
      <c r="B871" s="16">
        <v>-4.662877289443132E-3</v>
      </c>
      <c r="C871" s="8">
        <f t="shared" si="91"/>
        <v>-5.9662877289443132E-2</v>
      </c>
      <c r="D871" s="5">
        <f t="shared" si="92"/>
        <v>3.559658926455149E-3</v>
      </c>
      <c r="E871" s="5">
        <f t="shared" si="94"/>
        <v>3.8362940944369423E-3</v>
      </c>
      <c r="F871" s="5">
        <f>IF(C863&gt;0,B$6+B$7*E864+B$8*(H870*100)^2,B$6+B$7*E864+B$8*(H870*100)^2+E864*$B$9)</f>
        <v>0.3031481769496262</v>
      </c>
      <c r="G871" s="8">
        <v>7.8887832606052422E-3</v>
      </c>
      <c r="H871" s="8">
        <f t="shared" si="95"/>
        <v>5.5058893645770456E-3</v>
      </c>
      <c r="I871" s="7">
        <f t="shared" si="93"/>
        <v>2.3828938960281966E-3</v>
      </c>
      <c r="J871" s="9">
        <f t="shared" si="96"/>
        <v>0.30206101718218287</v>
      </c>
      <c r="K871" s="9">
        <f t="shared" si="97"/>
        <v>7.3166409682194233E-2</v>
      </c>
      <c r="AC871" s="11"/>
      <c r="AD871" s="12"/>
    </row>
    <row r="872" spans="1:30" x14ac:dyDescent="0.3">
      <c r="A872" s="15">
        <v>43864</v>
      </c>
      <c r="B872" s="16">
        <v>-2.1122970887851693E-2</v>
      </c>
      <c r="C872" s="8">
        <f t="shared" si="91"/>
        <v>-7.6122970887851693E-2</v>
      </c>
      <c r="D872" s="5">
        <f t="shared" si="92"/>
        <v>5.7947066967927166E-3</v>
      </c>
      <c r="E872" s="5">
        <f t="shared" si="94"/>
        <v>3.559658926455149E-3</v>
      </c>
      <c r="F872" s="5">
        <f>IF(C863&gt;0,B$6+B$7*E864+B$8*(H871*100)^2,B$6+B$7*E864+B$8*(H871*100)^2+E864*$B$9)</f>
        <v>0.31549194152300358</v>
      </c>
      <c r="G872" s="8">
        <v>2.6390885205102257E-2</v>
      </c>
      <c r="H872" s="8">
        <f t="shared" si="95"/>
        <v>5.6168669338253294E-3</v>
      </c>
      <c r="I872" s="7">
        <f t="shared" si="93"/>
        <v>2.077401827127693E-2</v>
      </c>
      <c r="J872" s="9">
        <f t="shared" si="96"/>
        <v>0.78716640650085523</v>
      </c>
      <c r="K872" s="9">
        <f t="shared" si="97"/>
        <v>2.151261724619169</v>
      </c>
      <c r="AC872" s="11"/>
      <c r="AD872" s="12"/>
    </row>
    <row r="873" spans="1:30" x14ac:dyDescent="0.3">
      <c r="A873" s="15">
        <v>43865</v>
      </c>
      <c r="B873" s="16">
        <v>2.2739663849956369E-2</v>
      </c>
      <c r="C873" s="8">
        <f t="shared" si="91"/>
        <v>-3.2260336150043631E-2</v>
      </c>
      <c r="D873" s="5">
        <f t="shared" si="92"/>
        <v>1.040729288513812E-3</v>
      </c>
      <c r="E873" s="5">
        <f t="shared" si="94"/>
        <v>5.7947066967927166E-3</v>
      </c>
      <c r="F873" s="5">
        <f>IF(C863&gt;0,B$6+B$7*E864+B$8*(H872*100)^2,B$6+B$7*E864+B$8*(H872*100)^2+E864*$B$9)</f>
        <v>0.32622114169018318</v>
      </c>
      <c r="G873" s="8">
        <v>1.1095465792602238E-2</v>
      </c>
      <c r="H873" s="8">
        <f t="shared" si="95"/>
        <v>5.7115772050300006E-3</v>
      </c>
      <c r="I873" s="7">
        <f t="shared" si="93"/>
        <v>5.3838885875722373E-3</v>
      </c>
      <c r="J873" s="9">
        <f t="shared" si="96"/>
        <v>0.48523321942571146</v>
      </c>
      <c r="K873" s="9">
        <f t="shared" si="97"/>
        <v>0.27858596376711797</v>
      </c>
      <c r="AC873" s="11"/>
      <c r="AD873" s="12"/>
    </row>
    <row r="874" spans="1:30" x14ac:dyDescent="0.3">
      <c r="A874" s="15">
        <v>43866</v>
      </c>
      <c r="B874" s="16">
        <v>8.623816604749774E-3</v>
      </c>
      <c r="C874" s="8">
        <f t="shared" si="91"/>
        <v>-4.6376183395250223E-2</v>
      </c>
      <c r="D874" s="5">
        <f t="shared" si="92"/>
        <v>2.1507503863098824E-3</v>
      </c>
      <c r="E874" s="5">
        <f t="shared" si="94"/>
        <v>1.040729288513812E-3</v>
      </c>
      <c r="F874" s="5">
        <f>IF(C873&gt;0,B$6+B$7*E874+B$8*(G873*100)^2,B$6+B$7*E874+B$8*(G873*100)^2+E874*$B$9)</f>
        <v>1.1216390160006837</v>
      </c>
      <c r="G874" s="8">
        <v>8.2609770073536759E-3</v>
      </c>
      <c r="H874" s="8">
        <f t="shared" si="95"/>
        <v>1.0590746036048091E-2</v>
      </c>
      <c r="I874" s="7">
        <f t="shared" si="93"/>
        <v>2.3297690286944155E-3</v>
      </c>
      <c r="J874" s="9">
        <f t="shared" si="96"/>
        <v>0.28202100388616558</v>
      </c>
      <c r="K874" s="9">
        <f t="shared" si="97"/>
        <v>2.8456163721544581E-2</v>
      </c>
      <c r="AC874" s="11"/>
      <c r="AD874" s="12"/>
    </row>
    <row r="875" spans="1:30" x14ac:dyDescent="0.3">
      <c r="A875" s="15">
        <v>43867</v>
      </c>
      <c r="B875" s="16">
        <v>3.9629812136103655E-3</v>
      </c>
      <c r="C875" s="8">
        <f t="shared" si="91"/>
        <v>-5.1037018786389637E-2</v>
      </c>
      <c r="D875" s="5">
        <f t="shared" si="92"/>
        <v>2.6047772866022887E-3</v>
      </c>
      <c r="E875" s="5">
        <f t="shared" si="94"/>
        <v>2.1507503863098824E-3</v>
      </c>
      <c r="F875" s="5">
        <f>IF(C873&gt;0,B$6+B$7*E874+B$8*(H874*100)^2,B$6+B$7*E874+B$8*(H874*100)^2+E874*$B$9)</f>
        <v>1.0265010815509008</v>
      </c>
      <c r="G875" s="8">
        <v>4.7439927783386416E-3</v>
      </c>
      <c r="H875" s="8">
        <f t="shared" si="95"/>
        <v>1.0131638966874515E-2</v>
      </c>
      <c r="I875" s="7">
        <f t="shared" si="93"/>
        <v>5.387646188535873E-3</v>
      </c>
      <c r="J875" s="9">
        <f t="shared" si="96"/>
        <v>1.1356775695646486</v>
      </c>
      <c r="K875" s="9">
        <f t="shared" si="97"/>
        <v>0.22701943354857312</v>
      </c>
      <c r="AC875" s="11"/>
      <c r="AD875" s="12"/>
    </row>
    <row r="876" spans="1:30" x14ac:dyDescent="0.3">
      <c r="A876" s="15">
        <v>43868</v>
      </c>
      <c r="B876" s="16">
        <v>-3.982634821151642E-3</v>
      </c>
      <c r="C876" s="8">
        <f t="shared" si="91"/>
        <v>-5.8982634821151639E-2</v>
      </c>
      <c r="D876" s="5">
        <f t="shared" si="92"/>
        <v>3.4789512104453297E-3</v>
      </c>
      <c r="E876" s="5">
        <f t="shared" si="94"/>
        <v>2.6047772866022887E-3</v>
      </c>
      <c r="F876" s="5">
        <f>IF(C873&gt;0,B$6+B$7*E874+B$8*(H875*100)^2,B$6+B$7*E874+B$8*(H875*100)^2+E874*$B$9)</f>
        <v>0.94380718892714954</v>
      </c>
      <c r="G876" s="8">
        <v>4.5930178795006204E-3</v>
      </c>
      <c r="H876" s="8">
        <f t="shared" si="95"/>
        <v>9.7149739522406839E-3</v>
      </c>
      <c r="I876" s="7">
        <f t="shared" si="93"/>
        <v>5.1219560727400635E-3</v>
      </c>
      <c r="J876" s="9">
        <f t="shared" si="96"/>
        <v>1.1151613616833889</v>
      </c>
      <c r="K876" s="9">
        <f t="shared" si="97"/>
        <v>0.22190827226581922</v>
      </c>
      <c r="AC876" s="11"/>
      <c r="AD876" s="12"/>
    </row>
    <row r="877" spans="1:30" x14ac:dyDescent="0.3">
      <c r="A877" s="15">
        <v>43871</v>
      </c>
      <c r="B877" s="16">
        <v>-3.950992950856832E-3</v>
      </c>
      <c r="C877" s="8">
        <f t="shared" si="91"/>
        <v>-5.8950992950856831E-2</v>
      </c>
      <c r="D877" s="5">
        <f t="shared" si="92"/>
        <v>3.475219569891972E-3</v>
      </c>
      <c r="E877" s="5">
        <f t="shared" si="94"/>
        <v>3.4789512104453297E-3</v>
      </c>
      <c r="F877" s="5">
        <f>IF(C873&gt;0,B$6+B$7*E874+B$8*(H876*100)^2,B$6+B$7*E874+B$8*(H876*100)^2+E874*$B$9)</f>
        <v>0.87192965745858531</v>
      </c>
      <c r="G877" s="8">
        <v>6.1467626980428111E-3</v>
      </c>
      <c r="H877" s="8">
        <f t="shared" si="95"/>
        <v>9.3377173734194019E-3</v>
      </c>
      <c r="I877" s="7">
        <f t="shared" si="93"/>
        <v>3.1909546753765908E-3</v>
      </c>
      <c r="J877" s="9">
        <f t="shared" si="96"/>
        <v>0.51912768267312837</v>
      </c>
      <c r="K877" s="9">
        <f t="shared" si="97"/>
        <v>7.6408791956476652E-2</v>
      </c>
      <c r="AC877" s="11"/>
      <c r="AD877" s="12"/>
    </row>
    <row r="878" spans="1:30" x14ac:dyDescent="0.3">
      <c r="A878" s="15">
        <v>43872</v>
      </c>
      <c r="B878" s="16">
        <v>5.7550457373633686E-3</v>
      </c>
      <c r="C878" s="8">
        <f t="shared" si="91"/>
        <v>-4.9244954262636628E-2</v>
      </c>
      <c r="D878" s="5">
        <f t="shared" si="92"/>
        <v>2.4250655203291735E-3</v>
      </c>
      <c r="E878" s="5">
        <f t="shared" si="94"/>
        <v>3.475219569891972E-3</v>
      </c>
      <c r="F878" s="5">
        <f>IF(C873&gt;0,B$6+B$7*E874+B$8*(H877*100)^2,B$6+B$7*E874+B$8*(H877*100)^2+E874*$B$9)</f>
        <v>0.80945370710610898</v>
      </c>
      <c r="G878" s="8">
        <v>7.3881474552492292E-3</v>
      </c>
      <c r="H878" s="8">
        <f t="shared" si="95"/>
        <v>8.9969645275843387E-3</v>
      </c>
      <c r="I878" s="7">
        <f t="shared" si="93"/>
        <v>1.6088170723351095E-3</v>
      </c>
      <c r="J878" s="9">
        <f t="shared" si="96"/>
        <v>0.21775649201371255</v>
      </c>
      <c r="K878" s="9">
        <f t="shared" si="97"/>
        <v>1.8192461653655512E-2</v>
      </c>
      <c r="AC878" s="11"/>
      <c r="AD878" s="12"/>
    </row>
    <row r="879" spans="1:30" x14ac:dyDescent="0.3">
      <c r="A879" s="15">
        <v>43873</v>
      </c>
      <c r="B879" s="16">
        <v>8.4501396114216917E-3</v>
      </c>
      <c r="C879" s="8">
        <f t="shared" si="91"/>
        <v>-4.6549860388578307E-2</v>
      </c>
      <c r="D879" s="5">
        <f t="shared" si="92"/>
        <v>2.1668895021961319E-3</v>
      </c>
      <c r="E879" s="5">
        <f t="shared" si="94"/>
        <v>2.4250655203291735E-3</v>
      </c>
      <c r="F879" s="5">
        <f>IF(C873&gt;0,B$6+B$7*E874+B$8*(H878*100)^2,B$6+B$7*E874+B$8*(H878*100)^2+E874*$B$9)</f>
        <v>0.75514961105973644</v>
      </c>
      <c r="G879" s="8">
        <v>5.5023839519108978E-3</v>
      </c>
      <c r="H879" s="8">
        <f t="shared" si="95"/>
        <v>8.6899344707525635E-3</v>
      </c>
      <c r="I879" s="7">
        <f t="shared" si="93"/>
        <v>3.1875505188416657E-3</v>
      </c>
      <c r="J879" s="9">
        <f t="shared" si="96"/>
        <v>0.57930354310056387</v>
      </c>
      <c r="K879" s="9">
        <f t="shared" si="97"/>
        <v>9.0174454285863348E-2</v>
      </c>
      <c r="AC879" s="11"/>
      <c r="AD879" s="12"/>
    </row>
    <row r="880" spans="1:30" x14ac:dyDescent="0.3">
      <c r="A880" s="15">
        <v>43874</v>
      </c>
      <c r="B880" s="16">
        <v>-2.5560627311094213E-3</v>
      </c>
      <c r="C880" s="8">
        <f t="shared" si="91"/>
        <v>-5.7556062731109421E-2</v>
      </c>
      <c r="D880" s="5">
        <f t="shared" si="92"/>
        <v>3.3127003571074027E-3</v>
      </c>
      <c r="E880" s="5">
        <f t="shared" si="94"/>
        <v>2.1668895021961319E-3</v>
      </c>
      <c r="F880" s="5">
        <f>IF(C873&gt;0,B$6+B$7*E874+B$8*(H879*100)^2,B$6+B$7*E874+B$8*(H879*100)^2+E874*$B$9)</f>
        <v>0.70794849077622968</v>
      </c>
      <c r="G880" s="8">
        <v>6.2610877042370439E-3</v>
      </c>
      <c r="H880" s="8">
        <f t="shared" si="95"/>
        <v>8.4139674992017282E-3</v>
      </c>
      <c r="I880" s="7">
        <f t="shared" si="93"/>
        <v>2.1528797949646843E-3</v>
      </c>
      <c r="J880" s="9">
        <f t="shared" si="96"/>
        <v>0.34385076470143894</v>
      </c>
      <c r="K880" s="9">
        <f t="shared" si="97"/>
        <v>3.9669443674495541E-2</v>
      </c>
      <c r="AC880" s="11"/>
      <c r="AD880" s="12"/>
    </row>
    <row r="881" spans="1:30" x14ac:dyDescent="0.3">
      <c r="A881" s="15">
        <v>43875</v>
      </c>
      <c r="B881" s="16">
        <v>-4.8853293755496928E-3</v>
      </c>
      <c r="C881" s="8">
        <f t="shared" si="91"/>
        <v>-5.988532937554969E-2</v>
      </c>
      <c r="D881" s="5">
        <f t="shared" si="92"/>
        <v>3.5862526744180746E-3</v>
      </c>
      <c r="E881" s="5">
        <f t="shared" si="94"/>
        <v>3.3127003571074027E-3</v>
      </c>
      <c r="F881" s="5">
        <f>IF(C873&gt;0,B$6+B$7*E874+B$8*(H880*100)^2,B$6+B$7*E874+B$8*(H880*100)^2+E874*$B$9)</f>
        <v>0.6669212770258055</v>
      </c>
      <c r="G881" s="8">
        <v>7.8382368509703048E-3</v>
      </c>
      <c r="H881" s="8">
        <f t="shared" si="95"/>
        <v>8.1665248240962666E-3</v>
      </c>
      <c r="I881" s="7">
        <f t="shared" si="93"/>
        <v>3.2828797312596178E-4</v>
      </c>
      <c r="J881" s="9">
        <f t="shared" si="96"/>
        <v>4.1882885063025697E-2</v>
      </c>
      <c r="K881" s="9">
        <f t="shared" si="97"/>
        <v>8.3031712024772553E-4</v>
      </c>
      <c r="AC881" s="11"/>
      <c r="AD881" s="12"/>
    </row>
    <row r="882" spans="1:30" x14ac:dyDescent="0.3">
      <c r="A882" s="15">
        <v>43878</v>
      </c>
      <c r="B882" s="16">
        <v>-4.9092178895097441E-3</v>
      </c>
      <c r="C882" s="8">
        <f t="shared" si="91"/>
        <v>-5.9909217889509744E-2</v>
      </c>
      <c r="D882" s="5">
        <f t="shared" si="92"/>
        <v>3.5891143881327543E-3</v>
      </c>
      <c r="E882" s="5">
        <f t="shared" si="94"/>
        <v>3.5862526744180746E-3</v>
      </c>
      <c r="F882" s="5">
        <f>IF(C873&gt;0,B$6+B$7*E874+B$8*(H881*100)^2,B$6+B$7*E874+B$8*(H881*100)^2+E874*$B$9)</f>
        <v>0.63126042283393691</v>
      </c>
      <c r="G882" s="8">
        <v>5.4829501134345451E-3</v>
      </c>
      <c r="H882" s="8">
        <f t="shared" si="95"/>
        <v>7.9451898834070472E-3</v>
      </c>
      <c r="I882" s="7">
        <f t="shared" si="93"/>
        <v>2.4622397699725022E-3</v>
      </c>
      <c r="J882" s="9">
        <f t="shared" si="96"/>
        <v>0.44907207233919988</v>
      </c>
      <c r="K882" s="9">
        <f t="shared" si="97"/>
        <v>6.1020201403553909E-2</v>
      </c>
      <c r="AC882" s="11"/>
      <c r="AD882" s="12"/>
    </row>
    <row r="883" spans="1:30" x14ac:dyDescent="0.3">
      <c r="A883" s="15">
        <v>43879</v>
      </c>
      <c r="B883" s="16">
        <v>-3.9368534457838288E-3</v>
      </c>
      <c r="C883" s="8">
        <f t="shared" si="91"/>
        <v>-5.8936853445783831E-2</v>
      </c>
      <c r="D883" s="5">
        <f t="shared" si="92"/>
        <v>3.4735526940898012E-3</v>
      </c>
      <c r="E883" s="5">
        <f t="shared" si="94"/>
        <v>3.5891143881327543E-3</v>
      </c>
      <c r="F883" s="5">
        <f>IF(C873&gt;0,B$6+B$7*E874+B$8*(H882*100)^2,B$6+B$7*E874+B$8*(H882*100)^2+E874*$B$9)</f>
        <v>0.60026400837036453</v>
      </c>
      <c r="G883" s="8">
        <v>8.0521298673614742E-3</v>
      </c>
      <c r="H883" s="8">
        <f t="shared" si="95"/>
        <v>7.7476706716945879E-3</v>
      </c>
      <c r="I883" s="7">
        <f t="shared" si="93"/>
        <v>3.0445919566688632E-4</v>
      </c>
      <c r="J883" s="9">
        <f t="shared" si="96"/>
        <v>3.7811014064860288E-2</v>
      </c>
      <c r="K883" s="9">
        <f t="shared" si="97"/>
        <v>7.5247197851924241E-4</v>
      </c>
      <c r="AC883" s="11"/>
      <c r="AD883" s="12"/>
    </row>
    <row r="884" spans="1:30" x14ac:dyDescent="0.3">
      <c r="A884" s="15">
        <v>43880</v>
      </c>
      <c r="B884" s="16">
        <v>1.0426627133036558E-2</v>
      </c>
      <c r="C884" s="8">
        <f t="shared" si="91"/>
        <v>-4.4573372866963445E-2</v>
      </c>
      <c r="D884" s="5">
        <f t="shared" si="92"/>
        <v>1.9867855687373532E-3</v>
      </c>
      <c r="E884" s="5">
        <f t="shared" si="94"/>
        <v>3.4735526940898012E-3</v>
      </c>
      <c r="F884" s="5">
        <f>IF(C883&gt;0,B$6+B$7*E884+B$8*(G883*100)^2,B$6+B$7*E884+B$8*(G883*100)^2+E884*$B$9)</f>
        <v>0.61553699330563982</v>
      </c>
      <c r="G884" s="8">
        <v>6.9449310641073216E-3</v>
      </c>
      <c r="H884" s="8">
        <f t="shared" si="95"/>
        <v>7.8456165679036335E-3</v>
      </c>
      <c r="I884" s="7">
        <f t="shared" si="93"/>
        <v>9.0068550379631199E-4</v>
      </c>
      <c r="J884" s="9">
        <f t="shared" si="96"/>
        <v>0.1296896247755748</v>
      </c>
      <c r="K884" s="9">
        <f t="shared" si="97"/>
        <v>7.1418149775837048E-3</v>
      </c>
      <c r="AC884" s="11"/>
      <c r="AD884" s="12"/>
    </row>
    <row r="885" spans="1:30" x14ac:dyDescent="0.3">
      <c r="A885" s="15">
        <v>43881</v>
      </c>
      <c r="B885" s="16">
        <v>-3.706468593810006E-3</v>
      </c>
      <c r="C885" s="8">
        <f t="shared" si="91"/>
        <v>-5.8706468593810006E-2</v>
      </c>
      <c r="D885" s="5">
        <f t="shared" si="92"/>
        <v>3.4464494547560005E-3</v>
      </c>
      <c r="E885" s="5">
        <f t="shared" si="94"/>
        <v>1.9867855687373532E-3</v>
      </c>
      <c r="F885" s="5">
        <f>IF(C883&gt;0,B$6+B$7*E884+B$8*(H884*100)^2,B$6+B$7*E884+B$8*(H884*100)^2+E884*$B$9)</f>
        <v>0.58700032226267296</v>
      </c>
      <c r="G885" s="8">
        <v>3.6735322886609872E-3</v>
      </c>
      <c r="H885" s="8">
        <f t="shared" si="95"/>
        <v>7.6615946268559065E-3</v>
      </c>
      <c r="I885" s="7">
        <f t="shared" si="93"/>
        <v>3.9880623381949188E-3</v>
      </c>
      <c r="J885" s="9">
        <f t="shared" si="96"/>
        <v>1.0856206029561206</v>
      </c>
      <c r="K885" s="9">
        <f t="shared" si="97"/>
        <v>0.21454005327706649</v>
      </c>
      <c r="AC885" s="11"/>
      <c r="AD885" s="12"/>
    </row>
    <row r="886" spans="1:30" x14ac:dyDescent="0.3">
      <c r="A886" s="15">
        <v>43885</v>
      </c>
      <c r="B886" s="16">
        <v>-1.9793543459006989E-2</v>
      </c>
      <c r="C886" s="8">
        <f t="shared" si="91"/>
        <v>-7.4793543459006989E-2</v>
      </c>
      <c r="D886" s="5">
        <f t="shared" si="92"/>
        <v>5.5940741431543669E-3</v>
      </c>
      <c r="E886" s="5">
        <f t="shared" si="94"/>
        <v>3.4464494547560005E-3</v>
      </c>
      <c r="F886" s="5">
        <f>IF(C883&gt;0,B$6+B$7*E884+B$8*(H885*100)^2,B$6+B$7*E884+B$8*(H885*100)^2+E884*$B$9)</f>
        <v>0.56219624779212607</v>
      </c>
      <c r="G886" s="8">
        <v>8.4814574723784519E-3</v>
      </c>
      <c r="H886" s="8">
        <f t="shared" si="95"/>
        <v>7.4979747118280281E-3</v>
      </c>
      <c r="I886" s="7">
        <f t="shared" si="93"/>
        <v>9.8348276055042379E-4</v>
      </c>
      <c r="J886" s="9">
        <f t="shared" si="96"/>
        <v>0.11595681093176856</v>
      </c>
      <c r="K886" s="9">
        <f t="shared" si="97"/>
        <v>7.9170935967283196E-3</v>
      </c>
      <c r="AC886" s="11"/>
      <c r="AD886" s="12"/>
    </row>
    <row r="887" spans="1:30" x14ac:dyDescent="0.3">
      <c r="A887" s="15">
        <v>43886</v>
      </c>
      <c r="B887" s="16">
        <v>-2.0343941574185571E-3</v>
      </c>
      <c r="C887" s="8">
        <f t="shared" si="91"/>
        <v>-5.703439415741856E-2</v>
      </c>
      <c r="D887" s="5">
        <f t="shared" si="92"/>
        <v>3.2529221169037802E-3</v>
      </c>
      <c r="E887" s="5">
        <f t="shared" si="94"/>
        <v>5.5940741431543669E-3</v>
      </c>
      <c r="F887" s="5">
        <f>IF(C883&gt;0,B$6+B$7*E884+B$8*(H886*100)^2,B$6+B$7*E884+B$8*(H886*100)^2+E884*$B$9)</f>
        <v>0.54063654626232671</v>
      </c>
      <c r="G887" s="8">
        <v>5.4008137136070111E-3</v>
      </c>
      <c r="H887" s="8">
        <f t="shared" si="95"/>
        <v>7.3527991014465145E-3</v>
      </c>
      <c r="I887" s="7">
        <f t="shared" si="93"/>
        <v>1.9519853878395034E-3</v>
      </c>
      <c r="J887" s="9">
        <f t="shared" si="96"/>
        <v>0.36142431332552699</v>
      </c>
      <c r="K887" s="9">
        <f t="shared" si="97"/>
        <v>4.3056298622319522E-2</v>
      </c>
      <c r="AC887" s="11"/>
      <c r="AD887" s="12"/>
    </row>
    <row r="888" spans="1:30" x14ac:dyDescent="0.3">
      <c r="A888" s="15">
        <v>43887</v>
      </c>
      <c r="B888" s="16">
        <v>-9.7852220884635504E-3</v>
      </c>
      <c r="C888" s="8">
        <f t="shared" si="91"/>
        <v>-6.4785222088463545E-2</v>
      </c>
      <c r="D888" s="5">
        <f t="shared" si="92"/>
        <v>4.1971250010515446E-3</v>
      </c>
      <c r="E888" s="5">
        <f t="shared" si="94"/>
        <v>3.2529221169037802E-3</v>
      </c>
      <c r="F888" s="5">
        <f>IF(C883&gt;0,B$6+B$7*E884+B$8*(H887*100)^2,B$6+B$7*E884+B$8*(H887*100)^2+E884*$B$9)</f>
        <v>0.52189685369262506</v>
      </c>
      <c r="G888" s="8">
        <v>7.4045098868191547E-3</v>
      </c>
      <c r="H888" s="8">
        <f t="shared" si="95"/>
        <v>7.2242428924602538E-3</v>
      </c>
      <c r="I888" s="7">
        <f t="shared" si="93"/>
        <v>1.8026699435890088E-4</v>
      </c>
      <c r="J888" s="9">
        <f t="shared" si="96"/>
        <v>2.4345567379117968E-2</v>
      </c>
      <c r="K888" s="9">
        <f t="shared" si="97"/>
        <v>3.0624367459730628E-4</v>
      </c>
      <c r="AC888" s="11"/>
      <c r="AD888" s="12"/>
    </row>
    <row r="889" spans="1:30" x14ac:dyDescent="0.3">
      <c r="A889" s="15">
        <v>43888</v>
      </c>
      <c r="B889" s="16">
        <v>-3.5989607021992311E-3</v>
      </c>
      <c r="C889" s="8">
        <f t="shared" si="91"/>
        <v>-5.8598960702199235E-2</v>
      </c>
      <c r="D889" s="5">
        <f t="shared" si="92"/>
        <v>3.4338381953778903E-3</v>
      </c>
      <c r="E889" s="5">
        <f t="shared" si="94"/>
        <v>4.1971250010515446E-3</v>
      </c>
      <c r="F889" s="5">
        <f>IF(C883&gt;0,B$6+B$7*E884+B$8*(H888*100)^2,B$6+B$7*E884+B$8*(H888*100)^2+E884*$B$9)</f>
        <v>0.50560831291104036</v>
      </c>
      <c r="G889" s="8">
        <v>9.895795988506274E-3</v>
      </c>
      <c r="H889" s="8">
        <f t="shared" si="95"/>
        <v>7.1106139883349061E-3</v>
      </c>
      <c r="I889" s="7">
        <f t="shared" si="93"/>
        <v>2.7851820001713679E-3</v>
      </c>
      <c r="J889" s="9">
        <f t="shared" si="96"/>
        <v>0.28145103268158406</v>
      </c>
      <c r="K889" s="9">
        <f t="shared" si="97"/>
        <v>6.1172177610245404E-2</v>
      </c>
      <c r="AC889" s="11"/>
      <c r="AD889" s="12"/>
    </row>
    <row r="890" spans="1:30" x14ac:dyDescent="0.3">
      <c r="A890" s="15">
        <v>43889</v>
      </c>
      <c r="B890" s="16">
        <v>-3.7121544657322543E-2</v>
      </c>
      <c r="C890" s="8">
        <f t="shared" si="91"/>
        <v>-9.2121544657322543E-2</v>
      </c>
      <c r="D890" s="5">
        <f t="shared" si="92"/>
        <v>8.4863789900510717E-3</v>
      </c>
      <c r="E890" s="5">
        <f t="shared" si="94"/>
        <v>3.4338381953778903E-3</v>
      </c>
      <c r="F890" s="5">
        <f>IF(C883&gt;0,B$6+B$7*E884+B$8*(H889*100)^2,B$6+B$7*E884+B$8*(H889*100)^2+E884*$B$9)</f>
        <v>0.49145031326368699</v>
      </c>
      <c r="G890" s="8">
        <v>1.9446905387182814E-2</v>
      </c>
      <c r="H890" s="8">
        <f t="shared" si="95"/>
        <v>7.0103517262951011E-3</v>
      </c>
      <c r="I890" s="7">
        <f t="shared" si="93"/>
        <v>1.2436553660887712E-2</v>
      </c>
      <c r="J890" s="9">
        <f t="shared" si="96"/>
        <v>0.63951324970627321</v>
      </c>
      <c r="K890" s="9">
        <f t="shared" si="97"/>
        <v>0.75372698313529041</v>
      </c>
      <c r="AC890" s="11"/>
      <c r="AD890" s="12"/>
    </row>
    <row r="891" spans="1:30" x14ac:dyDescent="0.3">
      <c r="A891" s="15">
        <v>43892</v>
      </c>
      <c r="B891" s="16">
        <v>-4.010128540842174E-3</v>
      </c>
      <c r="C891" s="8">
        <f t="shared" si="91"/>
        <v>-5.9010128540842172E-2</v>
      </c>
      <c r="D891" s="5">
        <f t="shared" si="92"/>
        <v>3.4821952704067157E-3</v>
      </c>
      <c r="E891" s="5">
        <f t="shared" si="94"/>
        <v>8.4863789900510717E-3</v>
      </c>
      <c r="F891" s="5">
        <f>IF(C883&gt;0,B$6+B$7*E884+B$8*(H890*100)^2,B$6+B$7*E884+B$8*(H890*100)^2+E884*$B$9)</f>
        <v>0.47914417997020742</v>
      </c>
      <c r="G891" s="8">
        <v>2.5269707928429554E-2</v>
      </c>
      <c r="H891" s="8">
        <f t="shared" si="95"/>
        <v>6.9220241257179063E-3</v>
      </c>
      <c r="I891" s="7">
        <f t="shared" si="93"/>
        <v>1.8347683802711647E-2</v>
      </c>
      <c r="J891" s="9">
        <f t="shared" si="96"/>
        <v>0.72607423301753637</v>
      </c>
      <c r="K891" s="9">
        <f t="shared" si="97"/>
        <v>1.3557259433401398</v>
      </c>
      <c r="AC891" s="11"/>
      <c r="AD891" s="12"/>
    </row>
    <row r="892" spans="1:30" x14ac:dyDescent="0.3">
      <c r="A892" s="15">
        <v>43893</v>
      </c>
      <c r="B892" s="16">
        <v>1.249707398369947E-2</v>
      </c>
      <c r="C892" s="8">
        <f t="shared" si="91"/>
        <v>-4.2502926016300527E-2</v>
      </c>
      <c r="D892" s="5">
        <f t="shared" si="92"/>
        <v>1.8064987199471162E-3</v>
      </c>
      <c r="E892" s="5">
        <f t="shared" si="94"/>
        <v>3.4821952704067157E-3</v>
      </c>
      <c r="F892" s="5">
        <f>IF(C883&gt;0,B$6+B$7*E884+B$8*(H891*100)^2,B$6+B$7*E884+B$8*(H891*100)^2+E884*$B$9)</f>
        <v>0.46844768891151495</v>
      </c>
      <c r="G892" s="8">
        <v>1.3945293798726348E-2</v>
      </c>
      <c r="H892" s="8">
        <f t="shared" si="95"/>
        <v>6.8443238447016439E-3</v>
      </c>
      <c r="I892" s="7">
        <f t="shared" si="93"/>
        <v>7.1009699540247042E-3</v>
      </c>
      <c r="J892" s="9">
        <f t="shared" si="96"/>
        <v>0.50920188964919832</v>
      </c>
      <c r="K892" s="9">
        <f t="shared" si="97"/>
        <v>0.32577524091040289</v>
      </c>
      <c r="AC892" s="11"/>
      <c r="AD892" s="12"/>
    </row>
    <row r="893" spans="1:30" x14ac:dyDescent="0.3">
      <c r="A893" s="15">
        <v>43894</v>
      </c>
      <c r="B893" s="16">
        <v>-5.561741137273174E-3</v>
      </c>
      <c r="C893" s="8">
        <f t="shared" si="91"/>
        <v>-6.0561741137273174E-2</v>
      </c>
      <c r="D893" s="5">
        <f t="shared" si="92"/>
        <v>3.6677244895780858E-3</v>
      </c>
      <c r="E893" s="5">
        <f t="shared" si="94"/>
        <v>1.8064987199471162E-3</v>
      </c>
      <c r="F893" s="5">
        <f>IF(C883&gt;0,B$6+B$7*E884+B$8*(H892*100)^2,B$6+B$7*E884+B$8*(H892*100)^2+E884*$B$9)</f>
        <v>0.45915029888329945</v>
      </c>
      <c r="G893" s="8">
        <v>1.7842580703408426E-2</v>
      </c>
      <c r="H893" s="8">
        <f t="shared" si="95"/>
        <v>6.7760630079958632E-3</v>
      </c>
      <c r="I893" s="7">
        <f t="shared" si="93"/>
        <v>1.1066517695412562E-2</v>
      </c>
      <c r="J893" s="9">
        <f t="shared" si="96"/>
        <v>0.62023077711502528</v>
      </c>
      <c r="K893" s="9">
        <f t="shared" si="97"/>
        <v>0.66498657906718939</v>
      </c>
      <c r="AC893" s="11"/>
      <c r="AD893" s="12"/>
    </row>
    <row r="894" spans="1:30" x14ac:dyDescent="0.3">
      <c r="A894" s="15">
        <v>43895</v>
      </c>
      <c r="B894" s="16">
        <v>1.5902405748085097E-3</v>
      </c>
      <c r="C894" s="8">
        <f t="shared" si="91"/>
        <v>-5.3409759425191487E-2</v>
      </c>
      <c r="D894" s="5">
        <f t="shared" si="92"/>
        <v>2.8526024018568309E-3</v>
      </c>
      <c r="E894" s="5">
        <f t="shared" si="94"/>
        <v>3.6677244895780858E-3</v>
      </c>
      <c r="F894" s="5">
        <f>IF(C893&gt;0,B$6+B$7*E894+B$8*(G893*100)^2,B$6+B$7*E894+B$8*(G893*100)^2+E894*$B$9)</f>
        <v>2.8191727500301536</v>
      </c>
      <c r="G894" s="8">
        <v>1.0264255568899193E-2</v>
      </c>
      <c r="H894" s="8">
        <f t="shared" si="95"/>
        <v>1.679039234214065E-2</v>
      </c>
      <c r="I894" s="7">
        <f t="shared" si="93"/>
        <v>6.5261367732414571E-3</v>
      </c>
      <c r="J894" s="9">
        <f t="shared" si="96"/>
        <v>0.63581199137477862</v>
      </c>
      <c r="K894" s="9">
        <f t="shared" si="97"/>
        <v>0.10345650803179396</v>
      </c>
      <c r="AC894" s="11"/>
      <c r="AD894" s="12"/>
    </row>
    <row r="895" spans="1:30" x14ac:dyDescent="0.3">
      <c r="A895" s="15">
        <v>43896</v>
      </c>
      <c r="B895" s="16">
        <v>-2.3512479314574061E-2</v>
      </c>
      <c r="C895" s="8">
        <f t="shared" si="91"/>
        <v>-7.8512479314574057E-2</v>
      </c>
      <c r="D895" s="5">
        <f t="shared" si="92"/>
        <v>6.164209408121419E-3</v>
      </c>
      <c r="E895" s="5">
        <f t="shared" si="94"/>
        <v>2.8526024018568309E-3</v>
      </c>
      <c r="F895" s="5">
        <f>IF(C893&gt;0,B$6+B$7*E894+B$8*(H894*100)^2,B$6+B$7*E894+B$8*(H894*100)^2+E894*$B$9)</f>
        <v>2.5024326962741328</v>
      </c>
      <c r="G895" s="8">
        <v>2.7025410460667389E-2</v>
      </c>
      <c r="H895" s="8">
        <f t="shared" si="95"/>
        <v>1.5819079291394086E-2</v>
      </c>
      <c r="I895" s="7">
        <f t="shared" si="93"/>
        <v>1.1206331169273304E-2</v>
      </c>
      <c r="J895" s="9">
        <f t="shared" si="96"/>
        <v>0.4146590552466512</v>
      </c>
      <c r="K895" s="9">
        <f t="shared" si="97"/>
        <v>0.17284524067010887</v>
      </c>
      <c r="AC895" s="11"/>
      <c r="AD895" s="12"/>
    </row>
    <row r="896" spans="1:30" x14ac:dyDescent="0.3">
      <c r="A896" s="15">
        <v>43899</v>
      </c>
      <c r="B896" s="16">
        <v>-5.3055201675082764E-2</v>
      </c>
      <c r="C896" s="8">
        <f t="shared" si="91"/>
        <v>-0.10805520167508276</v>
      </c>
      <c r="D896" s="5">
        <f t="shared" si="92"/>
        <v>1.1675926609042807E-2</v>
      </c>
      <c r="E896" s="5">
        <f t="shared" si="94"/>
        <v>6.164209408121419E-3</v>
      </c>
      <c r="F896" s="5">
        <f>IF(C893&gt;0,B$6+B$7*E894+B$8*(H895*100)^2,B$6+B$7*E894+B$8*(H895*100)^2+E894*$B$9)</f>
        <v>2.2271222415493988</v>
      </c>
      <c r="G896" s="8">
        <v>3.3507210965452471E-2</v>
      </c>
      <c r="H896" s="8">
        <f t="shared" si="95"/>
        <v>1.4923545964513256E-2</v>
      </c>
      <c r="I896" s="7">
        <f t="shared" si="93"/>
        <v>1.8583665000939213E-2</v>
      </c>
      <c r="J896" s="9">
        <f t="shared" si="96"/>
        <v>0.55461688590255565</v>
      </c>
      <c r="K896" s="9">
        <f t="shared" si="97"/>
        <v>0.43643756336953077</v>
      </c>
      <c r="AC896" s="11"/>
      <c r="AD896" s="12"/>
    </row>
    <row r="897" spans="1:30" x14ac:dyDescent="0.3">
      <c r="A897" s="15">
        <v>43901</v>
      </c>
      <c r="B897" s="16">
        <v>1.7509373168419302E-3</v>
      </c>
      <c r="C897" s="8">
        <f t="shared" si="91"/>
        <v>-5.3249062683158072E-2</v>
      </c>
      <c r="D897" s="5">
        <f t="shared" si="92"/>
        <v>2.8354626766348974E-3</v>
      </c>
      <c r="E897" s="5">
        <f t="shared" si="94"/>
        <v>1.1675926609042807E-2</v>
      </c>
      <c r="F897" s="5">
        <f>IF(C893&gt;0,B$6+B$7*E894+B$8*(H896*100)^2,B$6+B$7*E894+B$8*(H896*100)^2+E894*$B$9)</f>
        <v>1.9878223943026603</v>
      </c>
      <c r="G897" s="8">
        <v>1.4444836157762608E-2</v>
      </c>
      <c r="H897" s="8">
        <f t="shared" si="95"/>
        <v>1.4099015548266695E-2</v>
      </c>
      <c r="I897" s="7">
        <f t="shared" si="93"/>
        <v>3.4582060949591223E-4</v>
      </c>
      <c r="J897" s="9">
        <f t="shared" si="96"/>
        <v>2.3940777570541662E-2</v>
      </c>
      <c r="K897" s="9">
        <f t="shared" si="97"/>
        <v>2.95981197079076E-4</v>
      </c>
      <c r="AC897" s="11"/>
      <c r="AD897" s="12"/>
    </row>
    <row r="898" spans="1:30" x14ac:dyDescent="0.3">
      <c r="A898" s="15">
        <v>43902</v>
      </c>
      <c r="B898" s="16">
        <v>-8.531596437349144E-2</v>
      </c>
      <c r="C898" s="8">
        <f t="shared" si="91"/>
        <v>-0.14031596437349145</v>
      </c>
      <c r="D898" s="5">
        <f t="shared" si="92"/>
        <v>1.9688569858062922E-2</v>
      </c>
      <c r="E898" s="5">
        <f t="shared" si="94"/>
        <v>2.8354626766348974E-3</v>
      </c>
      <c r="F898" s="5">
        <f>IF(C893&gt;0,B$6+B$7*E894+B$8*(H897*100)^2,B$6+B$7*E894+B$8*(H897*100)^2+E894*$B$9)</f>
        <v>1.7798229670757952</v>
      </c>
      <c r="G898" s="8">
        <v>4.5049349254457222E-2</v>
      </c>
      <c r="H898" s="8">
        <f t="shared" si="95"/>
        <v>1.3341000588695719E-2</v>
      </c>
      <c r="I898" s="7">
        <f t="shared" si="93"/>
        <v>3.1708348665761499E-2</v>
      </c>
      <c r="J898" s="9">
        <f t="shared" si="96"/>
        <v>0.70385808431237762</v>
      </c>
      <c r="K898" s="9">
        <f t="shared" si="97"/>
        <v>1.1598429136687747</v>
      </c>
      <c r="AC898" s="11"/>
      <c r="AD898" s="12"/>
    </row>
    <row r="899" spans="1:30" x14ac:dyDescent="0.3">
      <c r="A899" s="15">
        <v>43903</v>
      </c>
      <c r="B899" s="16">
        <v>3.9637596755711407E-2</v>
      </c>
      <c r="C899" s="8">
        <f t="shared" si="91"/>
        <v>-1.5362403244288593E-2</v>
      </c>
      <c r="D899" s="5">
        <f t="shared" si="92"/>
        <v>2.3600343344012869E-4</v>
      </c>
      <c r="E899" s="5">
        <f t="shared" si="94"/>
        <v>1.9688569858062922E-2</v>
      </c>
      <c r="F899" s="5">
        <f>IF(C893&gt;0,B$6+B$7*E894+B$8*(H898*100)^2,B$6+B$7*E894+B$8*(H898*100)^2+E894*$B$9)</f>
        <v>1.5990298649302042</v>
      </c>
      <c r="G899" s="8">
        <v>0.11390448208738849</v>
      </c>
      <c r="H899" s="8">
        <f t="shared" si="95"/>
        <v>1.2645275263631883E-2</v>
      </c>
      <c r="I899" s="7">
        <f t="shared" si="93"/>
        <v>0.10125920682375661</v>
      </c>
      <c r="J899" s="9">
        <f t="shared" si="96"/>
        <v>0.88898351467916503</v>
      </c>
      <c r="K899" s="9">
        <f t="shared" si="97"/>
        <v>5.8095946497780666</v>
      </c>
      <c r="AC899" s="11"/>
      <c r="AD899" s="12"/>
    </row>
    <row r="900" spans="1:30" x14ac:dyDescent="0.3">
      <c r="A900" s="15">
        <v>43906</v>
      </c>
      <c r="B900" s="16">
        <v>-8.2907834796984617E-2</v>
      </c>
      <c r="C900" s="8">
        <f t="shared" si="91"/>
        <v>-0.13790783479698462</v>
      </c>
      <c r="D900" s="5">
        <f t="shared" si="92"/>
        <v>1.9018570898392404E-2</v>
      </c>
      <c r="E900" s="5">
        <f t="shared" si="94"/>
        <v>2.3600343344012869E-4</v>
      </c>
      <c r="F900" s="5">
        <f>IF(C893&gt;0,B$6+B$7*E894+B$8*(H899*100)^2,B$6+B$7*E894+B$8*(H899*100)^2+E894*$B$9)</f>
        <v>1.4418845005452563</v>
      </c>
      <c r="G900" s="8">
        <v>3.8371509432433233E-2</v>
      </c>
      <c r="H900" s="8">
        <f t="shared" si="95"/>
        <v>1.200784951831616E-2</v>
      </c>
      <c r="I900" s="7">
        <f t="shared" si="93"/>
        <v>2.6363659914117071E-2</v>
      </c>
      <c r="J900" s="9">
        <f t="shared" si="96"/>
        <v>0.68706340469977401</v>
      </c>
      <c r="K900" s="9">
        <f t="shared" si="97"/>
        <v>1.033780821610649</v>
      </c>
      <c r="AC900" s="11"/>
      <c r="AD900" s="12"/>
    </row>
    <row r="901" spans="1:30" x14ac:dyDescent="0.3">
      <c r="A901" s="15">
        <v>43907</v>
      </c>
      <c r="B901" s="16">
        <v>-2.617517387964579E-2</v>
      </c>
      <c r="C901" s="8">
        <f t="shared" si="91"/>
        <v>-8.117517387964579E-2</v>
      </c>
      <c r="D901" s="5">
        <f t="shared" si="92"/>
        <v>6.589408854390728E-3</v>
      </c>
      <c r="E901" s="5">
        <f t="shared" si="94"/>
        <v>1.9018570898392404E-2</v>
      </c>
      <c r="F901" s="5">
        <f>IF(C893&gt;0,B$6+B$7*E894+B$8*(H900*100)^2,B$6+B$7*E894+B$8*(H900*100)^2+E894*$B$9)</f>
        <v>1.30529374982186</v>
      </c>
      <c r="G901" s="8">
        <v>3.101739261065873E-2</v>
      </c>
      <c r="H901" s="8">
        <f t="shared" si="95"/>
        <v>1.1424945294494237E-2</v>
      </c>
      <c r="I901" s="7">
        <f t="shared" si="93"/>
        <v>1.9592447316164493E-2</v>
      </c>
      <c r="J901" s="9">
        <f t="shared" si="96"/>
        <v>0.6316600354548112</v>
      </c>
      <c r="K901" s="9">
        <f t="shared" si="97"/>
        <v>0.7161342992957378</v>
      </c>
      <c r="AC901" s="11"/>
      <c r="AD901" s="12"/>
    </row>
    <row r="902" spans="1:30" x14ac:dyDescent="0.3">
      <c r="A902" s="15">
        <v>43908</v>
      </c>
      <c r="B902" s="16">
        <v>-5.7530424160238736E-2</v>
      </c>
      <c r="C902" s="8">
        <f t="shared" si="91"/>
        <v>-0.11253042416023873</v>
      </c>
      <c r="D902" s="5">
        <f t="shared" si="92"/>
        <v>1.2663096361683241E-2</v>
      </c>
      <c r="E902" s="5">
        <f t="shared" si="94"/>
        <v>6.589408854390728E-3</v>
      </c>
      <c r="F902" s="5">
        <f>IF(C893&gt;0,B$6+B$7*E894+B$8*(H901*100)^2,B$6+B$7*E894+B$8*(H901*100)^2+E894*$B$9)</f>
        <v>1.1865690692930839</v>
      </c>
      <c r="G902" s="8">
        <v>4.1857204002632875E-2</v>
      </c>
      <c r="H902" s="8">
        <f t="shared" si="95"/>
        <v>1.0892975118364514E-2</v>
      </c>
      <c r="I902" s="7">
        <f t="shared" si="93"/>
        <v>3.0964228884268363E-2</v>
      </c>
      <c r="J902" s="9">
        <f t="shared" si="96"/>
        <v>0.73975865378682892</v>
      </c>
      <c r="K902" s="9">
        <f t="shared" si="97"/>
        <v>1.4964411230282177</v>
      </c>
      <c r="AC902" s="11"/>
      <c r="AD902" s="12"/>
    </row>
    <row r="903" spans="1:30" x14ac:dyDescent="0.3">
      <c r="A903" s="15">
        <v>43909</v>
      </c>
      <c r="B903" s="16">
        <v>-2.0340179127642206E-2</v>
      </c>
      <c r="C903" s="8">
        <f t="shared" si="91"/>
        <v>-7.5340179127642209E-2</v>
      </c>
      <c r="D903" s="5">
        <f t="shared" si="92"/>
        <v>5.6761425909852151E-3</v>
      </c>
      <c r="E903" s="5">
        <f t="shared" si="94"/>
        <v>1.2663096361683241E-2</v>
      </c>
      <c r="F903" s="5">
        <f>IF(C893&gt;0,B$6+B$7*E894+B$8*(H902*100)^2,B$6+B$7*E894+B$8*(H902*100)^2+E894*$B$9)</f>
        <v>1.0833735769774715</v>
      </c>
      <c r="G903" s="8">
        <v>7.2414696279480231E-2</v>
      </c>
      <c r="H903" s="8">
        <f t="shared" si="95"/>
        <v>1.0408523319748444E-2</v>
      </c>
      <c r="I903" s="7">
        <f t="shared" si="93"/>
        <v>6.2006172959731785E-2</v>
      </c>
      <c r="J903" s="9">
        <f t="shared" si="96"/>
        <v>0.85626504211828269</v>
      </c>
      <c r="K903" s="9">
        <f t="shared" si="97"/>
        <v>4.0174655058663582</v>
      </c>
      <c r="AC903" s="11"/>
      <c r="AD903" s="12"/>
    </row>
    <row r="904" spans="1:30" x14ac:dyDescent="0.3">
      <c r="A904" s="15">
        <v>43910</v>
      </c>
      <c r="B904" s="16">
        <v>5.594631494038127E-2</v>
      </c>
      <c r="C904" s="8">
        <f t="shared" si="91"/>
        <v>9.4631494038126956E-4</v>
      </c>
      <c r="D904" s="5">
        <f t="shared" si="92"/>
        <v>8.9551196638880574E-7</v>
      </c>
      <c r="E904" s="5">
        <f t="shared" si="94"/>
        <v>5.6761425909852151E-3</v>
      </c>
      <c r="F904" s="5">
        <f>IF(C903&gt;0,B$6+B$7*E904+B$8*(G903*100)^2,B$6+B$7*E904+B$8*(G903*100)^2+E904*$B$9)</f>
        <v>45.632217094998829</v>
      </c>
      <c r="G904" s="8">
        <v>4.9425897017532847E-2</v>
      </c>
      <c r="H904" s="8">
        <f t="shared" si="95"/>
        <v>6.7551622552681018E-2</v>
      </c>
      <c r="I904" s="7">
        <f t="shared" si="93"/>
        <v>1.8125725535148171E-2</v>
      </c>
      <c r="J904" s="9">
        <f t="shared" si="96"/>
        <v>0.36672527215274281</v>
      </c>
      <c r="K904" s="9">
        <f t="shared" si="97"/>
        <v>4.4093507485098771E-2</v>
      </c>
      <c r="AC904" s="11"/>
      <c r="AD904" s="12"/>
    </row>
    <row r="905" spans="1:30" x14ac:dyDescent="0.3">
      <c r="A905" s="15">
        <v>43913</v>
      </c>
      <c r="B905" s="16">
        <v>-0.14101740044244826</v>
      </c>
      <c r="C905" s="8">
        <f t="shared" si="91"/>
        <v>-0.19601740044244825</v>
      </c>
      <c r="D905" s="5">
        <f t="shared" si="92"/>
        <v>3.8422821276215109E-2</v>
      </c>
      <c r="E905" s="5">
        <f t="shared" si="94"/>
        <v>8.9551196638880574E-7</v>
      </c>
      <c r="F905" s="5">
        <f>IF(C903&gt;0,B$6+B$7*E904+B$8*(H904*100)^2,B$6+B$7*E904+B$8*(H904*100)^2+E904*$B$9)</f>
        <v>39.715863635800304</v>
      </c>
      <c r="G905" s="8">
        <v>8.8500636164266788E-2</v>
      </c>
      <c r="H905" s="8">
        <f t="shared" si="95"/>
        <v>6.3020523352159102E-2</v>
      </c>
      <c r="I905" s="7">
        <f t="shared" si="93"/>
        <v>2.5480112812107686E-2</v>
      </c>
      <c r="J905" s="9">
        <f t="shared" si="96"/>
        <v>0.2879088096588801</v>
      </c>
      <c r="K905" s="9">
        <f t="shared" si="97"/>
        <v>6.4765223134336747E-2</v>
      </c>
      <c r="AC905" s="11"/>
      <c r="AD905" s="12"/>
    </row>
    <row r="906" spans="1:30" x14ac:dyDescent="0.3">
      <c r="A906" s="15">
        <v>43914</v>
      </c>
      <c r="B906" s="16">
        <v>2.6315658383654381E-2</v>
      </c>
      <c r="C906" s="8">
        <f t="shared" si="91"/>
        <v>-2.8684341616345619E-2</v>
      </c>
      <c r="D906" s="5">
        <f t="shared" si="92"/>
        <v>8.2279145396321719E-4</v>
      </c>
      <c r="E906" s="5">
        <f t="shared" si="94"/>
        <v>3.8422821276215109E-2</v>
      </c>
      <c r="F906" s="5">
        <f>IF(C903&gt;0,B$6+B$7*E904+B$8*(H905*100)^2,B$6+B$7*E904+B$8*(H905*100)^2+E904*$B$9)</f>
        <v>34.573369209064943</v>
      </c>
      <c r="G906" s="8">
        <v>6.2170294473752413E-2</v>
      </c>
      <c r="H906" s="8">
        <f t="shared" si="95"/>
        <v>5.879912347056284E-2</v>
      </c>
      <c r="I906" s="7">
        <f t="shared" si="93"/>
        <v>3.3711710031895728E-3</v>
      </c>
      <c r="J906" s="9">
        <f t="shared" si="96"/>
        <v>5.422478744431302E-2</v>
      </c>
      <c r="K906" s="9">
        <f t="shared" si="97"/>
        <v>1.58333783257536E-3</v>
      </c>
      <c r="AC906" s="11"/>
      <c r="AD906" s="12"/>
    </row>
    <row r="907" spans="1:30" x14ac:dyDescent="0.3">
      <c r="A907" s="15">
        <v>43915</v>
      </c>
      <c r="B907" s="16">
        <v>6.7468307296527419E-2</v>
      </c>
      <c r="C907" s="8">
        <f t="shared" si="91"/>
        <v>1.2468307296527419E-2</v>
      </c>
      <c r="D907" s="5">
        <f t="shared" si="92"/>
        <v>1.5545868684063886E-4</v>
      </c>
      <c r="E907" s="5">
        <f t="shared" si="94"/>
        <v>8.2279145396321719E-4</v>
      </c>
      <c r="F907" s="5">
        <f>IF(C903&gt;0,B$6+B$7*E904+B$8*(H906*100)^2,B$6+B$7*E904+B$8*(H906*100)^2+E904*$B$9)</f>
        <v>30.103513053346575</v>
      </c>
      <c r="G907" s="8">
        <v>4.273569503242701E-2</v>
      </c>
      <c r="H907" s="8">
        <f t="shared" si="95"/>
        <v>5.4866668436626048E-2</v>
      </c>
      <c r="I907" s="7">
        <f t="shared" si="93"/>
        <v>1.2130973404199039E-2</v>
      </c>
      <c r="J907" s="9">
        <f t="shared" si="96"/>
        <v>0.28386044488089623</v>
      </c>
      <c r="K907" s="9">
        <f t="shared" si="97"/>
        <v>2.8772367961041434E-2</v>
      </c>
      <c r="AC907" s="11"/>
      <c r="AD907" s="12"/>
    </row>
    <row r="908" spans="1:30" x14ac:dyDescent="0.3">
      <c r="A908" s="15">
        <v>43916</v>
      </c>
      <c r="B908" s="16">
        <v>4.8262742855259617E-2</v>
      </c>
      <c r="C908" s="8">
        <f t="shared" si="91"/>
        <v>-6.7372571447403828E-3</v>
      </c>
      <c r="D908" s="5">
        <f t="shared" si="92"/>
        <v>4.5390633834355333E-5</v>
      </c>
      <c r="E908" s="5">
        <f t="shared" si="94"/>
        <v>1.5545868684063886E-4</v>
      </c>
      <c r="F908" s="5">
        <f>IF(C903&gt;0,B$6+B$7*E904+B$8*(H907*100)^2,B$6+B$7*E904+B$8*(H907*100)^2+E904*$B$9)</f>
        <v>26.218314082796169</v>
      </c>
      <c r="G908" s="8">
        <v>3.6569478535213723E-2</v>
      </c>
      <c r="H908" s="8">
        <f t="shared" si="95"/>
        <v>5.1203822203812255E-2</v>
      </c>
      <c r="I908" s="7">
        <f t="shared" si="93"/>
        <v>1.4634343668598532E-2</v>
      </c>
      <c r="J908" s="9">
        <f t="shared" si="96"/>
        <v>0.40017917276306614</v>
      </c>
      <c r="K908" s="9">
        <f t="shared" si="97"/>
        <v>5.0794520285932343E-2</v>
      </c>
      <c r="AC908" s="11"/>
      <c r="AD908" s="12"/>
    </row>
    <row r="909" spans="1:30" x14ac:dyDescent="0.3">
      <c r="A909" s="15">
        <v>43917</v>
      </c>
      <c r="B909" s="16">
        <v>-4.3900508464650712E-3</v>
      </c>
      <c r="C909" s="8">
        <f t="shared" ref="C909:C972" si="98">B909-B$5</f>
        <v>-5.9390050846465071E-2</v>
      </c>
      <c r="D909" s="5">
        <f t="shared" ref="D909:D972" si="99">C909^2</f>
        <v>3.5271781395457068E-3</v>
      </c>
      <c r="E909" s="5">
        <f t="shared" si="94"/>
        <v>4.5390633834355333E-5</v>
      </c>
      <c r="F909" s="5">
        <f>IF(C903&gt;0,B$6+B$7*E904+B$8*(H908*100)^2,B$6+B$7*E904+B$8*(H908*100)^2+E904*$B$9)</f>
        <v>22.841299137593758</v>
      </c>
      <c r="G909" s="8">
        <v>4.3764903843198075E-2</v>
      </c>
      <c r="H909" s="8">
        <f t="shared" si="95"/>
        <v>4.7792571742472444E-2</v>
      </c>
      <c r="I909" s="7">
        <f t="shared" si="93"/>
        <v>4.0276678992743689E-3</v>
      </c>
      <c r="J909" s="9">
        <f t="shared" si="96"/>
        <v>9.2029629808048755E-2</v>
      </c>
      <c r="K909" s="9">
        <f t="shared" si="97"/>
        <v>3.7640793542421669E-3</v>
      </c>
      <c r="AC909" s="11"/>
      <c r="AD909" s="12"/>
    </row>
    <row r="910" spans="1:30" x14ac:dyDescent="0.3">
      <c r="A910" s="15">
        <v>43920</v>
      </c>
      <c r="B910" s="16">
        <v>-4.7223538217945081E-2</v>
      </c>
      <c r="C910" s="8">
        <f t="shared" si="98"/>
        <v>-0.10222353821794508</v>
      </c>
      <c r="D910" s="5">
        <f t="shared" si="99"/>
        <v>1.0449651765795679E-2</v>
      </c>
      <c r="E910" s="5">
        <f t="shared" si="94"/>
        <v>3.5271781395457068E-3</v>
      </c>
      <c r="F910" s="5">
        <f>IF(C903&gt;0,B$6+B$7*E904+B$8*(H909*100)^2,B$6+B$7*E904+B$8*(H909*100)^2+E904*$B$9)</f>
        <v>19.905997747223822</v>
      </c>
      <c r="G910" s="8">
        <v>3.0668002615796365E-2</v>
      </c>
      <c r="H910" s="8">
        <f t="shared" si="95"/>
        <v>4.4616138052529626E-2</v>
      </c>
      <c r="I910" s="7">
        <f t="shared" ref="I910:I973" si="100">SQRT((G910-H910)^2)</f>
        <v>1.3948135436733261E-2</v>
      </c>
      <c r="J910" s="9">
        <f t="shared" si="96"/>
        <v>0.45481069019959275</v>
      </c>
      <c r="K910" s="9">
        <f t="shared" si="97"/>
        <v>6.225043989645962E-2</v>
      </c>
      <c r="AC910" s="11"/>
      <c r="AD910" s="12"/>
    </row>
    <row r="911" spans="1:30" x14ac:dyDescent="0.3">
      <c r="A911" s="15">
        <v>43921</v>
      </c>
      <c r="B911" s="16">
        <v>3.5513697224850989E-2</v>
      </c>
      <c r="C911" s="8">
        <f t="shared" si="98"/>
        <v>-1.9486302775149011E-2</v>
      </c>
      <c r="D911" s="5">
        <f t="shared" si="99"/>
        <v>3.7971599584478004E-4</v>
      </c>
      <c r="E911" s="5">
        <f t="shared" ref="E911:E974" si="101">D910</f>
        <v>1.0449651765795679E-2</v>
      </c>
      <c r="F911" s="5">
        <f>IF(C903&gt;0,B$6+B$7*E904+B$8*(H910*100)^2,B$6+B$7*E904+B$8*(H910*100)^2+E904*$B$9)</f>
        <v>17.354633778714273</v>
      </c>
      <c r="G911" s="8">
        <v>3.9147032430941267E-2</v>
      </c>
      <c r="H911" s="8">
        <f t="shared" ref="H911:H974" si="102">SQRT(F911)/100</f>
        <v>4.1658893142658353E-2</v>
      </c>
      <c r="I911" s="7">
        <f t="shared" si="100"/>
        <v>2.5118607117170857E-3</v>
      </c>
      <c r="J911" s="9">
        <f t="shared" ref="J911:J974" si="103">ABS(G911-H911)/G911</f>
        <v>6.4164779696857591E-2</v>
      </c>
      <c r="K911" s="9">
        <f t="shared" ref="K911:K974" si="104">G911/H911-LN(G911/H911)-1</f>
        <v>1.8943409033755909E-3</v>
      </c>
      <c r="AC911" s="11"/>
      <c r="AD911" s="12"/>
    </row>
    <row r="912" spans="1:30" x14ac:dyDescent="0.3">
      <c r="A912" s="15">
        <v>43922</v>
      </c>
      <c r="B912" s="16">
        <v>-4.1686287799759372E-2</v>
      </c>
      <c r="C912" s="8">
        <f t="shared" si="98"/>
        <v>-9.6686287799759379E-2</v>
      </c>
      <c r="D912" s="5">
        <f t="shared" si="99"/>
        <v>9.3482382484978994E-3</v>
      </c>
      <c r="E912" s="5">
        <f t="shared" si="101"/>
        <v>3.7971599584478004E-4</v>
      </c>
      <c r="F912" s="5">
        <f>IF(C903&gt;0,B$6+B$7*E904+B$8*(H911*100)^2,B$6+B$7*E904+B$8*(H911*100)^2+E904*$B$9)</f>
        <v>15.136988217285772</v>
      </c>
      <c r="G912" s="8">
        <v>2.3658070548920024E-2</v>
      </c>
      <c r="H912" s="8">
        <f t="shared" si="102"/>
        <v>3.890628254830545E-2</v>
      </c>
      <c r="I912" s="7">
        <f t="shared" si="100"/>
        <v>1.5248211999385426E-2</v>
      </c>
      <c r="J912" s="9">
        <f t="shared" si="103"/>
        <v>0.64452474971935092</v>
      </c>
      <c r="K912" s="9">
        <f t="shared" si="104"/>
        <v>0.10552984956156597</v>
      </c>
      <c r="AC912" s="11"/>
      <c r="AD912" s="12"/>
    </row>
    <row r="913" spans="1:30" x14ac:dyDescent="0.3">
      <c r="A913" s="15">
        <v>43924</v>
      </c>
      <c r="B913" s="16">
        <v>-2.4147484956388687E-2</v>
      </c>
      <c r="C913" s="8">
        <f t="shared" si="98"/>
        <v>-7.9147484956388681E-2</v>
      </c>
      <c r="D913" s="5">
        <f t="shared" si="99"/>
        <v>6.2643243749217724E-3</v>
      </c>
      <c r="E913" s="5">
        <f t="shared" si="101"/>
        <v>9.3482382484978994E-3</v>
      </c>
      <c r="F913" s="5">
        <f>IF(C903&gt;0,B$6+B$7*E904+B$8*(H912*100)^2,B$6+B$7*E904+B$8*(H912*100)^2+E904*$B$9)</f>
        <v>13.209410695292119</v>
      </c>
      <c r="G913" s="8">
        <v>2.1998213701172609E-2</v>
      </c>
      <c r="H913" s="8">
        <f t="shared" si="102"/>
        <v>3.6344752984842417E-2</v>
      </c>
      <c r="I913" s="7">
        <f t="shared" si="100"/>
        <v>1.4346539283669808E-2</v>
      </c>
      <c r="J913" s="9">
        <f t="shared" si="103"/>
        <v>0.6521683750578835</v>
      </c>
      <c r="K913" s="9">
        <f t="shared" si="104"/>
        <v>0.10735377855947825</v>
      </c>
      <c r="AC913" s="11"/>
      <c r="AD913" s="12"/>
    </row>
    <row r="914" spans="1:30" x14ac:dyDescent="0.3">
      <c r="A914" s="15">
        <v>43928</v>
      </c>
      <c r="B914" s="16">
        <v>8.5947448284321992E-2</v>
      </c>
      <c r="C914" s="8">
        <f t="shared" si="98"/>
        <v>3.0947448284321992E-2</v>
      </c>
      <c r="D914" s="5">
        <f t="shared" si="99"/>
        <v>9.5774455531078418E-4</v>
      </c>
      <c r="E914" s="5">
        <f t="shared" si="101"/>
        <v>6.2643243749217724E-3</v>
      </c>
      <c r="F914" s="5">
        <f>IF(C913&gt;0,B$6+B$7*E914+B$8*(G913*100)^2,B$6+B$7*E914+B$8*(G913*100)^2+E914*$B$9)</f>
        <v>4.2586828598699711</v>
      </c>
      <c r="G914" s="8">
        <v>5.4044845118116046E-2</v>
      </c>
      <c r="H914" s="8">
        <f t="shared" si="102"/>
        <v>2.0636576411483497E-2</v>
      </c>
      <c r="I914" s="7">
        <f t="shared" si="100"/>
        <v>3.3408268706632549E-2</v>
      </c>
      <c r="J914" s="9">
        <f t="shared" si="103"/>
        <v>0.61815828380335136</v>
      </c>
      <c r="K914" s="9">
        <f t="shared" si="104"/>
        <v>0.65613708528547421</v>
      </c>
      <c r="AC914" s="11"/>
      <c r="AD914" s="12"/>
    </row>
    <row r="915" spans="1:30" x14ac:dyDescent="0.3">
      <c r="A915" s="15">
        <v>43929</v>
      </c>
      <c r="B915" s="16">
        <v>-5.7787557083451829E-3</v>
      </c>
      <c r="C915" s="8">
        <f t="shared" si="98"/>
        <v>-6.0778755708345185E-2</v>
      </c>
      <c r="D915" s="5">
        <f t="shared" si="99"/>
        <v>3.6940571454547023E-3</v>
      </c>
      <c r="E915" s="5">
        <f t="shared" si="101"/>
        <v>9.5774455531078418E-4</v>
      </c>
      <c r="F915" s="5">
        <f>IF(C913&gt;0,B$6+B$7*E914+B$8*(H914*100)^2,B$6+B$7*E914+B$8*(H914*100)^2+E914*$B$9)</f>
        <v>3.7540851403479025</v>
      </c>
      <c r="G915" s="8">
        <v>4.5311307853338166E-2</v>
      </c>
      <c r="H915" s="8">
        <f t="shared" si="102"/>
        <v>1.93754616470109E-2</v>
      </c>
      <c r="I915" s="7">
        <f t="shared" si="100"/>
        <v>2.5935846206327266E-2</v>
      </c>
      <c r="J915" s="9">
        <f t="shared" si="103"/>
        <v>0.57239235491227436</v>
      </c>
      <c r="K915" s="9">
        <f t="shared" si="104"/>
        <v>0.48904320483464092</v>
      </c>
      <c r="AC915" s="11"/>
      <c r="AD915" s="12"/>
    </row>
    <row r="916" spans="1:30" x14ac:dyDescent="0.3">
      <c r="A916" s="15">
        <v>43930</v>
      </c>
      <c r="B916" s="16">
        <v>4.1466513564041928E-2</v>
      </c>
      <c r="C916" s="8">
        <f t="shared" si="98"/>
        <v>-1.3533486435958073E-2</v>
      </c>
      <c r="D916" s="5">
        <f t="shared" si="99"/>
        <v>1.8315525511226113E-4</v>
      </c>
      <c r="E916" s="5">
        <f t="shared" si="101"/>
        <v>3.6940571454547023E-3</v>
      </c>
      <c r="F916" s="5">
        <f>IF(C913&gt;0,B$6+B$7*E914+B$8*(H915*100)^2,B$6+B$7*E914+B$8*(H915*100)^2+E914*$B$9)</f>
        <v>3.3154888025393219</v>
      </c>
      <c r="G916" s="8">
        <v>2.6349067975311606E-2</v>
      </c>
      <c r="H916" s="8">
        <f t="shared" si="102"/>
        <v>1.8208483743956613E-2</v>
      </c>
      <c r="I916" s="7">
        <f t="shared" si="100"/>
        <v>8.1405842313549935E-3</v>
      </c>
      <c r="J916" s="9">
        <f t="shared" si="103"/>
        <v>0.30895150595013493</v>
      </c>
      <c r="K916" s="9">
        <f t="shared" si="104"/>
        <v>7.7531169605914663E-2</v>
      </c>
      <c r="AC916" s="11"/>
      <c r="AD916" s="12"/>
    </row>
    <row r="917" spans="1:30" x14ac:dyDescent="0.3">
      <c r="A917" s="15">
        <v>43934</v>
      </c>
      <c r="B917" s="16">
        <v>-1.5185493190661219E-2</v>
      </c>
      <c r="C917" s="8">
        <f t="shared" si="98"/>
        <v>-7.0185493190661224E-2</v>
      </c>
      <c r="D917" s="5">
        <f t="shared" si="99"/>
        <v>4.9260034544163535E-3</v>
      </c>
      <c r="E917" s="5">
        <f t="shared" si="101"/>
        <v>1.8315525511226113E-4</v>
      </c>
      <c r="F917" s="5">
        <f>IF(C913&gt;0,B$6+B$7*E914+B$8*(H916*100)^2,B$6+B$7*E914+B$8*(H916*100)^2+E914*$B$9)</f>
        <v>2.9342608657161033</v>
      </c>
      <c r="G917" s="8">
        <v>1.3465818719934457E-2</v>
      </c>
      <c r="H917" s="8">
        <f t="shared" si="102"/>
        <v>1.7129684368709493E-2</v>
      </c>
      <c r="I917" s="7">
        <f t="shared" si="100"/>
        <v>3.663865648775036E-3</v>
      </c>
      <c r="J917" s="9">
        <f t="shared" si="103"/>
        <v>0.27208636362757077</v>
      </c>
      <c r="K917" s="9">
        <f t="shared" si="104"/>
        <v>2.6768506876856391E-2</v>
      </c>
      <c r="AC917" s="11"/>
      <c r="AD917" s="12"/>
    </row>
    <row r="918" spans="1:30" x14ac:dyDescent="0.3">
      <c r="A918" s="15">
        <v>43936</v>
      </c>
      <c r="B918" s="16">
        <v>-1.0159244001023381E-2</v>
      </c>
      <c r="C918" s="8">
        <f t="shared" si="98"/>
        <v>-6.5159244001023381E-2</v>
      </c>
      <c r="D918" s="5">
        <f t="shared" si="99"/>
        <v>4.2457270787849017E-3</v>
      </c>
      <c r="E918" s="5">
        <f t="shared" si="101"/>
        <v>4.9260034544163535E-3</v>
      </c>
      <c r="F918" s="5">
        <f>IF(C913&gt;0,B$6+B$7*E914+B$8*(H917*100)^2,B$6+B$7*E914+B$8*(H917*100)^2+E914*$B$9)</f>
        <v>2.6028975430293615</v>
      </c>
      <c r="G918" s="8">
        <v>3.0640611767390392E-2</v>
      </c>
      <c r="H918" s="8">
        <f t="shared" si="102"/>
        <v>1.6133497894224181E-2</v>
      </c>
      <c r="I918" s="7">
        <f t="shared" si="100"/>
        <v>1.4507113873166212E-2</v>
      </c>
      <c r="J918" s="9">
        <f t="shared" si="103"/>
        <v>0.47346032067824334</v>
      </c>
      <c r="K918" s="9">
        <f t="shared" si="104"/>
        <v>0.25776351540701747</v>
      </c>
      <c r="AC918" s="11"/>
      <c r="AD918" s="12"/>
    </row>
    <row r="919" spans="1:30" x14ac:dyDescent="0.3">
      <c r="A919" s="15">
        <v>43937</v>
      </c>
      <c r="B919" s="16">
        <v>7.3070179807657254E-3</v>
      </c>
      <c r="C919" s="8">
        <f t="shared" si="98"/>
        <v>-4.7692982019234276E-2</v>
      </c>
      <c r="D919" s="5">
        <f t="shared" si="99"/>
        <v>2.2746205338870038E-3</v>
      </c>
      <c r="E919" s="5">
        <f t="shared" si="101"/>
        <v>4.2457270787849017E-3</v>
      </c>
      <c r="F919" s="5">
        <f>IF(C913&gt;0,B$6+B$7*E914+B$8*(H918*100)^2,B$6+B$7*E914+B$8*(H918*100)^2+E914*$B$9)</f>
        <v>2.3148765429500449</v>
      </c>
      <c r="G919" s="8">
        <v>1.7318594189292835E-2</v>
      </c>
      <c r="H919" s="8">
        <f t="shared" si="102"/>
        <v>1.5214718344254832E-2</v>
      </c>
      <c r="I919" s="7">
        <f t="shared" si="100"/>
        <v>2.103875845038003E-3</v>
      </c>
      <c r="J919" s="9">
        <f t="shared" si="103"/>
        <v>0.12148075196188368</v>
      </c>
      <c r="K919" s="9">
        <f t="shared" si="104"/>
        <v>8.7615258446973598E-3</v>
      </c>
      <c r="AC919" s="11"/>
      <c r="AD919" s="12"/>
    </row>
    <row r="920" spans="1:30" x14ac:dyDescent="0.3">
      <c r="A920" s="15">
        <v>43938</v>
      </c>
      <c r="B920" s="16">
        <v>3.1714838084626065E-2</v>
      </c>
      <c r="C920" s="8">
        <f t="shared" si="98"/>
        <v>-2.3285161915373935E-2</v>
      </c>
      <c r="D920" s="5">
        <f t="shared" si="99"/>
        <v>5.4219876542518073E-4</v>
      </c>
      <c r="E920" s="5">
        <f t="shared" si="101"/>
        <v>2.2746205338870038E-3</v>
      </c>
      <c r="F920" s="5">
        <f>IF(C913&gt;0,B$6+B$7*E914+B$8*(H919*100)^2,B$6+B$7*E914+B$8*(H919*100)^2+E914*$B$9)</f>
        <v>2.0645286896811035</v>
      </c>
      <c r="G920" s="8">
        <v>3.9187115578441255E-2</v>
      </c>
      <c r="H920" s="8">
        <f t="shared" si="102"/>
        <v>1.4368467871283645E-2</v>
      </c>
      <c r="I920" s="7">
        <f t="shared" si="100"/>
        <v>2.4818647707157609E-2</v>
      </c>
      <c r="J920" s="9">
        <f t="shared" si="103"/>
        <v>0.63333693589868501</v>
      </c>
      <c r="K920" s="9">
        <f t="shared" si="104"/>
        <v>0.72398758938635299</v>
      </c>
      <c r="AC920" s="11"/>
      <c r="AD920" s="12"/>
    </row>
    <row r="921" spans="1:30" x14ac:dyDescent="0.3">
      <c r="A921" s="15">
        <v>43941</v>
      </c>
      <c r="B921" s="16">
        <v>1.8748383401246836E-3</v>
      </c>
      <c r="C921" s="8">
        <f t="shared" si="98"/>
        <v>-5.3125161659875318E-2</v>
      </c>
      <c r="D921" s="5">
        <f t="shared" si="99"/>
        <v>2.8222828013878863E-3</v>
      </c>
      <c r="E921" s="5">
        <f t="shared" si="101"/>
        <v>5.4219876542518073E-4</v>
      </c>
      <c r="F921" s="5">
        <f>IF(C913&gt;0,B$6+B$7*E914+B$8*(H920*100)^2,B$6+B$7*E914+B$8*(H920*100)^2+E914*$B$9)</f>
        <v>1.8469263356197401</v>
      </c>
      <c r="G921" s="8">
        <v>1.7771369466152459E-2</v>
      </c>
      <c r="H921" s="8">
        <f t="shared" si="102"/>
        <v>1.3590166796694366E-2</v>
      </c>
      <c r="I921" s="7">
        <f t="shared" si="100"/>
        <v>4.1812026694580933E-3</v>
      </c>
      <c r="J921" s="9">
        <f t="shared" si="103"/>
        <v>0.23527746004165051</v>
      </c>
      <c r="K921" s="9">
        <f t="shared" si="104"/>
        <v>3.9421619012419917E-2</v>
      </c>
      <c r="AC921" s="11"/>
      <c r="AD921" s="12"/>
    </row>
    <row r="922" spans="1:30" x14ac:dyDescent="0.3">
      <c r="A922" s="15">
        <v>43942</v>
      </c>
      <c r="B922" s="16">
        <v>-3.2475961711692689E-2</v>
      </c>
      <c r="C922" s="8">
        <f t="shared" si="98"/>
        <v>-8.7475961711692696E-2</v>
      </c>
      <c r="D922" s="5">
        <f t="shared" si="99"/>
        <v>7.6520438773855261E-3</v>
      </c>
      <c r="E922" s="5">
        <f t="shared" si="101"/>
        <v>2.8222828013878863E-3</v>
      </c>
      <c r="F922" s="5">
        <f>IF(C913&gt;0,B$6+B$7*E914+B$8*(H921*100)^2,B$6+B$7*E914+B$8*(H921*100)^2+E914*$B$9)</f>
        <v>1.6577863694696022</v>
      </c>
      <c r="G922" s="8">
        <v>2.8370598125027145E-2</v>
      </c>
      <c r="H922" s="8">
        <f t="shared" si="102"/>
        <v>1.2875505308412569E-2</v>
      </c>
      <c r="I922" s="7">
        <f t="shared" si="100"/>
        <v>1.5495092816614577E-2</v>
      </c>
      <c r="J922" s="9">
        <f t="shared" si="103"/>
        <v>0.54616729433510136</v>
      </c>
      <c r="K922" s="9">
        <f t="shared" si="104"/>
        <v>0.41342848380332264</v>
      </c>
      <c r="AC922" s="11"/>
      <c r="AD922" s="12"/>
    </row>
    <row r="923" spans="1:30" x14ac:dyDescent="0.3">
      <c r="A923" s="15">
        <v>43943</v>
      </c>
      <c r="B923" s="16">
        <v>2.395743802607329E-2</v>
      </c>
      <c r="C923" s="8">
        <f t="shared" si="98"/>
        <v>-3.104256197392671E-2</v>
      </c>
      <c r="D923" s="5">
        <f t="shared" si="99"/>
        <v>9.6364065390508056E-4</v>
      </c>
      <c r="E923" s="5">
        <f t="shared" si="101"/>
        <v>7.6520438773855261E-3</v>
      </c>
      <c r="F923" s="5">
        <f>IF(C913&gt;0,B$6+B$7*E914+B$8*(H922*100)^2,B$6+B$7*E914+B$8*(H922*100)^2+E914*$B$9)</f>
        <v>1.493385910891903</v>
      </c>
      <c r="G923" s="8">
        <v>1.8464227992114644E-2</v>
      </c>
      <c r="H923" s="8">
        <f t="shared" si="102"/>
        <v>1.2220416976895276E-2</v>
      </c>
      <c r="I923" s="7">
        <f t="shared" si="100"/>
        <v>6.2438110152193676E-3</v>
      </c>
      <c r="J923" s="9">
        <f t="shared" si="103"/>
        <v>0.33815716627231085</v>
      </c>
      <c r="K923" s="9">
        <f t="shared" si="104"/>
        <v>9.8205568092627926E-2</v>
      </c>
      <c r="AC923" s="11"/>
      <c r="AD923" s="12"/>
    </row>
    <row r="924" spans="1:30" x14ac:dyDescent="0.3">
      <c r="A924" s="15">
        <v>43944</v>
      </c>
      <c r="B924" s="16">
        <v>1.5291543450720197E-2</v>
      </c>
      <c r="C924" s="8">
        <f t="shared" si="98"/>
        <v>-3.9708456549279805E-2</v>
      </c>
      <c r="D924" s="5">
        <f t="shared" si="99"/>
        <v>1.5767615215260423E-3</v>
      </c>
      <c r="E924" s="5">
        <f t="shared" si="101"/>
        <v>9.6364065390508056E-4</v>
      </c>
      <c r="F924" s="5">
        <f>IF(C923&gt;0,B$6+B$7*E924+B$8*(G923*100)^2,B$6+B$7*E924+B$8*(G923*100)^2+E924*$B$9)</f>
        <v>3.0149033770332667</v>
      </c>
      <c r="G924" s="8">
        <v>1.6647512492931827E-2</v>
      </c>
      <c r="H924" s="8">
        <f t="shared" si="102"/>
        <v>1.7363477120188996E-2</v>
      </c>
      <c r="I924" s="7">
        <f t="shared" si="100"/>
        <v>7.1596462725716931E-4</v>
      </c>
      <c r="J924" s="9">
        <f t="shared" si="103"/>
        <v>4.3007303797558488E-2</v>
      </c>
      <c r="K924" s="9">
        <f t="shared" si="104"/>
        <v>8.7423559562460618E-4</v>
      </c>
      <c r="AC924" s="11"/>
      <c r="AD924" s="12"/>
    </row>
    <row r="925" spans="1:30" x14ac:dyDescent="0.3">
      <c r="A925" s="15">
        <v>43945</v>
      </c>
      <c r="B925" s="16">
        <v>-1.6960584577674936E-2</v>
      </c>
      <c r="C925" s="8">
        <f t="shared" si="98"/>
        <v>-7.196058457767493E-2</v>
      </c>
      <c r="D925" s="5">
        <f t="shared" si="99"/>
        <v>5.1783257327607073E-3</v>
      </c>
      <c r="E925" s="5">
        <f t="shared" si="101"/>
        <v>1.5767615215260423E-3</v>
      </c>
      <c r="F925" s="5">
        <f>IF(C923&gt;0,B$6+B$7*E924+B$8*(H924*100)^2,B$6+B$7*E924+B$8*(H924*100)^2+E924*$B$9)</f>
        <v>2.6721136905736689</v>
      </c>
      <c r="G925" s="8">
        <v>1.9523132370820113E-2</v>
      </c>
      <c r="H925" s="8">
        <f t="shared" si="102"/>
        <v>1.6346601146946936E-2</v>
      </c>
      <c r="I925" s="7">
        <f t="shared" si="100"/>
        <v>3.1765312238731767E-3</v>
      </c>
      <c r="J925" s="9">
        <f t="shared" si="103"/>
        <v>0.16270602296488651</v>
      </c>
      <c r="K925" s="9">
        <f t="shared" si="104"/>
        <v>1.6743608347043804E-2</v>
      </c>
      <c r="AC925" s="11"/>
      <c r="AD925" s="12"/>
    </row>
    <row r="926" spans="1:30" x14ac:dyDescent="0.3">
      <c r="A926" s="15">
        <v>43948</v>
      </c>
      <c r="B926" s="16">
        <v>1.318736066108029E-2</v>
      </c>
      <c r="C926" s="8">
        <f t="shared" si="98"/>
        <v>-4.181263933891971E-2</v>
      </c>
      <c r="D926" s="5">
        <f t="shared" si="99"/>
        <v>1.7482968084865762E-3</v>
      </c>
      <c r="E926" s="5">
        <f t="shared" si="101"/>
        <v>5.1783257327607073E-3</v>
      </c>
      <c r="F926" s="5">
        <f>IF(C923&gt;0,B$6+B$7*E924+B$8*(H925*100)^2,B$6+B$7*E924+B$8*(H925*100)^2+E924*$B$9)</f>
        <v>2.3741608951029849</v>
      </c>
      <c r="G926" s="8">
        <v>1.5725678711119948E-2</v>
      </c>
      <c r="H926" s="8">
        <f t="shared" si="102"/>
        <v>1.5408312351140162E-2</v>
      </c>
      <c r="I926" s="7">
        <f t="shared" si="100"/>
        <v>3.1736635997978505E-4</v>
      </c>
      <c r="J926" s="9">
        <f t="shared" si="103"/>
        <v>2.018140938841443E-2</v>
      </c>
      <c r="K926" s="9">
        <f t="shared" si="104"/>
        <v>2.0925157279449991E-4</v>
      </c>
      <c r="AC926" s="11"/>
      <c r="AD926" s="12"/>
    </row>
    <row r="927" spans="1:30" x14ac:dyDescent="0.3">
      <c r="A927" s="15">
        <v>43949</v>
      </c>
      <c r="B927" s="16">
        <v>1.1633498426267803E-2</v>
      </c>
      <c r="C927" s="8">
        <f t="shared" si="98"/>
        <v>-4.3366501573732195E-2</v>
      </c>
      <c r="D927" s="5">
        <f t="shared" si="99"/>
        <v>1.8806534587445169E-3</v>
      </c>
      <c r="E927" s="5">
        <f t="shared" si="101"/>
        <v>1.7482968084865762E-3</v>
      </c>
      <c r="F927" s="5">
        <f>IF(C923&gt;0,B$6+B$7*E924+B$8*(H926*100)^2,B$6+B$7*E924+B$8*(H926*100)^2+E924*$B$9)</f>
        <v>2.1151803252798667</v>
      </c>
      <c r="G927" s="8">
        <v>1.7354416986695032E-2</v>
      </c>
      <c r="H927" s="8">
        <f t="shared" si="102"/>
        <v>1.4543659530117811E-2</v>
      </c>
      <c r="I927" s="7">
        <f t="shared" si="100"/>
        <v>2.810757456577221E-3</v>
      </c>
      <c r="J927" s="9">
        <f t="shared" si="103"/>
        <v>0.16196207909099575</v>
      </c>
      <c r="K927" s="9">
        <f t="shared" si="104"/>
        <v>1.6571497415543091E-2</v>
      </c>
      <c r="AC927" s="11"/>
      <c r="AD927" s="12"/>
    </row>
    <row r="928" spans="1:30" x14ac:dyDescent="0.3">
      <c r="A928" s="15">
        <v>43950</v>
      </c>
      <c r="B928" s="16">
        <v>1.8683156758408304E-2</v>
      </c>
      <c r="C928" s="8">
        <f t="shared" si="98"/>
        <v>-3.6316843241591693E-2</v>
      </c>
      <c r="D928" s="5">
        <f t="shared" si="99"/>
        <v>1.3189131030343442E-3</v>
      </c>
      <c r="E928" s="5">
        <f t="shared" si="101"/>
        <v>1.8806534587445169E-3</v>
      </c>
      <c r="F928" s="5">
        <f>IF(C923&gt;0,B$6+B$7*E924+B$8*(H927*100)^2,B$6+B$7*E924+B$8*(H927*100)^2+E924*$B$9)</f>
        <v>1.8900744139896122</v>
      </c>
      <c r="G928" s="8">
        <v>1.434739782408862E-2</v>
      </c>
      <c r="H928" s="8">
        <f t="shared" si="102"/>
        <v>1.3747997723267241E-2</v>
      </c>
      <c r="I928" s="7">
        <f t="shared" si="100"/>
        <v>5.9940010082137896E-4</v>
      </c>
      <c r="J928" s="9">
        <f t="shared" si="103"/>
        <v>4.1777617667714893E-2</v>
      </c>
      <c r="K928" s="9">
        <f t="shared" si="104"/>
        <v>9.2368743037685164E-4</v>
      </c>
      <c r="AC928" s="11"/>
      <c r="AD928" s="12"/>
    </row>
    <row r="929" spans="1:30" x14ac:dyDescent="0.3">
      <c r="A929" s="15">
        <v>43951</v>
      </c>
      <c r="B929" s="16">
        <v>3.002917535031133E-2</v>
      </c>
      <c r="C929" s="8">
        <f t="shared" si="98"/>
        <v>-2.497082464968867E-2</v>
      </c>
      <c r="D929" s="5">
        <f t="shared" si="99"/>
        <v>6.2354208368549933E-4</v>
      </c>
      <c r="E929" s="5">
        <f t="shared" si="101"/>
        <v>1.3189131030343442E-3</v>
      </c>
      <c r="F929" s="5">
        <f>IF(C923&gt;0,B$6+B$7*E924+B$8*(H928*100)^2,B$6+B$7*E924+B$8*(H928*100)^2+E924*$B$9)</f>
        <v>1.6944123558961228</v>
      </c>
      <c r="G929" s="8">
        <v>2.2056012838479258E-2</v>
      </c>
      <c r="H929" s="8">
        <f t="shared" si="102"/>
        <v>1.3016959537065952E-2</v>
      </c>
      <c r="I929" s="7">
        <f t="shared" si="100"/>
        <v>9.0390533014133058E-3</v>
      </c>
      <c r="J929" s="9">
        <f t="shared" si="103"/>
        <v>0.40982263510672406</v>
      </c>
      <c r="K929" s="9">
        <f t="shared" si="104"/>
        <v>0.16707371574840524</v>
      </c>
      <c r="AC929" s="11"/>
      <c r="AD929" s="12"/>
    </row>
    <row r="930" spans="1:30" x14ac:dyDescent="0.3">
      <c r="A930" s="15">
        <v>43955</v>
      </c>
      <c r="B930" s="16">
        <v>-6.1219803327937541E-2</v>
      </c>
      <c r="C930" s="8">
        <f t="shared" si="98"/>
        <v>-0.11621980332793755</v>
      </c>
      <c r="D930" s="5">
        <f t="shared" si="99"/>
        <v>1.3507042685584484E-2</v>
      </c>
      <c r="E930" s="5">
        <f t="shared" si="101"/>
        <v>6.2354208368549933E-4</v>
      </c>
      <c r="F930" s="5">
        <f>IF(C923&gt;0,B$6+B$7*E924+B$8*(H929*100)^2,B$6+B$7*E924+B$8*(H929*100)^2+E924*$B$9)</f>
        <v>1.5243428950012619</v>
      </c>
      <c r="G930" s="8">
        <v>3.2836503825889277E-2</v>
      </c>
      <c r="H930" s="8">
        <f t="shared" si="102"/>
        <v>1.2346428208195526E-2</v>
      </c>
      <c r="I930" s="7">
        <f t="shared" si="100"/>
        <v>2.049007561769375E-2</v>
      </c>
      <c r="J930" s="9">
        <f t="shared" si="103"/>
        <v>0.62400296104418906</v>
      </c>
      <c r="K930" s="9">
        <f t="shared" si="104"/>
        <v>0.6814214019707725</v>
      </c>
      <c r="AC930" s="11"/>
      <c r="AD930" s="12"/>
    </row>
    <row r="931" spans="1:30" x14ac:dyDescent="0.3">
      <c r="A931" s="15">
        <v>43956</v>
      </c>
      <c r="B931" s="16">
        <v>-8.2902033049666781E-3</v>
      </c>
      <c r="C931" s="8">
        <f t="shared" si="98"/>
        <v>-6.329020330496668E-2</v>
      </c>
      <c r="D931" s="5">
        <f t="shared" si="99"/>
        <v>4.005649834384015E-3</v>
      </c>
      <c r="E931" s="5">
        <f t="shared" si="101"/>
        <v>1.3507042685584484E-2</v>
      </c>
      <c r="F931" s="5">
        <f>IF(C923&gt;0,B$6+B$7*E924+B$8*(H930*100)^2,B$6+B$7*E924+B$8*(H930*100)^2+E924*$B$9)</f>
        <v>1.3765185195914489</v>
      </c>
      <c r="G931" s="8">
        <v>1.9455248851090547E-2</v>
      </c>
      <c r="H931" s="8">
        <f t="shared" si="102"/>
        <v>1.173251260213024E-2</v>
      </c>
      <c r="I931" s="7">
        <f t="shared" si="100"/>
        <v>7.7227362489603064E-3</v>
      </c>
      <c r="J931" s="9">
        <f t="shared" si="103"/>
        <v>0.39694872618025728</v>
      </c>
      <c r="K931" s="9">
        <f t="shared" si="104"/>
        <v>0.15248073641740967</v>
      </c>
      <c r="AC931" s="11"/>
      <c r="AD931" s="12"/>
    </row>
    <row r="932" spans="1:30" x14ac:dyDescent="0.3">
      <c r="A932" s="15">
        <v>43957</v>
      </c>
      <c r="B932" s="16">
        <v>7.3564778109961775E-3</v>
      </c>
      <c r="C932" s="8">
        <f t="shared" si="98"/>
        <v>-4.764352218900382E-2</v>
      </c>
      <c r="D932" s="5">
        <f t="shared" si="99"/>
        <v>2.2699052065740994E-3</v>
      </c>
      <c r="E932" s="5">
        <f t="shared" si="101"/>
        <v>4.005649834384015E-3</v>
      </c>
      <c r="F932" s="5">
        <f>IF(C923&gt;0,B$6+B$7*E924+B$8*(H931*100)^2,B$6+B$7*E924+B$8*(H931*100)^2+E924*$B$9)</f>
        <v>1.2480295724852397</v>
      </c>
      <c r="G932" s="8">
        <v>1.7418659259246506E-2</v>
      </c>
      <c r="H932" s="8">
        <f t="shared" si="102"/>
        <v>1.1171524392334466E-2</v>
      </c>
      <c r="I932" s="7">
        <f t="shared" si="100"/>
        <v>6.2471348669120401E-3</v>
      </c>
      <c r="J932" s="9">
        <f t="shared" si="103"/>
        <v>0.35864613768110865</v>
      </c>
      <c r="K932" s="9">
        <f t="shared" si="104"/>
        <v>0.11502772235220871</v>
      </c>
      <c r="AC932" s="11"/>
      <c r="AD932" s="12"/>
    </row>
    <row r="933" spans="1:30" x14ac:dyDescent="0.3">
      <c r="A933" s="15">
        <v>43958</v>
      </c>
      <c r="B933" s="16">
        <v>-7.6785575270810879E-3</v>
      </c>
      <c r="C933" s="8">
        <f t="shared" si="98"/>
        <v>-6.2678557527081083E-2</v>
      </c>
      <c r="D933" s="5">
        <f t="shared" si="99"/>
        <v>3.9286015736756125E-3</v>
      </c>
      <c r="E933" s="5">
        <f t="shared" si="101"/>
        <v>2.2699052065740994E-3</v>
      </c>
      <c r="F933" s="5">
        <f>IF(C923&gt;0,B$6+B$7*E924+B$8*(H932*100)^2,B$6+B$7*E924+B$8*(H932*100)^2+E924*$B$9)</f>
        <v>1.1363469796605223</v>
      </c>
      <c r="G933" s="8">
        <v>6.0101857610294213E-3</v>
      </c>
      <c r="H933" s="8">
        <f t="shared" si="102"/>
        <v>1.0659957690631432E-2</v>
      </c>
      <c r="I933" s="7">
        <f t="shared" si="100"/>
        <v>4.6497719296020104E-3</v>
      </c>
      <c r="J933" s="9">
        <f t="shared" si="103"/>
        <v>0.77364862160360248</v>
      </c>
      <c r="K933" s="9">
        <f t="shared" si="104"/>
        <v>0.13684832542594361</v>
      </c>
      <c r="AC933" s="11"/>
      <c r="AD933" s="12"/>
    </row>
    <row r="934" spans="1:30" x14ac:dyDescent="0.3">
      <c r="A934" s="15">
        <v>43959</v>
      </c>
      <c r="B934" s="16">
        <v>6.3189541130457081E-3</v>
      </c>
      <c r="C934" s="8">
        <f t="shared" si="98"/>
        <v>-4.8681045886954294E-2</v>
      </c>
      <c r="D934" s="5">
        <f t="shared" si="99"/>
        <v>2.3698442286477495E-3</v>
      </c>
      <c r="E934" s="5">
        <f t="shared" si="101"/>
        <v>3.9286015736756125E-3</v>
      </c>
      <c r="F934" s="5">
        <f>IF(C933&gt;0,B$6+B$7*E934+B$8*(G933*100)^2,B$6+B$7*E934+B$8*(G933*100)^2+E934*$B$9)</f>
        <v>0.36602628669180431</v>
      </c>
      <c r="G934" s="8">
        <v>2.1308529644992573E-2</v>
      </c>
      <c r="H934" s="8">
        <f t="shared" si="102"/>
        <v>6.0500106338072191E-3</v>
      </c>
      <c r="I934" s="7">
        <f t="shared" si="100"/>
        <v>1.5258519011185353E-2</v>
      </c>
      <c r="J934" s="9">
        <f t="shared" si="103"/>
        <v>0.7160756403842744</v>
      </c>
      <c r="K934" s="9">
        <f t="shared" si="104"/>
        <v>1.2630174094528099</v>
      </c>
      <c r="AC934" s="11"/>
      <c r="AD934" s="12"/>
    </row>
    <row r="935" spans="1:30" x14ac:dyDescent="0.3">
      <c r="A935" s="15">
        <v>43962</v>
      </c>
      <c r="B935" s="16">
        <v>-2.5782755519418226E-3</v>
      </c>
      <c r="C935" s="8">
        <f t="shared" si="98"/>
        <v>-5.7578275551941824E-2</v>
      </c>
      <c r="D935" s="5">
        <f t="shared" si="99"/>
        <v>3.3152578155353414E-3</v>
      </c>
      <c r="E935" s="5">
        <f t="shared" si="101"/>
        <v>2.3698442286477495E-3</v>
      </c>
      <c r="F935" s="5">
        <f>IF(C933&gt;0,B$6+B$7*E934+B$8*(H934*100)^2,B$6+B$7*E934+B$8*(H934*100)^2+E934*$B$9)</f>
        <v>0.37020101767327429</v>
      </c>
      <c r="G935" s="8">
        <v>1.9346161823077229E-2</v>
      </c>
      <c r="H935" s="8">
        <f t="shared" si="102"/>
        <v>6.0844146610275849E-3</v>
      </c>
      <c r="I935" s="7">
        <f t="shared" si="100"/>
        <v>1.3261747162049644E-2</v>
      </c>
      <c r="J935" s="9">
        <f t="shared" si="103"/>
        <v>0.68549758258665339</v>
      </c>
      <c r="K935" s="9">
        <f t="shared" si="104"/>
        <v>1.0228622818458435</v>
      </c>
      <c r="AC935" s="11"/>
      <c r="AD935" s="12"/>
    </row>
    <row r="936" spans="1:30" x14ac:dyDescent="0.3">
      <c r="A936" s="15">
        <v>43963</v>
      </c>
      <c r="B936" s="16">
        <v>-6.0414769636220342E-3</v>
      </c>
      <c r="C936" s="8">
        <f t="shared" si="98"/>
        <v>-6.1041476963622034E-2</v>
      </c>
      <c r="D936" s="5">
        <f t="shared" si="99"/>
        <v>3.7260619099003995E-3</v>
      </c>
      <c r="E936" s="5">
        <f t="shared" si="101"/>
        <v>3.3152578155353414E-3</v>
      </c>
      <c r="F936" s="5">
        <f>IF(C933&gt;0,B$6+B$7*E934+B$8*(H935*100)^2,B$6+B$7*E934+B$8*(H935*100)^2+E934*$B$9)</f>
        <v>0.37382969384236797</v>
      </c>
      <c r="G936" s="8">
        <v>1.7547354339615101E-2</v>
      </c>
      <c r="H936" s="8">
        <f t="shared" si="102"/>
        <v>6.1141613802905793E-3</v>
      </c>
      <c r="I936" s="7">
        <f t="shared" si="100"/>
        <v>1.1433192959324521E-2</v>
      </c>
      <c r="J936" s="9">
        <f t="shared" si="103"/>
        <v>0.65156220921081065</v>
      </c>
      <c r="K936" s="9">
        <f t="shared" si="104"/>
        <v>0.81565719148403315</v>
      </c>
      <c r="AC936" s="11"/>
      <c r="AD936" s="12"/>
    </row>
    <row r="937" spans="1:30" x14ac:dyDescent="0.3">
      <c r="A937" s="15">
        <v>43964</v>
      </c>
      <c r="B937" s="16">
        <v>2.0117212510619483E-2</v>
      </c>
      <c r="C937" s="8">
        <f t="shared" si="98"/>
        <v>-3.4882787489380521E-2</v>
      </c>
      <c r="D937" s="5">
        <f t="shared" si="99"/>
        <v>1.2168088630292821E-3</v>
      </c>
      <c r="E937" s="5">
        <f t="shared" si="101"/>
        <v>3.7260619099003995E-3</v>
      </c>
      <c r="F937" s="5">
        <f>IF(C933&gt;0,B$6+B$7*E934+B$8*(H936*100)^2,B$6+B$7*E934+B$8*(H936*100)^2+E934*$B$9)</f>
        <v>0.37698373916854433</v>
      </c>
      <c r="G937" s="8">
        <v>4.7753042799467543E-2</v>
      </c>
      <c r="H937" s="8">
        <f t="shared" si="102"/>
        <v>6.1399001552838329E-3</v>
      </c>
      <c r="I937" s="7">
        <f t="shared" si="100"/>
        <v>4.1613142644183712E-2</v>
      </c>
      <c r="J937" s="9">
        <f t="shared" si="103"/>
        <v>0.8714238968798802</v>
      </c>
      <c r="K937" s="9">
        <f t="shared" si="104"/>
        <v>4.7262606989449454</v>
      </c>
      <c r="AC937" s="11"/>
      <c r="AD937" s="12"/>
    </row>
    <row r="938" spans="1:30" x14ac:dyDescent="0.3">
      <c r="A938" s="15">
        <v>43965</v>
      </c>
      <c r="B938" s="16">
        <v>-2.8061328178936522E-2</v>
      </c>
      <c r="C938" s="8">
        <f t="shared" si="98"/>
        <v>-8.3061328178936522E-2</v>
      </c>
      <c r="D938" s="5">
        <f t="shared" si="99"/>
        <v>6.8991842388489944E-3</v>
      </c>
      <c r="E938" s="5">
        <f t="shared" si="101"/>
        <v>1.2168088630292821E-3</v>
      </c>
      <c r="F938" s="5">
        <f>IF(C933&gt;0,B$6+B$7*E934+B$8*(H937*100)^2,B$6+B$7*E934+B$8*(H937*100)^2+E934*$B$9)</f>
        <v>0.37972523536605673</v>
      </c>
      <c r="G938" s="8">
        <v>2.0179803643691558E-2</v>
      </c>
      <c r="H938" s="8">
        <f t="shared" si="102"/>
        <v>6.1621849644915459E-3</v>
      </c>
      <c r="I938" s="7">
        <f t="shared" si="100"/>
        <v>1.4017618679200011E-2</v>
      </c>
      <c r="J938" s="9">
        <f t="shared" si="103"/>
        <v>0.69463602950279857</v>
      </c>
      <c r="K938" s="9">
        <f t="shared" si="104"/>
        <v>1.0885297106844201</v>
      </c>
      <c r="AC938" s="11"/>
      <c r="AD938" s="12"/>
    </row>
    <row r="939" spans="1:30" x14ac:dyDescent="0.3">
      <c r="A939" s="15">
        <v>43966</v>
      </c>
      <c r="B939" s="16">
        <v>-8.0874016295807657E-4</v>
      </c>
      <c r="C939" s="8">
        <f t="shared" si="98"/>
        <v>-5.580874016295808E-2</v>
      </c>
      <c r="D939" s="5">
        <f t="shared" si="99"/>
        <v>3.1146154785765701E-3</v>
      </c>
      <c r="E939" s="5">
        <f t="shared" si="101"/>
        <v>6.8991842388489944E-3</v>
      </c>
      <c r="F939" s="5">
        <f>IF(C933&gt;0,B$6+B$7*E934+B$8*(H938*100)^2,B$6+B$7*E934+B$8*(H938*100)^2+E934*$B$9)</f>
        <v>0.38210814386093456</v>
      </c>
      <c r="G939" s="8">
        <v>1.3782780697425221E-2</v>
      </c>
      <c r="H939" s="8">
        <f t="shared" si="102"/>
        <v>6.1814896575253971E-3</v>
      </c>
      <c r="I939" s="7">
        <f t="shared" si="100"/>
        <v>7.6012910398998244E-3</v>
      </c>
      <c r="J939" s="9">
        <f t="shared" si="103"/>
        <v>0.55150634743247651</v>
      </c>
      <c r="K939" s="9">
        <f t="shared" si="104"/>
        <v>0.42782520921387701</v>
      </c>
      <c r="AC939" s="11"/>
      <c r="AD939" s="12"/>
    </row>
    <row r="940" spans="1:30" x14ac:dyDescent="0.3">
      <c r="A940" s="15">
        <v>43969</v>
      </c>
      <c r="B940" s="16">
        <v>-3.4971910246677805E-2</v>
      </c>
      <c r="C940" s="8">
        <f t="shared" si="98"/>
        <v>-8.9971910246677805E-2</v>
      </c>
      <c r="D940" s="5">
        <f t="shared" si="99"/>
        <v>8.0949446334362459E-3</v>
      </c>
      <c r="E940" s="5">
        <f t="shared" si="101"/>
        <v>3.1146154785765701E-3</v>
      </c>
      <c r="F940" s="5">
        <f>IF(C933&gt;0,B$6+B$7*E934+B$8*(H939*100)^2,B$6+B$7*E934+B$8*(H939*100)^2+E934*$B$9)</f>
        <v>0.38417936792468232</v>
      </c>
      <c r="G940" s="8">
        <v>1.8040477954786645E-2</v>
      </c>
      <c r="H940" s="8">
        <f t="shared" si="102"/>
        <v>6.1982204536841249E-3</v>
      </c>
      <c r="I940" s="7">
        <f t="shared" si="100"/>
        <v>1.1842257501102519E-2</v>
      </c>
      <c r="J940" s="9">
        <f t="shared" si="103"/>
        <v>0.6564270376196123</v>
      </c>
      <c r="K940" s="9">
        <f t="shared" si="104"/>
        <v>0.8422341356319385</v>
      </c>
      <c r="AC940" s="11"/>
      <c r="AD940" s="12"/>
    </row>
    <row r="941" spans="1:30" x14ac:dyDescent="0.3">
      <c r="A941" s="15">
        <v>43970</v>
      </c>
      <c r="B941" s="16">
        <v>5.5521615647003003E-3</v>
      </c>
      <c r="C941" s="8">
        <f t="shared" si="98"/>
        <v>-4.94478384352997E-2</v>
      </c>
      <c r="D941" s="5">
        <f t="shared" si="99"/>
        <v>2.4450887259235021E-3</v>
      </c>
      <c r="E941" s="5">
        <f t="shared" si="101"/>
        <v>8.0949446334362459E-3</v>
      </c>
      <c r="F941" s="5">
        <f>IF(C933&gt;0,B$6+B$7*E934+B$8*(H940*100)^2,B$6+B$7*E934+B$8*(H940*100)^2+E934*$B$9)</f>
        <v>0.38597967588089188</v>
      </c>
      <c r="G941" s="8">
        <v>1.9333610788963698E-2</v>
      </c>
      <c r="H941" s="8">
        <f t="shared" si="102"/>
        <v>6.2127262605147183E-3</v>
      </c>
      <c r="I941" s="7">
        <f t="shared" si="100"/>
        <v>1.3120884528448978E-2</v>
      </c>
      <c r="J941" s="9">
        <f t="shared" si="103"/>
        <v>0.67865670162031189</v>
      </c>
      <c r="K941" s="9">
        <f t="shared" si="104"/>
        <v>0.97669142705931233</v>
      </c>
      <c r="AC941" s="11"/>
      <c r="AD941" s="12"/>
    </row>
    <row r="942" spans="1:30" x14ac:dyDescent="0.3">
      <c r="A942" s="15">
        <v>43971</v>
      </c>
      <c r="B942" s="16">
        <v>2.0403615451882021E-2</v>
      </c>
      <c r="C942" s="8">
        <f t="shared" si="98"/>
        <v>-3.4596384548117975E-2</v>
      </c>
      <c r="D942" s="5">
        <f t="shared" si="99"/>
        <v>1.1969098238012563E-3</v>
      </c>
      <c r="E942" s="5">
        <f t="shared" si="101"/>
        <v>2.4450887259235021E-3</v>
      </c>
      <c r="F942" s="5">
        <f>IF(C933&gt;0,B$6+B$7*E934+B$8*(H941*100)^2,B$6+B$7*E934+B$8*(H941*100)^2+E934*$B$9)</f>
        <v>0.38754450355642928</v>
      </c>
      <c r="G942" s="8">
        <v>1.0459627731394675E-2</v>
      </c>
      <c r="H942" s="8">
        <f t="shared" si="102"/>
        <v>6.2253072498988293E-3</v>
      </c>
      <c r="I942" s="7">
        <f t="shared" si="100"/>
        <v>4.2343204814958455E-3</v>
      </c>
      <c r="J942" s="9">
        <f t="shared" si="103"/>
        <v>0.40482516110841033</v>
      </c>
      <c r="K942" s="9">
        <f t="shared" si="104"/>
        <v>0.16127848396297217</v>
      </c>
      <c r="AC942" s="11"/>
      <c r="AD942" s="12"/>
    </row>
    <row r="943" spans="1:30" x14ac:dyDescent="0.3">
      <c r="A943" s="15">
        <v>43972</v>
      </c>
      <c r="B943" s="16">
        <v>3.701647022457036E-3</v>
      </c>
      <c r="C943" s="8">
        <f t="shared" si="98"/>
        <v>-5.1298352977542962E-2</v>
      </c>
      <c r="D943" s="5">
        <f t="shared" si="99"/>
        <v>2.6315210182085908E-3</v>
      </c>
      <c r="E943" s="5">
        <f t="shared" si="101"/>
        <v>1.1969098238012563E-3</v>
      </c>
      <c r="F943" s="5">
        <f>IF(C933&gt;0,B$6+B$7*E934+B$8*(H942*100)^2,B$6+B$7*E934+B$8*(H942*100)^2+E934*$B$9)</f>
        <v>0.38890465177200634</v>
      </c>
      <c r="G943" s="8">
        <v>9.6587764415393667E-3</v>
      </c>
      <c r="H943" s="8">
        <f t="shared" si="102"/>
        <v>6.2362220275741179E-3</v>
      </c>
      <c r="I943" s="7">
        <f t="shared" si="100"/>
        <v>3.4225544139652488E-3</v>
      </c>
      <c r="J943" s="9">
        <f t="shared" si="103"/>
        <v>0.35434658154483378</v>
      </c>
      <c r="K943" s="9">
        <f t="shared" si="104"/>
        <v>0.11132614025104415</v>
      </c>
      <c r="AC943" s="11"/>
      <c r="AD943" s="12"/>
    </row>
    <row r="944" spans="1:30" x14ac:dyDescent="0.3">
      <c r="A944" s="15">
        <v>43973</v>
      </c>
      <c r="B944" s="16">
        <v>-8.4509382241346204E-3</v>
      </c>
      <c r="C944" s="8">
        <f t="shared" si="98"/>
        <v>-6.3450938224134626E-2</v>
      </c>
      <c r="D944" s="5">
        <f t="shared" si="99"/>
        <v>4.0260215615229482E-3</v>
      </c>
      <c r="E944" s="5">
        <f t="shared" si="101"/>
        <v>2.6315210182085908E-3</v>
      </c>
      <c r="F944" s="5">
        <f>IF(C943&gt;0,B$6+B$7*E944+B$8*(G943*100)^2,B$6+B$7*E944+B$8*(G943*100)^2+E944*$B$9)</f>
        <v>0.86272977975836806</v>
      </c>
      <c r="G944" s="8">
        <v>1.3778773307238402E-2</v>
      </c>
      <c r="H944" s="8">
        <f t="shared" si="102"/>
        <v>9.2883248207541076E-3</v>
      </c>
      <c r="I944" s="7">
        <f t="shared" si="100"/>
        <v>4.4904484864842949E-3</v>
      </c>
      <c r="J944" s="9">
        <f t="shared" si="103"/>
        <v>0.32589610020837834</v>
      </c>
      <c r="K944" s="9">
        <f t="shared" si="104"/>
        <v>8.9079819393742321E-2</v>
      </c>
      <c r="AC944" s="11"/>
      <c r="AD944" s="12"/>
    </row>
    <row r="945" spans="1:30" x14ac:dyDescent="0.3">
      <c r="A945" s="15">
        <v>43977</v>
      </c>
      <c r="B945" s="16">
        <v>-2.065506933793048E-3</v>
      </c>
      <c r="C945" s="8">
        <f t="shared" si="98"/>
        <v>-5.7065506933793045E-2</v>
      </c>
      <c r="D945" s="5">
        <f t="shared" si="99"/>
        <v>3.2564720816107822E-3</v>
      </c>
      <c r="E945" s="5">
        <f t="shared" si="101"/>
        <v>4.0260215615229482E-3</v>
      </c>
      <c r="F945" s="5">
        <f>IF(C943&gt;0,B$6+B$7*E944+B$8*(H944*100)^2,B$6+B$7*E944+B$8*(H944*100)^2+E944*$B$9)</f>
        <v>0.80172076759869082</v>
      </c>
      <c r="G945" s="8">
        <v>1.3228022974913278E-2</v>
      </c>
      <c r="H945" s="8">
        <f t="shared" si="102"/>
        <v>8.9538861261392582E-3</v>
      </c>
      <c r="I945" s="7">
        <f t="shared" si="100"/>
        <v>4.2741368487740194E-3</v>
      </c>
      <c r="J945" s="9">
        <f t="shared" si="103"/>
        <v>0.32311229402003971</v>
      </c>
      <c r="K945" s="9">
        <f t="shared" si="104"/>
        <v>8.7100032671099559E-2</v>
      </c>
      <c r="AC945" s="11"/>
      <c r="AD945" s="12"/>
    </row>
    <row r="946" spans="1:30" x14ac:dyDescent="0.3">
      <c r="A946" s="15">
        <v>43978</v>
      </c>
      <c r="B946" s="16">
        <v>3.201840919560895E-2</v>
      </c>
      <c r="C946" s="8">
        <f t="shared" si="98"/>
        <v>-2.298159080439105E-2</v>
      </c>
      <c r="D946" s="5">
        <f t="shared" si="99"/>
        <v>5.2815351590047128E-4</v>
      </c>
      <c r="E946" s="5">
        <f t="shared" si="101"/>
        <v>3.2564720816107822E-3</v>
      </c>
      <c r="F946" s="5">
        <f>IF(C943&gt;0,B$6+B$7*E944+B$8*(H945*100)^2,B$6+B$7*E944+B$8*(H945*100)^2+E944*$B$9)</f>
        <v>0.7486917342294992</v>
      </c>
      <c r="G946" s="8">
        <v>2.0855277922865959E-2</v>
      </c>
      <c r="H946" s="8">
        <f t="shared" si="102"/>
        <v>8.6526974651232273E-3</v>
      </c>
      <c r="I946" s="7">
        <f t="shared" si="100"/>
        <v>1.2202580457742732E-2</v>
      </c>
      <c r="J946" s="9">
        <f t="shared" si="103"/>
        <v>0.58510754461649661</v>
      </c>
      <c r="K946" s="9">
        <f t="shared" si="104"/>
        <v>0.53052722263023044</v>
      </c>
      <c r="AC946" s="11"/>
      <c r="AD946" s="12"/>
    </row>
    <row r="947" spans="1:30" x14ac:dyDescent="0.3">
      <c r="A947" s="15">
        <v>43979</v>
      </c>
      <c r="B947" s="16">
        <v>1.8662451440414528E-2</v>
      </c>
      <c r="C947" s="8">
        <f t="shared" si="98"/>
        <v>-3.6337548559585472E-2</v>
      </c>
      <c r="D947" s="5">
        <f t="shared" si="99"/>
        <v>1.3204174353202323E-3</v>
      </c>
      <c r="E947" s="5">
        <f t="shared" si="101"/>
        <v>5.2815351590047128E-4</v>
      </c>
      <c r="F947" s="5">
        <f>IF(C943&gt;0,B$6+B$7*E944+B$8*(H946*100)^2,B$6+B$7*E944+B$8*(H946*100)^2+E944*$B$9)</f>
        <v>0.70259889842499779</v>
      </c>
      <c r="G947" s="8">
        <v>1.34497292304845E-2</v>
      </c>
      <c r="H947" s="8">
        <f t="shared" si="102"/>
        <v>8.3821172648979193E-3</v>
      </c>
      <c r="I947" s="7">
        <f t="shared" si="100"/>
        <v>5.0676119655865808E-3</v>
      </c>
      <c r="J947" s="9">
        <f t="shared" si="103"/>
        <v>0.37678170903995439</v>
      </c>
      <c r="K947" s="9">
        <f t="shared" si="104"/>
        <v>0.13171578022262587</v>
      </c>
      <c r="AC947" s="11"/>
      <c r="AD947" s="12"/>
    </row>
    <row r="948" spans="1:30" x14ac:dyDescent="0.3">
      <c r="A948" s="15">
        <v>43980</v>
      </c>
      <c r="B948" s="16">
        <v>6.9171908976242442E-3</v>
      </c>
      <c r="C948" s="8">
        <f t="shared" si="98"/>
        <v>-4.8082809102375758E-2</v>
      </c>
      <c r="D948" s="5">
        <f t="shared" si="99"/>
        <v>2.311956531175509E-3</v>
      </c>
      <c r="E948" s="5">
        <f t="shared" si="101"/>
        <v>1.3204174353202323E-3</v>
      </c>
      <c r="F948" s="5">
        <f>IF(C943&gt;0,B$6+B$7*E944+B$8*(H947*100)^2,B$6+B$7*E944+B$8*(H947*100)^2+E944*$B$9)</f>
        <v>0.66253500554372524</v>
      </c>
      <c r="G948" s="8">
        <v>1.3195005135156845E-2</v>
      </c>
      <c r="H948" s="8">
        <f t="shared" si="102"/>
        <v>8.1396253325550887E-3</v>
      </c>
      <c r="I948" s="7">
        <f t="shared" si="100"/>
        <v>5.0553798026017564E-3</v>
      </c>
      <c r="J948" s="9">
        <f t="shared" si="103"/>
        <v>0.38312829368532597</v>
      </c>
      <c r="K948" s="9">
        <f t="shared" si="104"/>
        <v>0.13798840884193497</v>
      </c>
      <c r="AC948" s="11"/>
      <c r="AD948" s="12"/>
    </row>
    <row r="949" spans="1:30" x14ac:dyDescent="0.3">
      <c r="A949" s="15">
        <v>43983</v>
      </c>
      <c r="B949" s="16">
        <v>2.6761121621466565E-2</v>
      </c>
      <c r="C949" s="8">
        <f t="shared" si="98"/>
        <v>-2.8238878378533436E-2</v>
      </c>
      <c r="D949" s="5">
        <f t="shared" si="99"/>
        <v>7.9743425207760312E-4</v>
      </c>
      <c r="E949" s="5">
        <f t="shared" si="101"/>
        <v>2.311956531175509E-3</v>
      </c>
      <c r="F949" s="5">
        <f>IF(C943&gt;0,B$6+B$7*E944+B$8*(H948*100)^2,B$6+B$7*E944+B$8*(H948*100)^2+E944*$B$9)</f>
        <v>0.6277114698513232</v>
      </c>
      <c r="G949" s="8">
        <v>2.159935396430512E-2</v>
      </c>
      <c r="H949" s="8">
        <f t="shared" si="102"/>
        <v>7.9228244323052074E-3</v>
      </c>
      <c r="I949" s="7">
        <f t="shared" si="100"/>
        <v>1.3676529531999913E-2</v>
      </c>
      <c r="J949" s="9">
        <f t="shared" si="103"/>
        <v>0.63319160168408795</v>
      </c>
      <c r="K949" s="9">
        <f t="shared" si="104"/>
        <v>0.72330328956792167</v>
      </c>
      <c r="AC949" s="11"/>
      <c r="AD949" s="12"/>
    </row>
    <row r="950" spans="1:30" x14ac:dyDescent="0.3">
      <c r="A950" s="15">
        <v>43984</v>
      </c>
      <c r="B950" s="16">
        <v>1.5552796741832301E-2</v>
      </c>
      <c r="C950" s="8">
        <f t="shared" si="98"/>
        <v>-3.9447203258167696E-2</v>
      </c>
      <c r="D950" s="5">
        <f t="shared" si="99"/>
        <v>1.556081844891196E-3</v>
      </c>
      <c r="E950" s="5">
        <f t="shared" si="101"/>
        <v>7.9743425207760312E-4</v>
      </c>
      <c r="F950" s="5">
        <f>IF(C943&gt;0,B$6+B$7*E944+B$8*(H949*100)^2,B$6+B$7*E944+B$8*(H949*100)^2+E944*$B$9)</f>
        <v>0.59744285262748742</v>
      </c>
      <c r="G950" s="8">
        <v>1.0478524259810299E-2</v>
      </c>
      <c r="H950" s="8">
        <f t="shared" si="102"/>
        <v>7.7294427524077537E-3</v>
      </c>
      <c r="I950" s="7">
        <f t="shared" si="100"/>
        <v>2.7490815074025458E-3</v>
      </c>
      <c r="J950" s="9">
        <f t="shared" si="103"/>
        <v>0.26235388106572122</v>
      </c>
      <c r="K950" s="9">
        <f t="shared" si="104"/>
        <v>5.1372526302041477E-2</v>
      </c>
      <c r="AC950" s="11"/>
      <c r="AD950" s="12"/>
    </row>
    <row r="951" spans="1:30" x14ac:dyDescent="0.3">
      <c r="A951" s="15">
        <v>43985</v>
      </c>
      <c r="B951" s="16">
        <v>8.3612033009519866E-3</v>
      </c>
      <c r="C951" s="8">
        <f t="shared" si="98"/>
        <v>-4.663879669904801E-2</v>
      </c>
      <c r="D951" s="5">
        <f t="shared" si="99"/>
        <v>2.1751773575351316E-3</v>
      </c>
      <c r="E951" s="5">
        <f t="shared" si="101"/>
        <v>1.556081844891196E-3</v>
      </c>
      <c r="F951" s="5">
        <f>IF(C943&gt;0,B$6+B$7*E944+B$8*(H950*100)^2,B$6+B$7*E944+B$8*(H950*100)^2+E944*$B$9)</f>
        <v>0.57113337053652935</v>
      </c>
      <c r="G951" s="8">
        <v>1.434258436950493E-2</v>
      </c>
      <c r="H951" s="8">
        <f t="shared" si="102"/>
        <v>7.5573366375762917E-3</v>
      </c>
      <c r="I951" s="7">
        <f t="shared" si="100"/>
        <v>6.7852477319286387E-3</v>
      </c>
      <c r="J951" s="9">
        <f t="shared" si="103"/>
        <v>0.47308403821248346</v>
      </c>
      <c r="K951" s="9">
        <f t="shared" si="104"/>
        <v>0.2571216373358518</v>
      </c>
      <c r="AC951" s="11"/>
      <c r="AD951" s="12"/>
    </row>
    <row r="952" spans="1:30" x14ac:dyDescent="0.3">
      <c r="A952" s="15">
        <v>43986</v>
      </c>
      <c r="B952" s="16">
        <v>-3.7843896795866482E-3</v>
      </c>
      <c r="C952" s="8">
        <f t="shared" si="98"/>
        <v>-5.878438967958665E-2</v>
      </c>
      <c r="D952" s="5">
        <f t="shared" si="99"/>
        <v>3.4556044700014936E-3</v>
      </c>
      <c r="E952" s="5">
        <f t="shared" si="101"/>
        <v>2.1751773575351316E-3</v>
      </c>
      <c r="F952" s="5">
        <f>IF(C943&gt;0,B$6+B$7*E944+B$8*(H951*100)^2,B$6+B$7*E944+B$8*(H951*100)^2+E944*$B$9)</f>
        <v>0.54826516870306841</v>
      </c>
      <c r="G952" s="8">
        <v>1.1493499680895636E-2</v>
      </c>
      <c r="H952" s="8">
        <f t="shared" si="102"/>
        <v>7.4044930191274295E-3</v>
      </c>
      <c r="I952" s="7">
        <f t="shared" si="100"/>
        <v>4.0890066617682063E-3</v>
      </c>
      <c r="J952" s="9">
        <f t="shared" si="103"/>
        <v>0.35576689218210067</v>
      </c>
      <c r="K952" s="9">
        <f t="shared" si="104"/>
        <v>0.11253852158150823</v>
      </c>
      <c r="AC952" s="11"/>
      <c r="AD952" s="12"/>
    </row>
    <row r="953" spans="1:30" x14ac:dyDescent="0.3">
      <c r="A953" s="15">
        <v>43987</v>
      </c>
      <c r="B953" s="16">
        <v>8.9805297748452237E-3</v>
      </c>
      <c r="C953" s="8">
        <f t="shared" si="98"/>
        <v>-4.6019470225154777E-2</v>
      </c>
      <c r="D953" s="5">
        <f t="shared" si="99"/>
        <v>2.1177916398039068E-3</v>
      </c>
      <c r="E953" s="5">
        <f t="shared" si="101"/>
        <v>3.4556044700014936E-3</v>
      </c>
      <c r="F953" s="5">
        <f>IF(C943&gt;0,B$6+B$7*E944+B$8*(H952*100)^2,B$6+B$7*E944+B$8*(H952*100)^2+E944*$B$9)</f>
        <v>0.52838812766942411</v>
      </c>
      <c r="G953" s="8">
        <v>1.0851961813416891E-2</v>
      </c>
      <c r="H953" s="8">
        <f t="shared" si="102"/>
        <v>7.269031074836757E-3</v>
      </c>
      <c r="I953" s="7">
        <f t="shared" si="100"/>
        <v>3.5829307385801343E-3</v>
      </c>
      <c r="J953" s="9">
        <f t="shared" si="103"/>
        <v>0.33016433343419577</v>
      </c>
      <c r="K953" s="9">
        <f t="shared" si="104"/>
        <v>9.2180613052928351E-2</v>
      </c>
      <c r="AC953" s="11"/>
      <c r="AD953" s="12"/>
    </row>
    <row r="954" spans="1:30" x14ac:dyDescent="0.3">
      <c r="A954" s="15">
        <v>43990</v>
      </c>
      <c r="B954" s="16">
        <v>2.4276881801289889E-3</v>
      </c>
      <c r="C954" s="8">
        <f t="shared" si="98"/>
        <v>-5.2572311819871015E-2</v>
      </c>
      <c r="D954" s="5">
        <f t="shared" si="99"/>
        <v>2.7638479700857494E-3</v>
      </c>
      <c r="E954" s="5">
        <f t="shared" si="101"/>
        <v>2.1177916398039068E-3</v>
      </c>
      <c r="F954" s="5">
        <f>IF(C953&gt;0,B$6+B$7*E954+B$8*(G953*100)^2,B$6+B$7*E954+B$8*(G953*100)^2+E954*$B$9)</f>
        <v>1.0753649517118848</v>
      </c>
      <c r="G954" s="8">
        <v>1.9747792820107881E-2</v>
      </c>
      <c r="H954" s="8">
        <f t="shared" si="102"/>
        <v>1.0369980480752529E-2</v>
      </c>
      <c r="I954" s="7">
        <f t="shared" si="100"/>
        <v>9.3778123393553521E-3</v>
      </c>
      <c r="J954" s="9">
        <f t="shared" si="103"/>
        <v>0.474879011785385</v>
      </c>
      <c r="K954" s="9">
        <f t="shared" si="104"/>
        <v>0.26019645719087769</v>
      </c>
      <c r="AC954" s="11"/>
      <c r="AD954" s="12"/>
    </row>
    <row r="955" spans="1:30" x14ac:dyDescent="0.3">
      <c r="A955" s="15">
        <v>43991</v>
      </c>
      <c r="B955" s="16">
        <v>-1.2114980851767411E-2</v>
      </c>
      <c r="C955" s="8">
        <f t="shared" si="98"/>
        <v>-6.7114980851767411E-2</v>
      </c>
      <c r="D955" s="5">
        <f t="shared" si="99"/>
        <v>4.5044206547331066E-3</v>
      </c>
      <c r="E955" s="5">
        <f t="shared" si="101"/>
        <v>2.7638479700857494E-3</v>
      </c>
      <c r="F955" s="5">
        <f>IF(C953&gt;0,B$6+B$7*E954+B$8*(H954*100)^2,B$6+B$7*E954+B$8*(H954*100)^2+E954*$B$9)</f>
        <v>0.98645813410268557</v>
      </c>
      <c r="G955" s="8">
        <v>1.6494331656275889E-2</v>
      </c>
      <c r="H955" s="8">
        <f t="shared" si="102"/>
        <v>9.9320598775011707E-3</v>
      </c>
      <c r="I955" s="7">
        <f t="shared" si="100"/>
        <v>6.5622717787747181E-3</v>
      </c>
      <c r="J955" s="9">
        <f t="shared" si="103"/>
        <v>0.39785011696899247</v>
      </c>
      <c r="K955" s="9">
        <f t="shared" si="104"/>
        <v>0.15346720156614246</v>
      </c>
      <c r="AC955" s="11"/>
      <c r="AD955" s="12"/>
    </row>
    <row r="956" spans="1:30" x14ac:dyDescent="0.3">
      <c r="A956" s="15">
        <v>43992</v>
      </c>
      <c r="B956" s="16">
        <v>8.5145219270706795E-3</v>
      </c>
      <c r="C956" s="8">
        <f t="shared" si="98"/>
        <v>-4.6485478072929319E-2</v>
      </c>
      <c r="D956" s="5">
        <f t="shared" si="99"/>
        <v>2.1608996716687926E-3</v>
      </c>
      <c r="E956" s="5">
        <f t="shared" si="101"/>
        <v>4.5044206547331066E-3</v>
      </c>
      <c r="F956" s="5">
        <f>IF(C953&gt;0,B$6+B$7*E954+B$8*(H955*100)^2,B$6+B$7*E954+B$8*(H955*100)^2+E954*$B$9)</f>
        <v>0.90918032823676975</v>
      </c>
      <c r="G956" s="8">
        <v>7.216602471898508E-3</v>
      </c>
      <c r="H956" s="8">
        <f t="shared" si="102"/>
        <v>9.5350947988825444E-3</v>
      </c>
      <c r="I956" s="7">
        <f t="shared" si="100"/>
        <v>2.3184923269840363E-3</v>
      </c>
      <c r="J956" s="9">
        <f t="shared" si="103"/>
        <v>0.32127200244329085</v>
      </c>
      <c r="K956" s="9">
        <f t="shared" si="104"/>
        <v>3.5441342243487162E-2</v>
      </c>
      <c r="AC956" s="11"/>
      <c r="AD956" s="12"/>
    </row>
    <row r="957" spans="1:30" x14ac:dyDescent="0.3">
      <c r="A957" s="15">
        <v>43993</v>
      </c>
      <c r="B957" s="16">
        <v>-2.0910263286160465E-2</v>
      </c>
      <c r="C957" s="8">
        <f t="shared" si="98"/>
        <v>-7.5910263286160462E-2</v>
      </c>
      <c r="D957" s="5">
        <f t="shared" si="99"/>
        <v>5.762368072174201E-3</v>
      </c>
      <c r="E957" s="5">
        <f t="shared" si="101"/>
        <v>2.1608996716687926E-3</v>
      </c>
      <c r="F957" s="5">
        <f>IF(C953&gt;0,B$6+B$7*E954+B$8*(H956*100)^2,B$6+B$7*E954+B$8*(H956*100)^2+E954*$B$9)</f>
        <v>0.84201045937811536</v>
      </c>
      <c r="G957" s="8">
        <v>9.6539947223773966E-3</v>
      </c>
      <c r="H957" s="8">
        <f t="shared" si="102"/>
        <v>9.1761127901640108E-3</v>
      </c>
      <c r="I957" s="7">
        <f t="shared" si="100"/>
        <v>4.7788193221338579E-4</v>
      </c>
      <c r="J957" s="9">
        <f t="shared" si="103"/>
        <v>4.9500952295497259E-2</v>
      </c>
      <c r="K957" s="9">
        <f t="shared" si="104"/>
        <v>1.3107888843082449E-3</v>
      </c>
      <c r="AC957" s="11"/>
      <c r="AD957" s="12"/>
    </row>
    <row r="958" spans="1:30" x14ac:dyDescent="0.3">
      <c r="A958" s="15">
        <v>43994</v>
      </c>
      <c r="B958" s="16">
        <v>7.2050873471472231E-3</v>
      </c>
      <c r="C958" s="8">
        <f t="shared" si="98"/>
        <v>-4.7794912652852781E-2</v>
      </c>
      <c r="D958" s="5">
        <f t="shared" si="99"/>
        <v>2.2843536754938269E-3</v>
      </c>
      <c r="E958" s="5">
        <f t="shared" si="101"/>
        <v>5.762368072174201E-3</v>
      </c>
      <c r="F958" s="5">
        <f>IF(C953&gt;0,B$6+B$7*E954+B$8*(H957*100)^2,B$6+B$7*E954+B$8*(H957*100)^2+E954*$B$9)</f>
        <v>0.78362640936617345</v>
      </c>
      <c r="G958" s="8">
        <v>3.9215997848752578E-2</v>
      </c>
      <c r="H958" s="8">
        <f t="shared" si="102"/>
        <v>8.8522675590278748E-3</v>
      </c>
      <c r="I958" s="7">
        <f t="shared" si="100"/>
        <v>3.0363730289724701E-2</v>
      </c>
      <c r="J958" s="9">
        <f t="shared" si="103"/>
        <v>0.77426897071013945</v>
      </c>
      <c r="K958" s="9">
        <f t="shared" si="104"/>
        <v>1.9416399995098477</v>
      </c>
      <c r="AC958" s="11"/>
      <c r="AD958" s="12"/>
    </row>
    <row r="959" spans="1:30" x14ac:dyDescent="0.3">
      <c r="A959" s="15">
        <v>43997</v>
      </c>
      <c r="B959" s="16">
        <v>-1.6478283206376298E-2</v>
      </c>
      <c r="C959" s="8">
        <f t="shared" si="98"/>
        <v>-7.1478283206376295E-2</v>
      </c>
      <c r="D959" s="5">
        <f t="shared" si="99"/>
        <v>5.1091449701309351E-3</v>
      </c>
      <c r="E959" s="5">
        <f t="shared" si="101"/>
        <v>2.2843536754938269E-3</v>
      </c>
      <c r="F959" s="5">
        <f>IF(C953&gt;0,B$6+B$7*E954+B$8*(H958*100)^2,B$6+B$7*E954+B$8*(H958*100)^2+E954*$B$9)</f>
        <v>0.73287899309579319</v>
      </c>
      <c r="G959" s="8">
        <v>1.4589777314998578E-2</v>
      </c>
      <c r="H959" s="8">
        <f t="shared" si="102"/>
        <v>8.5608351993003186E-3</v>
      </c>
      <c r="I959" s="7">
        <f t="shared" si="100"/>
        <v>6.0289421156982589E-3</v>
      </c>
      <c r="J959" s="9">
        <f t="shared" si="103"/>
        <v>0.41323057820083298</v>
      </c>
      <c r="K959" s="9">
        <f t="shared" si="104"/>
        <v>0.17112361017704703</v>
      </c>
      <c r="AC959" s="11"/>
      <c r="AD959" s="12"/>
    </row>
    <row r="960" spans="1:30" x14ac:dyDescent="0.3">
      <c r="A960" s="15">
        <v>43998</v>
      </c>
      <c r="B960" s="16">
        <v>1.126438157009569E-2</v>
      </c>
      <c r="C960" s="8">
        <f t="shared" si="98"/>
        <v>-4.373561842990431E-2</v>
      </c>
      <c r="D960" s="5">
        <f t="shared" si="99"/>
        <v>1.9128043194461856E-3</v>
      </c>
      <c r="E960" s="5">
        <f t="shared" si="101"/>
        <v>5.1091449701309351E-3</v>
      </c>
      <c r="F960" s="5">
        <f>IF(C953&gt;0,B$6+B$7*E954+B$8*(H959*100)^2,B$6+B$7*E954+B$8*(H959*100)^2+E954*$B$9)</f>
        <v>0.68876933887357883</v>
      </c>
      <c r="G960" s="8">
        <v>2.9303444059235295E-2</v>
      </c>
      <c r="H960" s="8">
        <f t="shared" si="102"/>
        <v>8.2992128474547438E-3</v>
      </c>
      <c r="I960" s="7">
        <f t="shared" si="100"/>
        <v>2.100423121178055E-2</v>
      </c>
      <c r="J960" s="9">
        <f t="shared" si="103"/>
        <v>0.71678370533243996</v>
      </c>
      <c r="K960" s="9">
        <f t="shared" si="104"/>
        <v>1.269325907135642</v>
      </c>
      <c r="AC960" s="11"/>
      <c r="AD960" s="12"/>
    </row>
    <row r="961" spans="1:30" x14ac:dyDescent="0.3">
      <c r="A961" s="15">
        <v>43999</v>
      </c>
      <c r="B961" s="16">
        <v>-2.8994900926648652E-3</v>
      </c>
      <c r="C961" s="8">
        <f t="shared" si="98"/>
        <v>-5.7899490092664867E-2</v>
      </c>
      <c r="D961" s="5">
        <f t="shared" si="99"/>
        <v>3.3523509529905971E-3</v>
      </c>
      <c r="E961" s="5">
        <f t="shared" si="101"/>
        <v>1.9128043194461856E-3</v>
      </c>
      <c r="F961" s="5">
        <f>IF(C953&gt;0,B$6+B$7*E954+B$8*(H960*100)^2,B$6+B$7*E954+B$8*(H960*100)^2+E954*$B$9)</f>
        <v>0.65042922742363019</v>
      </c>
      <c r="G961" s="8">
        <v>1.4079938420802107E-2</v>
      </c>
      <c r="H961" s="8">
        <f t="shared" si="102"/>
        <v>8.0649192644665097E-3</v>
      </c>
      <c r="I961" s="7">
        <f t="shared" si="100"/>
        <v>6.0150191563355972E-3</v>
      </c>
      <c r="J961" s="9">
        <f t="shared" si="103"/>
        <v>0.42720493347107502</v>
      </c>
      <c r="K961" s="9">
        <f t="shared" si="104"/>
        <v>0.18859781621261407</v>
      </c>
      <c r="AC961" s="11"/>
      <c r="AD961" s="12"/>
    </row>
    <row r="962" spans="1:30" x14ac:dyDescent="0.3">
      <c r="A962" s="15">
        <v>44000</v>
      </c>
      <c r="B962" s="16">
        <v>2.0679134570079589E-2</v>
      </c>
      <c r="C962" s="8">
        <f t="shared" si="98"/>
        <v>-3.4320865429920411E-2</v>
      </c>
      <c r="D962" s="5">
        <f t="shared" si="99"/>
        <v>1.1779218038587059E-3</v>
      </c>
      <c r="E962" s="5">
        <f t="shared" si="101"/>
        <v>3.3523509529905971E-3</v>
      </c>
      <c r="F962" s="5">
        <f>IF(C953&gt;0,B$6+B$7*E954+B$8*(H961*100)^2,B$6+B$7*E954+B$8*(H961*100)^2+E954*$B$9)</f>
        <v>0.61710400255133513</v>
      </c>
      <c r="G962" s="8">
        <v>1.2288708999786381E-2</v>
      </c>
      <c r="H962" s="8">
        <f t="shared" si="102"/>
        <v>7.8555967472327334E-3</v>
      </c>
      <c r="I962" s="7">
        <f t="shared" si="100"/>
        <v>4.4331122525536476E-3</v>
      </c>
      <c r="J962" s="9">
        <f t="shared" si="103"/>
        <v>0.36074678411139122</v>
      </c>
      <c r="K962" s="9">
        <f t="shared" si="104"/>
        <v>0.11687069918524795</v>
      </c>
      <c r="AC962" s="11"/>
      <c r="AD962" s="12"/>
    </row>
    <row r="963" spans="1:30" x14ac:dyDescent="0.3">
      <c r="A963" s="15">
        <v>44001</v>
      </c>
      <c r="B963" s="16">
        <v>1.5192672527435596E-2</v>
      </c>
      <c r="C963" s="8">
        <f t="shared" si="98"/>
        <v>-3.9807327472564408E-2</v>
      </c>
      <c r="D963" s="5">
        <f t="shared" si="99"/>
        <v>1.5846233205079811E-3</v>
      </c>
      <c r="E963" s="5">
        <f t="shared" si="101"/>
        <v>1.1779218038587059E-3</v>
      </c>
      <c r="F963" s="5">
        <f>IF(C953&gt;0,B$6+B$7*E954+B$8*(H962*100)^2,B$6+B$7*E954+B$8*(H962*100)^2+E954*$B$9)</f>
        <v>0.58813771709233598</v>
      </c>
      <c r="G963" s="8">
        <v>1.2701700018021615E-2</v>
      </c>
      <c r="H963" s="8">
        <f t="shared" si="102"/>
        <v>7.6690137377131871E-3</v>
      </c>
      <c r="I963" s="7">
        <f t="shared" si="100"/>
        <v>5.0326862803084281E-3</v>
      </c>
      <c r="J963" s="9">
        <f t="shared" si="103"/>
        <v>0.39622147217836018</v>
      </c>
      <c r="K963" s="9">
        <f t="shared" si="104"/>
        <v>0.15168861680021051</v>
      </c>
      <c r="AC963" s="11"/>
      <c r="AD963" s="12"/>
    </row>
    <row r="964" spans="1:30" x14ac:dyDescent="0.3">
      <c r="A964" s="15">
        <v>44004</v>
      </c>
      <c r="B964" s="16">
        <v>5.1574490150918658E-3</v>
      </c>
      <c r="C964" s="8">
        <f t="shared" si="98"/>
        <v>-4.9842550984908134E-2</v>
      </c>
      <c r="D964" s="5">
        <f t="shared" si="99"/>
        <v>2.4842798886831668E-3</v>
      </c>
      <c r="E964" s="5">
        <f t="shared" si="101"/>
        <v>1.5846233205079811E-3</v>
      </c>
      <c r="F964" s="5">
        <f>IF(C963&gt;0,B$6+B$7*E964+B$8*(G963*100)^2,B$6+B$7*E964+B$8*(G963*100)^2+E964*$B$9)</f>
        <v>1.4539706017433756</v>
      </c>
      <c r="G964" s="8">
        <v>9.8415047336958324E-3</v>
      </c>
      <c r="H964" s="8">
        <f t="shared" si="102"/>
        <v>1.205807033377802E-2</v>
      </c>
      <c r="I964" s="7">
        <f t="shared" si="100"/>
        <v>2.2165656000821873E-3</v>
      </c>
      <c r="J964" s="9">
        <f t="shared" si="103"/>
        <v>0.22522629009088416</v>
      </c>
      <c r="K964" s="9">
        <f t="shared" si="104"/>
        <v>1.9301314776584366E-2</v>
      </c>
      <c r="AC964" s="11"/>
      <c r="AD964" s="12"/>
    </row>
    <row r="965" spans="1:30" x14ac:dyDescent="0.3">
      <c r="A965" s="15">
        <v>44005</v>
      </c>
      <c r="B965" s="16">
        <v>1.4759905722341942E-2</v>
      </c>
      <c r="C965" s="8">
        <f t="shared" si="98"/>
        <v>-4.024009427765806E-2</v>
      </c>
      <c r="D965" s="5">
        <f t="shared" si="99"/>
        <v>1.6192651874748091E-3</v>
      </c>
      <c r="E965" s="5">
        <f t="shared" si="101"/>
        <v>2.4842798886831668E-3</v>
      </c>
      <c r="F965" s="5">
        <f>IF(C963&gt;0,B$6+B$7*E964+B$8*(H964*100)^2,B$6+B$7*E964+B$8*(H964*100)^2+E964*$B$9)</f>
        <v>1.3154538191195504</v>
      </c>
      <c r="G965" s="8">
        <v>1.0763517442369351E-2</v>
      </c>
      <c r="H965" s="8">
        <f t="shared" si="102"/>
        <v>1.1469323515881615E-2</v>
      </c>
      <c r="I965" s="7">
        <f t="shared" si="100"/>
        <v>7.0580607351226378E-4</v>
      </c>
      <c r="J965" s="9">
        <f t="shared" si="103"/>
        <v>6.5573923886065269E-2</v>
      </c>
      <c r="K965" s="9">
        <f t="shared" si="104"/>
        <v>1.9749530426189654E-3</v>
      </c>
      <c r="AC965" s="11"/>
      <c r="AD965" s="12"/>
    </row>
    <row r="966" spans="1:30" x14ac:dyDescent="0.3">
      <c r="A966" s="15">
        <v>44006</v>
      </c>
      <c r="B966" s="16">
        <v>-1.5973424393711046E-2</v>
      </c>
      <c r="C966" s="8">
        <f t="shared" si="98"/>
        <v>-7.0973424393711043E-2</v>
      </c>
      <c r="D966" s="5">
        <f t="shared" si="99"/>
        <v>5.0372269701698174E-3</v>
      </c>
      <c r="E966" s="5">
        <f t="shared" si="101"/>
        <v>1.6192651874748091E-3</v>
      </c>
      <c r="F966" s="5">
        <f>IF(C963&gt;0,B$6+B$7*E964+B$8*(H965*100)^2,B$6+B$7*E964+B$8*(H965*100)^2+E964*$B$9)</f>
        <v>1.1950550316629214</v>
      </c>
      <c r="G966" s="8">
        <v>1.3665859180265236E-2</v>
      </c>
      <c r="H966" s="8">
        <f t="shared" si="102"/>
        <v>1.093185726060728E-2</v>
      </c>
      <c r="I966" s="7">
        <f t="shared" si="100"/>
        <v>2.7340019196579555E-3</v>
      </c>
      <c r="J966" s="9">
        <f t="shared" si="103"/>
        <v>0.2000607414136176</v>
      </c>
      <c r="K966" s="9">
        <f t="shared" si="104"/>
        <v>2.6875434701602474E-2</v>
      </c>
      <c r="AC966" s="11"/>
      <c r="AD966" s="12"/>
    </row>
    <row r="967" spans="1:30" x14ac:dyDescent="0.3">
      <c r="A967" s="15">
        <v>44007</v>
      </c>
      <c r="B967" s="16">
        <v>-7.7115163898811099E-4</v>
      </c>
      <c r="C967" s="8">
        <f t="shared" si="98"/>
        <v>-5.577115163898811E-2</v>
      </c>
      <c r="D967" s="5">
        <f t="shared" si="99"/>
        <v>3.1104213551390062E-3</v>
      </c>
      <c r="E967" s="5">
        <f t="shared" si="101"/>
        <v>5.0372269701698174E-3</v>
      </c>
      <c r="F967" s="5">
        <f>IF(C963&gt;0,B$6+B$7*E964+B$8*(H966*100)^2,B$6+B$7*E964+B$8*(H966*100)^2+E964*$B$9)</f>
        <v>1.0904044056056195</v>
      </c>
      <c r="G967" s="8">
        <v>1.4492075371313494E-2</v>
      </c>
      <c r="H967" s="8">
        <f t="shared" si="102"/>
        <v>1.044224308089799E-2</v>
      </c>
      <c r="I967" s="7">
        <f t="shared" si="100"/>
        <v>4.0498322904155039E-3</v>
      </c>
      <c r="J967" s="9">
        <f t="shared" si="103"/>
        <v>0.27945150619572345</v>
      </c>
      <c r="K967" s="9">
        <f t="shared" si="104"/>
        <v>6.0089082933956206E-2</v>
      </c>
      <c r="AC967" s="11"/>
      <c r="AD967" s="12"/>
    </row>
    <row r="968" spans="1:30" x14ac:dyDescent="0.3">
      <c r="A968" s="15">
        <v>44008</v>
      </c>
      <c r="B968" s="16">
        <v>9.4030722692597449E-3</v>
      </c>
      <c r="C968" s="8">
        <f t="shared" si="98"/>
        <v>-4.5596927730740255E-2</v>
      </c>
      <c r="D968" s="5">
        <f t="shared" si="99"/>
        <v>2.0790798184823498E-3</v>
      </c>
      <c r="E968" s="5">
        <f t="shared" si="101"/>
        <v>3.1104213551390062E-3</v>
      </c>
      <c r="F968" s="5">
        <f>IF(C963&gt;0,B$6+B$7*E964+B$8*(H967*100)^2,B$6+B$7*E964+B$8*(H967*100)^2+E964*$B$9)</f>
        <v>0.99944208143661262</v>
      </c>
      <c r="G968" s="8">
        <v>1.112881554792408E-2</v>
      </c>
      <c r="H968" s="8">
        <f t="shared" si="102"/>
        <v>9.9972100179830797E-3</v>
      </c>
      <c r="I968" s="7">
        <f t="shared" si="100"/>
        <v>1.1316055299409999E-3</v>
      </c>
      <c r="J968" s="9">
        <f t="shared" si="103"/>
        <v>0.1016824769058271</v>
      </c>
      <c r="K968" s="9">
        <f t="shared" si="104"/>
        <v>5.9604494096285876E-3</v>
      </c>
      <c r="AC968" s="11"/>
      <c r="AD968" s="12"/>
    </row>
    <row r="969" spans="1:30" x14ac:dyDescent="0.3">
      <c r="A969" s="15">
        <v>44011</v>
      </c>
      <c r="B969" s="16">
        <v>-5.98152813213218E-3</v>
      </c>
      <c r="C969" s="8">
        <f t="shared" si="98"/>
        <v>-6.098152813213218E-2</v>
      </c>
      <c r="D969" s="5">
        <f t="shared" si="99"/>
        <v>3.7187467733300287E-3</v>
      </c>
      <c r="E969" s="5">
        <f t="shared" si="101"/>
        <v>2.0790798184823498E-3</v>
      </c>
      <c r="F969" s="5">
        <f>IF(C963&gt;0,B$6+B$7*E964+B$8*(H968*100)^2,B$6+B$7*E964+B$8*(H968*100)^2+E964*$B$9)</f>
        <v>0.92037762926891187</v>
      </c>
      <c r="G969" s="8">
        <v>1.0484722939763661E-2</v>
      </c>
      <c r="H969" s="8">
        <f t="shared" si="102"/>
        <v>9.5936313733065229E-3</v>
      </c>
      <c r="I969" s="7">
        <f t="shared" si="100"/>
        <v>8.9109156645713825E-4</v>
      </c>
      <c r="J969" s="9">
        <f t="shared" si="103"/>
        <v>8.4989519663666441E-2</v>
      </c>
      <c r="K969" s="9">
        <f t="shared" si="104"/>
        <v>4.063897209246603E-3</v>
      </c>
      <c r="AC969" s="11"/>
      <c r="AD969" s="12"/>
    </row>
    <row r="970" spans="1:30" x14ac:dyDescent="0.3">
      <c r="A970" s="15">
        <v>44012</v>
      </c>
      <c r="B970" s="16">
        <v>-1.3085434964926982E-3</v>
      </c>
      <c r="C970" s="8">
        <f t="shared" si="98"/>
        <v>-5.6308543496492697E-2</v>
      </c>
      <c r="D970" s="5">
        <f t="shared" si="99"/>
        <v>3.17065207069641E-3</v>
      </c>
      <c r="E970" s="5">
        <f t="shared" si="101"/>
        <v>3.7187467733300287E-3</v>
      </c>
      <c r="F970" s="5">
        <f>IF(C963&gt;0,B$6+B$7*E964+B$8*(H969*100)^2,B$6+B$7*E964+B$8*(H969*100)^2+E964*$B$9)</f>
        <v>0.85165480744474653</v>
      </c>
      <c r="G970" s="8">
        <v>9.0786625115359138E-3</v>
      </c>
      <c r="H970" s="8">
        <f t="shared" si="102"/>
        <v>9.2285145470153897E-3</v>
      </c>
      <c r="I970" s="7">
        <f t="shared" si="100"/>
        <v>1.4985203547947593E-4</v>
      </c>
      <c r="J970" s="9">
        <f t="shared" si="103"/>
        <v>1.6505959472451433E-2</v>
      </c>
      <c r="K970" s="9">
        <f t="shared" si="104"/>
        <v>1.3328005976886992E-4</v>
      </c>
      <c r="AC970" s="11"/>
      <c r="AD970" s="12"/>
    </row>
    <row r="971" spans="1:30" x14ac:dyDescent="0.3">
      <c r="A971" s="15">
        <v>44013</v>
      </c>
      <c r="B971" s="16">
        <v>1.4180435683231213E-2</v>
      </c>
      <c r="C971" s="8">
        <f t="shared" si="98"/>
        <v>-4.0819564316768787E-2</v>
      </c>
      <c r="D971" s="5">
        <f t="shared" si="99"/>
        <v>1.6662368310108237E-3</v>
      </c>
      <c r="E971" s="5">
        <f t="shared" si="101"/>
        <v>3.17065207069641E-3</v>
      </c>
      <c r="F971" s="5">
        <f>IF(C963&gt;0,B$6+B$7*E964+B$8*(H970*100)^2,B$6+B$7*E964+B$8*(H970*100)^2+E964*$B$9)</f>
        <v>0.79192093071518199</v>
      </c>
      <c r="G971" s="8">
        <v>8.4158988599233389E-3</v>
      </c>
      <c r="H971" s="8">
        <f t="shared" si="102"/>
        <v>8.8989939359187236E-3</v>
      </c>
      <c r="I971" s="7">
        <f t="shared" si="100"/>
        <v>4.8309507599538469E-4</v>
      </c>
      <c r="J971" s="9">
        <f t="shared" si="103"/>
        <v>5.7402671305366096E-2</v>
      </c>
      <c r="K971" s="9">
        <f t="shared" si="104"/>
        <v>1.529108901298093E-3</v>
      </c>
      <c r="AC971" s="11"/>
      <c r="AD971" s="12"/>
    </row>
    <row r="972" spans="1:30" x14ac:dyDescent="0.3">
      <c r="A972" s="15">
        <v>44014</v>
      </c>
      <c r="B972" s="16">
        <v>1.2047890707127995E-2</v>
      </c>
      <c r="C972" s="8">
        <f t="shared" si="98"/>
        <v>-4.2952109292872007E-2</v>
      </c>
      <c r="D972" s="5">
        <f t="shared" si="99"/>
        <v>1.8448836927068219E-3</v>
      </c>
      <c r="E972" s="5">
        <f t="shared" si="101"/>
        <v>1.6662368310108237E-3</v>
      </c>
      <c r="F972" s="5">
        <f>IF(C963&gt;0,B$6+B$7*E964+B$8*(H971*100)^2,B$6+B$7*E964+B$8*(H971*100)^2+E964*$B$9)</f>
        <v>0.74000024506184447</v>
      </c>
      <c r="G972" s="8">
        <v>9.1225364380804006E-3</v>
      </c>
      <c r="H972" s="8">
        <f t="shared" si="102"/>
        <v>8.6023266914355464E-3</v>
      </c>
      <c r="I972" s="7">
        <f t="shared" si="100"/>
        <v>5.2020974664485423E-4</v>
      </c>
      <c r="J972" s="9">
        <f t="shared" si="103"/>
        <v>5.7024682792532512E-2</v>
      </c>
      <c r="K972" s="9">
        <f t="shared" si="104"/>
        <v>1.7579732409762627E-3</v>
      </c>
      <c r="AC972" s="11"/>
      <c r="AD972" s="12"/>
    </row>
    <row r="973" spans="1:30" x14ac:dyDescent="0.3">
      <c r="A973" s="15">
        <v>44015</v>
      </c>
      <c r="B973" s="16">
        <v>4.9460159768337838E-3</v>
      </c>
      <c r="C973" s="8">
        <f t="shared" ref="C973:C1036" si="105">B973-B$5</f>
        <v>-5.0053984023166215E-2</v>
      </c>
      <c r="D973" s="5">
        <f t="shared" ref="D973:D1036" si="106">C973^2</f>
        <v>2.5054013165913785E-3</v>
      </c>
      <c r="E973" s="5">
        <f t="shared" si="101"/>
        <v>1.8448836927068219E-3</v>
      </c>
      <c r="F973" s="5">
        <f>IF(C963&gt;0,B$6+B$7*E964+B$8*(H972*100)^2,B$6+B$7*E964+B$8*(H972*100)^2+E964*$B$9)</f>
        <v>0.69487078509196332</v>
      </c>
      <c r="G973" s="8">
        <v>6.7525741473115223E-3</v>
      </c>
      <c r="H973" s="8">
        <f t="shared" si="102"/>
        <v>8.3358909847236085E-3</v>
      </c>
      <c r="I973" s="7">
        <f t="shared" si="100"/>
        <v>1.5833168374120863E-3</v>
      </c>
      <c r="J973" s="9">
        <f t="shared" si="103"/>
        <v>0.23447603874775219</v>
      </c>
      <c r="K973" s="9">
        <f t="shared" si="104"/>
        <v>2.0706895395486979E-2</v>
      </c>
      <c r="AC973" s="11"/>
      <c r="AD973" s="12"/>
    </row>
    <row r="974" spans="1:30" x14ac:dyDescent="0.3">
      <c r="A974" s="15">
        <v>44018</v>
      </c>
      <c r="B974" s="16">
        <v>1.2849927392270487E-2</v>
      </c>
      <c r="C974" s="8">
        <f t="shared" si="105"/>
        <v>-4.2150072607729516E-2</v>
      </c>
      <c r="D974" s="5">
        <f t="shared" si="106"/>
        <v>1.7766286208368701E-3</v>
      </c>
      <c r="E974" s="5">
        <f t="shared" si="101"/>
        <v>2.5054013165913785E-3</v>
      </c>
      <c r="F974" s="5">
        <f>IF(C973&gt;0,B$6+B$7*E974+B$8*(G973*100)^2,B$6+B$7*E974+B$8*(G973*100)^2+E974*$B$9)</f>
        <v>0.44814650818721707</v>
      </c>
      <c r="G974" s="8">
        <v>1.0788204763711898E-2</v>
      </c>
      <c r="H974" s="8">
        <f t="shared" si="102"/>
        <v>6.694374565164524E-3</v>
      </c>
      <c r="I974" s="7">
        <f t="shared" ref="I974:I1037" si="107">SQRT((G974-H974)^2)</f>
        <v>4.0938301985473744E-3</v>
      </c>
      <c r="J974" s="9">
        <f t="shared" si="103"/>
        <v>0.37947279350107643</v>
      </c>
      <c r="K974" s="9">
        <f t="shared" si="104"/>
        <v>0.13434705690307336</v>
      </c>
      <c r="AC974" s="11"/>
      <c r="AD974" s="12"/>
    </row>
    <row r="975" spans="1:30" x14ac:dyDescent="0.3">
      <c r="A975" s="15">
        <v>44019</v>
      </c>
      <c r="B975" s="16">
        <v>5.1184822690590525E-3</v>
      </c>
      <c r="C975" s="8">
        <f t="shared" si="105"/>
        <v>-4.9881517730940947E-2</v>
      </c>
      <c r="D975" s="5">
        <f t="shared" si="106"/>
        <v>2.4881658111421761E-3</v>
      </c>
      <c r="E975" s="5">
        <f t="shared" ref="E975:E1038" si="108">D974</f>
        <v>1.7766286208368701E-3</v>
      </c>
      <c r="F975" s="5">
        <f>IF(C973&gt;0,B$6+B$7*E974+B$8*(H974*100)^2,B$6+B$7*E974+B$8*(H974*100)^2+E974*$B$9)</f>
        <v>0.44134408991448826</v>
      </c>
      <c r="G975" s="8">
        <v>1.1193452508379107E-2</v>
      </c>
      <c r="H975" s="8">
        <f t="shared" ref="H975:H1038" si="109">SQRT(F975)/100</f>
        <v>6.6433733141717114E-3</v>
      </c>
      <c r="I975" s="7">
        <f t="shared" si="107"/>
        <v>4.5500791942073961E-3</v>
      </c>
      <c r="J975" s="9">
        <f t="shared" ref="J975:J1038" si="110">ABS(G975-H975)/G975</f>
        <v>0.40649470668690768</v>
      </c>
      <c r="K975" s="9">
        <f t="shared" ref="K975:K1038" si="111">G975/H975-LN(G975/H975)-1</f>
        <v>0.1631957927931369</v>
      </c>
      <c r="AC975" s="11"/>
      <c r="AD975" s="12"/>
    </row>
    <row r="976" spans="1:30" x14ac:dyDescent="0.3">
      <c r="A976" s="15">
        <v>44020</v>
      </c>
      <c r="B976" s="16">
        <v>-9.4655802614335479E-3</v>
      </c>
      <c r="C976" s="8">
        <f t="shared" si="105"/>
        <v>-6.446558026143355E-2</v>
      </c>
      <c r="D976" s="5">
        <f t="shared" si="106"/>
        <v>4.1558110384433307E-3</v>
      </c>
      <c r="E976" s="5">
        <f t="shared" si="108"/>
        <v>2.4881658111421761E-3</v>
      </c>
      <c r="F976" s="5">
        <f>IF(C973&gt;0,B$6+B$7*E974+B$8*(H975*100)^2,B$6+B$7*E974+B$8*(H975*100)^2+E974*$B$9)</f>
        <v>0.43543142795183237</v>
      </c>
      <c r="G976" s="8">
        <v>8.983788183033848E-3</v>
      </c>
      <c r="H976" s="8">
        <f t="shared" si="109"/>
        <v>6.598722815453247E-3</v>
      </c>
      <c r="I976" s="7">
        <f t="shared" si="107"/>
        <v>2.385065367580601E-3</v>
      </c>
      <c r="J976" s="9">
        <f t="shared" si="110"/>
        <v>0.26548548551989104</v>
      </c>
      <c r="K976" s="9">
        <f t="shared" si="111"/>
        <v>5.2897961958309869E-2</v>
      </c>
      <c r="AC976" s="11"/>
      <c r="AD976" s="12"/>
    </row>
    <row r="977" spans="1:30" x14ac:dyDescent="0.3">
      <c r="A977" s="15">
        <v>44021</v>
      </c>
      <c r="B977" s="16">
        <v>1.1186598870890987E-2</v>
      </c>
      <c r="C977" s="8">
        <f t="shared" si="105"/>
        <v>-4.3813401129109017E-2</v>
      </c>
      <c r="D977" s="5">
        <f t="shared" si="106"/>
        <v>1.9196141185002112E-3</v>
      </c>
      <c r="E977" s="5">
        <f t="shared" si="108"/>
        <v>4.1558110384433307E-3</v>
      </c>
      <c r="F977" s="5">
        <f>IF(C973&gt;0,B$6+B$7*E974+B$8*(H976*100)^2,B$6+B$7*E974+B$8*(H976*100)^2+E974*$B$9)</f>
        <v>0.43029214217389183</v>
      </c>
      <c r="G977" s="8">
        <v>6.429536304608509E-3</v>
      </c>
      <c r="H977" s="8">
        <f t="shared" si="109"/>
        <v>6.5596657092712573E-3</v>
      </c>
      <c r="I977" s="7">
        <f t="shared" si="107"/>
        <v>1.3012940466274828E-4</v>
      </c>
      <c r="J977" s="9">
        <f t="shared" si="110"/>
        <v>2.0239314080779856E-2</v>
      </c>
      <c r="K977" s="9">
        <f t="shared" si="111"/>
        <v>1.9941101933684813E-4</v>
      </c>
      <c r="AC977" s="11"/>
      <c r="AD977" s="12"/>
    </row>
    <row r="978" spans="1:30" x14ac:dyDescent="0.3">
      <c r="A978" s="15">
        <v>44022</v>
      </c>
      <c r="B978" s="16">
        <v>-3.9099827008925439E-3</v>
      </c>
      <c r="C978" s="8">
        <f t="shared" si="105"/>
        <v>-5.8909982700892545E-2</v>
      </c>
      <c r="D978" s="5">
        <f t="shared" si="106"/>
        <v>3.4703860618194591E-3</v>
      </c>
      <c r="E978" s="5">
        <f t="shared" si="108"/>
        <v>1.9196141185002112E-3</v>
      </c>
      <c r="F978" s="5">
        <f>IF(C973&gt;0,B$6+B$7*E974+B$8*(H977*100)^2,B$6+B$7*E974+B$8*(H977*100)^2+E974*$B$9)</f>
        <v>0.42582507497570604</v>
      </c>
      <c r="G978" s="8">
        <v>7.9459309960327167E-3</v>
      </c>
      <c r="H978" s="8">
        <f t="shared" si="109"/>
        <v>6.5255273731377912E-3</v>
      </c>
      <c r="I978" s="7">
        <f t="shared" si="107"/>
        <v>1.4204036228949255E-3</v>
      </c>
      <c r="J978" s="9">
        <f t="shared" si="110"/>
        <v>0.1787586153975049</v>
      </c>
      <c r="K978" s="9">
        <f t="shared" si="111"/>
        <v>2.073058641233283E-2</v>
      </c>
      <c r="AC978" s="11"/>
      <c r="AD978" s="12"/>
    </row>
    <row r="979" spans="1:30" x14ac:dyDescent="0.3">
      <c r="A979" s="15">
        <v>44025</v>
      </c>
      <c r="B979" s="16">
        <v>2.711584861149773E-3</v>
      </c>
      <c r="C979" s="8">
        <f t="shared" si="105"/>
        <v>-5.2288415138850228E-2</v>
      </c>
      <c r="D979" s="5">
        <f t="shared" si="106"/>
        <v>2.7340783577327419E-3</v>
      </c>
      <c r="E979" s="5">
        <f t="shared" si="108"/>
        <v>3.4703860618194591E-3</v>
      </c>
      <c r="F979" s="5">
        <f>IF(C973&gt;0,B$6+B$7*E974+B$8*(H978*100)^2,B$6+B$7*E974+B$8*(H978*100)^2+E974*$B$9)</f>
        <v>0.42194230016704293</v>
      </c>
      <c r="G979" s="8">
        <v>1.1379512450393403E-2</v>
      </c>
      <c r="H979" s="8">
        <f t="shared" si="109"/>
        <v>6.4957085846506614E-3</v>
      </c>
      <c r="I979" s="7">
        <f t="shared" si="107"/>
        <v>4.8838038657427413E-3</v>
      </c>
      <c r="J979" s="9">
        <f t="shared" si="110"/>
        <v>0.42917514146872809</v>
      </c>
      <c r="K979" s="9">
        <f t="shared" si="111"/>
        <v>0.19117798214865145</v>
      </c>
      <c r="AC979" s="11"/>
      <c r="AD979" s="12"/>
    </row>
    <row r="980" spans="1:30" x14ac:dyDescent="0.3">
      <c r="A980" s="15">
        <v>44026</v>
      </c>
      <c r="B980" s="16">
        <v>-1.8168032644495197E-2</v>
      </c>
      <c r="C980" s="8">
        <f t="shared" si="105"/>
        <v>-7.3168032644495201E-2</v>
      </c>
      <c r="D980" s="5">
        <f t="shared" si="106"/>
        <v>5.3535610010659153E-3</v>
      </c>
      <c r="E980" s="5">
        <f t="shared" si="108"/>
        <v>2.7340783577327419E-3</v>
      </c>
      <c r="F980" s="5">
        <f>IF(C973&gt;0,B$6+B$7*E974+B$8*(H979*100)^2,B$6+B$7*E974+B$8*(H979*100)^2+E974*$B$9)</f>
        <v>0.41856739230335294</v>
      </c>
      <c r="G980" s="8">
        <v>1.1013100706121697E-2</v>
      </c>
      <c r="H980" s="8">
        <f t="shared" si="109"/>
        <v>6.4696784487588942E-3</v>
      </c>
      <c r="I980" s="7">
        <f t="shared" si="107"/>
        <v>4.543422257362803E-3</v>
      </c>
      <c r="J980" s="9">
        <f t="shared" si="110"/>
        <v>0.41254705451275087</v>
      </c>
      <c r="K980" s="9">
        <f t="shared" si="111"/>
        <v>0.17030486968437186</v>
      </c>
      <c r="AC980" s="11"/>
      <c r="AD980" s="12"/>
    </row>
    <row r="981" spans="1:30" x14ac:dyDescent="0.3">
      <c r="A981" s="15">
        <v>44027</v>
      </c>
      <c r="B981" s="16">
        <v>5.2022015589162746E-4</v>
      </c>
      <c r="C981" s="8">
        <f t="shared" si="105"/>
        <v>-5.4479779844108372E-2</v>
      </c>
      <c r="D981" s="5">
        <f t="shared" si="106"/>
        <v>2.968046411862517E-3</v>
      </c>
      <c r="E981" s="5">
        <f t="shared" si="108"/>
        <v>5.3535610010659153E-3</v>
      </c>
      <c r="F981" s="5">
        <f>IF(C973&gt;0,B$6+B$7*E974+B$8*(H980*100)^2,B$6+B$7*E974+B$8*(H980*100)^2+E974*$B$9)</f>
        <v>0.41563392238823355</v>
      </c>
      <c r="G981" s="8">
        <v>1.8783653592697194E-2</v>
      </c>
      <c r="H981" s="8">
        <f t="shared" si="109"/>
        <v>6.4469676778174832E-3</v>
      </c>
      <c r="I981" s="7">
        <f t="shared" si="107"/>
        <v>1.233668591487971E-2</v>
      </c>
      <c r="J981" s="9">
        <f t="shared" si="110"/>
        <v>0.65677775912967384</v>
      </c>
      <c r="K981" s="9">
        <f t="shared" si="111"/>
        <v>0.84418699291000698</v>
      </c>
      <c r="AC981" s="11"/>
      <c r="AD981" s="12"/>
    </row>
    <row r="982" spans="1:30" x14ac:dyDescent="0.3">
      <c r="A982" s="15">
        <v>44028</v>
      </c>
      <c r="B982" s="16">
        <v>1.1579028941847511E-2</v>
      </c>
      <c r="C982" s="8">
        <f t="shared" si="105"/>
        <v>-4.3420971058152485E-2</v>
      </c>
      <c r="D982" s="5">
        <f t="shared" si="106"/>
        <v>1.8853807276329158E-3</v>
      </c>
      <c r="E982" s="5">
        <f t="shared" si="108"/>
        <v>2.968046411862517E-3</v>
      </c>
      <c r="F982" s="5">
        <f>IF(C973&gt;0,B$6+B$7*E974+B$8*(H981*100)^2,B$6+B$7*E974+B$8*(H981*100)^2+E974*$B$9)</f>
        <v>0.41308415033801177</v>
      </c>
      <c r="G982" s="8">
        <v>1.414505769399213E-2</v>
      </c>
      <c r="H982" s="8">
        <f t="shared" si="109"/>
        <v>6.4271622846946361E-3</v>
      </c>
      <c r="I982" s="7">
        <f t="shared" si="107"/>
        <v>7.7178954092974941E-3</v>
      </c>
      <c r="J982" s="9">
        <f t="shared" si="110"/>
        <v>0.54562488017108179</v>
      </c>
      <c r="K982" s="9">
        <f t="shared" si="111"/>
        <v>0.41199256211215207</v>
      </c>
      <c r="AC982" s="11"/>
      <c r="AD982" s="12"/>
    </row>
    <row r="983" spans="1:30" x14ac:dyDescent="0.3">
      <c r="A983" s="15">
        <v>44029</v>
      </c>
      <c r="B983" s="16">
        <v>1.4926045310060542E-2</v>
      </c>
      <c r="C983" s="8">
        <f t="shared" si="105"/>
        <v>-4.0073954689939462E-2</v>
      </c>
      <c r="D983" s="5">
        <f t="shared" si="106"/>
        <v>1.605921844491321E-3</v>
      </c>
      <c r="E983" s="5">
        <f t="shared" si="108"/>
        <v>1.8853807276329158E-3</v>
      </c>
      <c r="F983" s="5">
        <f>IF(C973&gt;0,B$6+B$7*E974+B$8*(H982*100)^2,B$6+B$7*E974+B$8*(H982*100)^2+E974*$B$9)</f>
        <v>0.41086788847195904</v>
      </c>
      <c r="G983" s="8">
        <v>8.822677927113649E-3</v>
      </c>
      <c r="H983" s="8">
        <f t="shared" si="109"/>
        <v>6.4098977251743957E-3</v>
      </c>
      <c r="I983" s="7">
        <f t="shared" si="107"/>
        <v>2.4127802019392533E-3</v>
      </c>
      <c r="J983" s="9">
        <f t="shared" si="110"/>
        <v>0.27347481364182558</v>
      </c>
      <c r="K983" s="9">
        <f t="shared" si="111"/>
        <v>5.6932645247904645E-2</v>
      </c>
      <c r="AC983" s="11"/>
      <c r="AD983" s="12"/>
    </row>
    <row r="984" spans="1:30" x14ac:dyDescent="0.3">
      <c r="A984" s="15">
        <v>44032</v>
      </c>
      <c r="B984" s="16">
        <v>1.0716177874668636E-2</v>
      </c>
      <c r="C984" s="8">
        <f t="shared" si="105"/>
        <v>-4.4283822125331364E-2</v>
      </c>
      <c r="D984" s="5">
        <f t="shared" si="106"/>
        <v>1.9610569020279875E-3</v>
      </c>
      <c r="E984" s="5">
        <f t="shared" si="108"/>
        <v>1.605921844491321E-3</v>
      </c>
      <c r="F984" s="5">
        <f>IF(C983&gt;0,B$6+B$7*E984+B$8*(G983*100)^2,B$6+B$7*E984+B$8*(G983*100)^2+E984*$B$9)</f>
        <v>0.72824830259171958</v>
      </c>
      <c r="G984" s="8">
        <v>1.198962318313976E-2</v>
      </c>
      <c r="H984" s="8">
        <f t="shared" si="109"/>
        <v>8.5337465546600315E-3</v>
      </c>
      <c r="I984" s="7">
        <f t="shared" si="107"/>
        <v>3.4558766284797284E-3</v>
      </c>
      <c r="J984" s="9">
        <f t="shared" si="110"/>
        <v>0.2882389692896693</v>
      </c>
      <c r="K984" s="9">
        <f t="shared" si="111"/>
        <v>6.495287724644494E-2</v>
      </c>
      <c r="AC984" s="11"/>
      <c r="AD984" s="12"/>
    </row>
    <row r="985" spans="1:30" x14ac:dyDescent="0.3">
      <c r="A985" s="15">
        <v>44033</v>
      </c>
      <c r="B985" s="16">
        <v>1.3572722832330826E-2</v>
      </c>
      <c r="C985" s="8">
        <f t="shared" si="105"/>
        <v>-4.1427277167669176E-2</v>
      </c>
      <c r="D985" s="5">
        <f t="shared" si="106"/>
        <v>1.7162192935268837E-3</v>
      </c>
      <c r="E985" s="5">
        <f t="shared" si="108"/>
        <v>1.9610569020279875E-3</v>
      </c>
      <c r="F985" s="5">
        <f>IF(C983&gt;0,B$6+B$7*E984+B$8*(H984*100)^2,B$6+B$7*E984+B$8*(H984*100)^2+E984*$B$9)</f>
        <v>0.68465952586235479</v>
      </c>
      <c r="G985" s="8">
        <v>1.1488312675034454E-2</v>
      </c>
      <c r="H985" s="8">
        <f t="shared" si="109"/>
        <v>8.2744155434831459E-3</v>
      </c>
      <c r="I985" s="7">
        <f t="shared" si="107"/>
        <v>3.2138971315513083E-3</v>
      </c>
      <c r="J985" s="9">
        <f t="shared" si="110"/>
        <v>0.27975362635589734</v>
      </c>
      <c r="K985" s="9">
        <f t="shared" si="111"/>
        <v>6.0251853771146724E-2</v>
      </c>
      <c r="AC985" s="11"/>
      <c r="AD985" s="12"/>
    </row>
    <row r="986" spans="1:30" x14ac:dyDescent="0.3">
      <c r="A986" s="15">
        <v>44034</v>
      </c>
      <c r="B986" s="16">
        <v>-1.5516404247979542E-3</v>
      </c>
      <c r="C986" s="8">
        <f t="shared" si="105"/>
        <v>-5.6551640424797954E-2</v>
      </c>
      <c r="D986" s="5">
        <f t="shared" si="106"/>
        <v>3.1980880347356423E-3</v>
      </c>
      <c r="E986" s="5">
        <f t="shared" si="108"/>
        <v>1.7162192935268837E-3</v>
      </c>
      <c r="F986" s="5">
        <f>IF(C983&gt;0,B$6+B$7*E984+B$8*(H985*100)^2,B$6+B$7*E984+B$8*(H985*100)^2+E984*$B$9)</f>
        <v>0.646772161129191</v>
      </c>
      <c r="G986" s="8">
        <v>1.220345127822735E-2</v>
      </c>
      <c r="H986" s="8">
        <f t="shared" si="109"/>
        <v>8.0422146273846171E-3</v>
      </c>
      <c r="I986" s="7">
        <f t="shared" si="107"/>
        <v>4.1612366508427326E-3</v>
      </c>
      <c r="J986" s="9">
        <f t="shared" si="110"/>
        <v>0.34098850857600882</v>
      </c>
      <c r="K986" s="9">
        <f t="shared" si="111"/>
        <v>0.10040991554872392</v>
      </c>
      <c r="AC986" s="11"/>
      <c r="AD986" s="12"/>
    </row>
    <row r="987" spans="1:30" x14ac:dyDescent="0.3">
      <c r="A987" s="15">
        <v>44035</v>
      </c>
      <c r="B987" s="16">
        <v>7.0765243005044632E-3</v>
      </c>
      <c r="C987" s="8">
        <f t="shared" si="105"/>
        <v>-4.7923475699495538E-2</v>
      </c>
      <c r="D987" s="5">
        <f t="shared" si="106"/>
        <v>2.2966595231201392E-3</v>
      </c>
      <c r="E987" s="5">
        <f t="shared" si="108"/>
        <v>3.1980880347356423E-3</v>
      </c>
      <c r="F987" s="5">
        <f>IF(C983&gt;0,B$6+B$7*E984+B$8*(H986*100)^2,B$6+B$7*E984+B$8*(H986*100)^2+E984*$B$9)</f>
        <v>0.61384046370312506</v>
      </c>
      <c r="G987" s="8">
        <v>7.1848928923884461E-3</v>
      </c>
      <c r="H987" s="8">
        <f t="shared" si="109"/>
        <v>7.8347971492765851E-3</v>
      </c>
      <c r="I987" s="7">
        <f t="shared" si="107"/>
        <v>6.4990425688813899E-4</v>
      </c>
      <c r="J987" s="9">
        <f t="shared" si="110"/>
        <v>9.0454272126538809E-2</v>
      </c>
      <c r="K987" s="9">
        <f t="shared" si="111"/>
        <v>3.6433730221308025E-3</v>
      </c>
      <c r="AC987" s="11"/>
      <c r="AD987" s="12"/>
    </row>
    <row r="988" spans="1:30" x14ac:dyDescent="0.3">
      <c r="A988" s="15">
        <v>44036</v>
      </c>
      <c r="B988" s="16">
        <v>-3.0340654486654765E-4</v>
      </c>
      <c r="C988" s="8">
        <f t="shared" si="105"/>
        <v>-5.5303406544866547E-2</v>
      </c>
      <c r="D988" s="5">
        <f t="shared" si="106"/>
        <v>3.0584667754667881E-3</v>
      </c>
      <c r="E988" s="5">
        <f t="shared" si="108"/>
        <v>2.2966595231201392E-3</v>
      </c>
      <c r="F988" s="5">
        <f>IF(C983&gt;0,B$6+B$7*E984+B$8*(H987*100)^2,B$6+B$7*E984+B$8*(H987*100)^2+E984*$B$9)</f>
        <v>0.58521623230038855</v>
      </c>
      <c r="G988" s="8">
        <v>9.5881207194048225E-3</v>
      </c>
      <c r="H988" s="8">
        <f t="shared" si="109"/>
        <v>7.6499426945591462E-3</v>
      </c>
      <c r="I988" s="7">
        <f t="shared" si="107"/>
        <v>1.9381780248456763E-3</v>
      </c>
      <c r="J988" s="9">
        <f t="shared" si="110"/>
        <v>0.20214368191288143</v>
      </c>
      <c r="K988" s="9">
        <f t="shared" si="111"/>
        <v>2.7531752173908686E-2</v>
      </c>
      <c r="AC988" s="11"/>
      <c r="AD988" s="12"/>
    </row>
    <row r="989" spans="1:30" x14ac:dyDescent="0.3">
      <c r="A989" s="15">
        <v>44039</v>
      </c>
      <c r="B989" s="16">
        <v>-5.1054201146051113E-3</v>
      </c>
      <c r="C989" s="8">
        <f t="shared" si="105"/>
        <v>-6.010542011460511E-2</v>
      </c>
      <c r="D989" s="5">
        <f t="shared" si="106"/>
        <v>3.6126615271531767E-3</v>
      </c>
      <c r="E989" s="5">
        <f t="shared" si="108"/>
        <v>3.0584667754667881E-3</v>
      </c>
      <c r="F989" s="5">
        <f>IF(C983&gt;0,B$6+B$7*E984+B$8*(H988*100)^2,B$6+B$7*E984+B$8*(H988*100)^2+E984*$B$9)</f>
        <v>0.5603360503651299</v>
      </c>
      <c r="G989" s="8">
        <v>8.7155658961443564E-3</v>
      </c>
      <c r="H989" s="8">
        <f t="shared" si="109"/>
        <v>7.485559767747031E-3</v>
      </c>
      <c r="I989" s="7">
        <f t="shared" si="107"/>
        <v>1.2300061283973254E-3</v>
      </c>
      <c r="J989" s="9">
        <f t="shared" si="110"/>
        <v>0.14112751174785595</v>
      </c>
      <c r="K989" s="9">
        <f t="shared" si="111"/>
        <v>1.2182377468705097E-2</v>
      </c>
      <c r="AC989" s="11"/>
      <c r="AD989" s="12"/>
    </row>
    <row r="990" spans="1:30" x14ac:dyDescent="0.3">
      <c r="A990" s="15">
        <v>44040</v>
      </c>
      <c r="B990" s="16">
        <v>1.4608023663016443E-2</v>
      </c>
      <c r="C990" s="8">
        <f t="shared" si="105"/>
        <v>-4.0391976336983555E-2</v>
      </c>
      <c r="D990" s="5">
        <f t="shared" si="106"/>
        <v>1.6315117524074395E-3</v>
      </c>
      <c r="E990" s="5">
        <f t="shared" si="108"/>
        <v>3.6126615271531767E-3</v>
      </c>
      <c r="F990" s="5">
        <f>IF(C983&gt;0,B$6+B$7*E984+B$8*(H989*100)^2,B$6+B$7*E984+B$8*(H989*100)^2+E984*$B$9)</f>
        <v>0.538710196227003</v>
      </c>
      <c r="G990" s="8">
        <v>7.9068164294794161E-3</v>
      </c>
      <c r="H990" s="8">
        <f t="shared" si="109"/>
        <v>7.3396879785655941E-3</v>
      </c>
      <c r="I990" s="7">
        <f t="shared" si="107"/>
        <v>5.6712845091382198E-4</v>
      </c>
      <c r="J990" s="9">
        <f t="shared" si="110"/>
        <v>7.172652305412909E-2</v>
      </c>
      <c r="K990" s="9">
        <f t="shared" si="111"/>
        <v>2.8398465760655078E-3</v>
      </c>
      <c r="AC990" s="11"/>
      <c r="AD990" s="12"/>
    </row>
    <row r="991" spans="1:30" x14ac:dyDescent="0.3">
      <c r="A991" s="15">
        <v>44041</v>
      </c>
      <c r="B991" s="16">
        <v>-1.1018863957539284E-2</v>
      </c>
      <c r="C991" s="8">
        <f t="shared" si="105"/>
        <v>-6.6018863957539281E-2</v>
      </c>
      <c r="D991" s="5">
        <f t="shared" si="106"/>
        <v>4.3584903982440788E-3</v>
      </c>
      <c r="E991" s="5">
        <f t="shared" si="108"/>
        <v>1.6315117524074395E-3</v>
      </c>
      <c r="F991" s="5">
        <f>IF(C983&gt;0,B$6+B$7*E984+B$8*(H990*100)^2,B$6+B$7*E984+B$8*(H990*100)^2+E984*$B$9)</f>
        <v>0.51991300381014316</v>
      </c>
      <c r="G991" s="8">
        <v>1.1630815400636671E-2</v>
      </c>
      <c r="H991" s="8">
        <f t="shared" si="109"/>
        <v>7.2104993156517473E-3</v>
      </c>
      <c r="I991" s="7">
        <f t="shared" si="107"/>
        <v>4.4203160849849233E-3</v>
      </c>
      <c r="J991" s="9">
        <f t="shared" si="110"/>
        <v>0.38005212297866536</v>
      </c>
      <c r="K991" s="9">
        <f t="shared" si="111"/>
        <v>0.13491895908750506</v>
      </c>
      <c r="AC991" s="11"/>
      <c r="AD991" s="12"/>
    </row>
    <row r="992" spans="1:30" x14ac:dyDescent="0.3">
      <c r="A992" s="15">
        <v>44042</v>
      </c>
      <c r="B992" s="16">
        <v>-8.8398141351928583E-3</v>
      </c>
      <c r="C992" s="8">
        <f t="shared" si="105"/>
        <v>-6.3839814135192852E-2</v>
      </c>
      <c r="D992" s="5">
        <f t="shared" si="106"/>
        <v>4.0755218688159692E-3</v>
      </c>
      <c r="E992" s="5">
        <f t="shared" si="108"/>
        <v>4.3584903982440788E-3</v>
      </c>
      <c r="F992" s="5">
        <f>IF(C983&gt;0,B$6+B$7*E984+B$8*(H991*100)^2,B$6+B$7*E984+B$8*(H991*100)^2+E984*$B$9)</f>
        <v>0.5035744841614086</v>
      </c>
      <c r="G992" s="8">
        <v>1.1539767765915383E-2</v>
      </c>
      <c r="H992" s="8">
        <f t="shared" si="109"/>
        <v>7.0962982192225308E-3</v>
      </c>
      <c r="I992" s="7">
        <f t="shared" si="107"/>
        <v>4.4434695466928518E-3</v>
      </c>
      <c r="J992" s="9">
        <f t="shared" si="110"/>
        <v>0.38505710312623237</v>
      </c>
      <c r="K992" s="9">
        <f t="shared" si="111"/>
        <v>0.13994138468839701</v>
      </c>
      <c r="AC992" s="11"/>
      <c r="AD992" s="12"/>
    </row>
    <row r="993" spans="1:30" x14ac:dyDescent="0.3">
      <c r="A993" s="15">
        <v>44043</v>
      </c>
      <c r="B993" s="16">
        <v>-3.4291143452825591E-3</v>
      </c>
      <c r="C993" s="8">
        <f t="shared" si="105"/>
        <v>-5.8429114345282557E-2</v>
      </c>
      <c r="D993" s="5">
        <f t="shared" si="106"/>
        <v>3.413961403174104E-3</v>
      </c>
      <c r="E993" s="5">
        <f t="shared" si="108"/>
        <v>4.0755218688159692E-3</v>
      </c>
      <c r="F993" s="5">
        <f>IF(C983&gt;0,B$6+B$7*E984+B$8*(H992*100)^2,B$6+B$7*E984+B$8*(H992*100)^2+E984*$B$9)</f>
        <v>0.48937304288272854</v>
      </c>
      <c r="G993" s="8">
        <v>8.2155756419773889E-3</v>
      </c>
      <c r="H993" s="8">
        <f t="shared" si="109"/>
        <v>6.9955203014695662E-3</v>
      </c>
      <c r="I993" s="7">
        <f t="shared" si="107"/>
        <v>1.2200553405078227E-3</v>
      </c>
      <c r="J993" s="9">
        <f t="shared" si="110"/>
        <v>0.14850515577678625</v>
      </c>
      <c r="K993" s="9">
        <f t="shared" si="111"/>
        <v>1.3643398077548996E-2</v>
      </c>
      <c r="AC993" s="11"/>
      <c r="AD993" s="12"/>
    </row>
    <row r="994" spans="1:30" x14ac:dyDescent="0.3">
      <c r="A994" s="15">
        <v>44046</v>
      </c>
      <c r="B994" s="16">
        <v>-1.7903106267823911E-2</v>
      </c>
      <c r="C994" s="8">
        <f t="shared" si="105"/>
        <v>-7.2903106267823911E-2</v>
      </c>
      <c r="D994" s="5">
        <f t="shared" si="106"/>
        <v>5.3148629034976257E-3</v>
      </c>
      <c r="E994" s="5">
        <f t="shared" si="108"/>
        <v>3.413961403174104E-3</v>
      </c>
      <c r="F994" s="5">
        <f>IF(C993&gt;0,B$6+B$7*E994+B$8*(G993*100)^2,B$6+B$7*E994+B$8*(G993*100)^2+E994*$B$9)</f>
        <v>0.63863817116222743</v>
      </c>
      <c r="G994" s="8">
        <v>7.5684424399783566E-3</v>
      </c>
      <c r="H994" s="8">
        <f t="shared" si="109"/>
        <v>7.9914840371624815E-3</v>
      </c>
      <c r="I994" s="7">
        <f t="shared" si="107"/>
        <v>4.2304159718412494E-4</v>
      </c>
      <c r="J994" s="9">
        <f t="shared" si="110"/>
        <v>5.5895463371633265E-2</v>
      </c>
      <c r="K994" s="9">
        <f t="shared" si="111"/>
        <v>1.4526370046836767E-3</v>
      </c>
      <c r="AC994" s="11"/>
      <c r="AD994" s="12"/>
    </row>
    <row r="995" spans="1:30" x14ac:dyDescent="0.3">
      <c r="A995" s="15">
        <v>44047</v>
      </c>
      <c r="B995" s="16">
        <v>2.0055168871845934E-2</v>
      </c>
      <c r="C995" s="8">
        <f t="shared" si="105"/>
        <v>-3.4944831128154066E-2</v>
      </c>
      <c r="D995" s="5">
        <f t="shared" si="106"/>
        <v>1.2211412225752055E-3</v>
      </c>
      <c r="E995" s="5">
        <f t="shared" si="108"/>
        <v>5.3148629034976257E-3</v>
      </c>
      <c r="F995" s="5">
        <f>IF(C993&gt;0,B$6+B$7*E994+B$8*(H994*100)^2,B$6+B$7*E994+B$8*(H994*100)^2+E994*$B$9)</f>
        <v>0.60706999177871412</v>
      </c>
      <c r="G995" s="8">
        <v>1.1055531551564588E-2</v>
      </c>
      <c r="H995" s="8">
        <f t="shared" si="109"/>
        <v>7.7914696417217344E-3</v>
      </c>
      <c r="I995" s="7">
        <f t="shared" si="107"/>
        <v>3.2640619098428534E-3</v>
      </c>
      <c r="J995" s="9">
        <f t="shared" si="110"/>
        <v>0.29524242182465849</v>
      </c>
      <c r="K995" s="9">
        <f t="shared" si="111"/>
        <v>6.9026233775081769E-2</v>
      </c>
      <c r="AC995" s="11"/>
      <c r="AD995" s="12"/>
    </row>
    <row r="996" spans="1:30" x14ac:dyDescent="0.3">
      <c r="A996" s="15">
        <v>44048</v>
      </c>
      <c r="B996" s="16">
        <v>-6.524652462993948E-4</v>
      </c>
      <c r="C996" s="8">
        <f t="shared" si="105"/>
        <v>-5.5652465246299396E-2</v>
      </c>
      <c r="D996" s="5">
        <f t="shared" si="106"/>
        <v>3.0971968879905621E-3</v>
      </c>
      <c r="E996" s="5">
        <f t="shared" si="108"/>
        <v>1.2211412225752055E-3</v>
      </c>
      <c r="F996" s="5">
        <f>IF(C993&gt;0,B$6+B$7*E994+B$8*(H995*100)^2,B$6+B$7*E994+B$8*(H995*100)^2+E994*$B$9)</f>
        <v>0.57963093025856427</v>
      </c>
      <c r="G996" s="8">
        <v>1.1306384325620764E-2</v>
      </c>
      <c r="H996" s="8">
        <f t="shared" si="109"/>
        <v>7.613349658715041E-3</v>
      </c>
      <c r="I996" s="7">
        <f t="shared" si="107"/>
        <v>3.6930346669057229E-3</v>
      </c>
      <c r="J996" s="9">
        <f t="shared" si="110"/>
        <v>0.32663268473345136</v>
      </c>
      <c r="K996" s="9">
        <f t="shared" si="111"/>
        <v>8.9609255524715881E-2</v>
      </c>
      <c r="AC996" s="11"/>
      <c r="AD996" s="12"/>
    </row>
    <row r="997" spans="1:30" x14ac:dyDescent="0.3">
      <c r="A997" s="15">
        <v>44049</v>
      </c>
      <c r="B997" s="16">
        <v>9.5687595829459272E-3</v>
      </c>
      <c r="C997" s="8">
        <f t="shared" si="105"/>
        <v>-4.543124041705407E-2</v>
      </c>
      <c r="D997" s="5">
        <f t="shared" si="106"/>
        <v>2.0639976058321671E-3</v>
      </c>
      <c r="E997" s="5">
        <f t="shared" si="108"/>
        <v>3.0971968879905621E-3</v>
      </c>
      <c r="F997" s="5">
        <f>IF(C993&gt;0,B$6+B$7*E994+B$8*(H996*100)^2,B$6+B$7*E994+B$8*(H996*100)^2+E994*$B$9)</f>
        <v>0.55578089798524999</v>
      </c>
      <c r="G997" s="8">
        <v>1.0927726151609503E-2</v>
      </c>
      <c r="H997" s="8">
        <f t="shared" si="109"/>
        <v>7.4550714147166288E-3</v>
      </c>
      <c r="I997" s="7">
        <f t="shared" si="107"/>
        <v>3.4726547368928743E-3</v>
      </c>
      <c r="J997" s="9">
        <f t="shared" si="110"/>
        <v>0.31778383615345268</v>
      </c>
      <c r="K997" s="9">
        <f t="shared" si="111"/>
        <v>8.3402346953709294E-2</v>
      </c>
      <c r="AC997" s="11"/>
      <c r="AD997" s="12"/>
    </row>
    <row r="998" spans="1:30" x14ac:dyDescent="0.3">
      <c r="A998" s="15">
        <v>44050</v>
      </c>
      <c r="B998" s="16">
        <v>3.9757815756268685E-4</v>
      </c>
      <c r="C998" s="8">
        <f t="shared" si="105"/>
        <v>-5.4602421842437313E-2</v>
      </c>
      <c r="D998" s="5">
        <f t="shared" si="106"/>
        <v>2.9814244710594752E-3</v>
      </c>
      <c r="E998" s="5">
        <f t="shared" si="108"/>
        <v>2.0639976058321671E-3</v>
      </c>
      <c r="F998" s="5">
        <f>IF(C993&gt;0,B$6+B$7*E994+B$8*(H997*100)^2,B$6+B$7*E994+B$8*(H997*100)^2+E994*$B$9)</f>
        <v>0.53505044993328521</v>
      </c>
      <c r="G998" s="8">
        <v>5.9820501328948133E-3</v>
      </c>
      <c r="H998" s="8">
        <f t="shared" si="109"/>
        <v>7.3147142796782241E-3</v>
      </c>
      <c r="I998" s="7">
        <f t="shared" si="107"/>
        <v>1.3326641467834108E-3</v>
      </c>
      <c r="J998" s="9">
        <f t="shared" si="110"/>
        <v>0.22277716120351412</v>
      </c>
      <c r="K998" s="9">
        <f t="shared" si="111"/>
        <v>1.8935132099123564E-2</v>
      </c>
      <c r="AC998" s="11"/>
      <c r="AD998" s="12"/>
    </row>
    <row r="999" spans="1:30" x14ac:dyDescent="0.3">
      <c r="A999" s="15">
        <v>44053</v>
      </c>
      <c r="B999" s="16">
        <v>3.7130164846130311E-3</v>
      </c>
      <c r="C999" s="8">
        <f t="shared" si="105"/>
        <v>-5.128698351538697E-2</v>
      </c>
      <c r="D999" s="5">
        <f t="shared" si="106"/>
        <v>2.630354678107575E-3</v>
      </c>
      <c r="E999" s="5">
        <f t="shared" si="108"/>
        <v>2.9814244710594752E-3</v>
      </c>
      <c r="F999" s="5">
        <f>IF(C993&gt;0,B$6+B$7*E994+B$8*(H998*100)^2,B$6+B$7*E994+B$8*(H998*100)^2+E994*$B$9)</f>
        <v>0.51703154448651745</v>
      </c>
      <c r="G999" s="8">
        <v>7.4400051041117804E-3</v>
      </c>
      <c r="H999" s="8">
        <f t="shared" si="109"/>
        <v>7.1904905568849573E-3</v>
      </c>
      <c r="I999" s="7">
        <f t="shared" si="107"/>
        <v>2.4951454722682304E-4</v>
      </c>
      <c r="J999" s="9">
        <f t="shared" si="110"/>
        <v>3.3536878501457854E-2</v>
      </c>
      <c r="K999" s="9">
        <f t="shared" si="111"/>
        <v>5.8849147546524705E-4</v>
      </c>
      <c r="AC999" s="11"/>
      <c r="AD999" s="12"/>
    </row>
    <row r="1000" spans="1:30" x14ac:dyDescent="0.3">
      <c r="A1000" s="15">
        <v>44054</v>
      </c>
      <c r="B1000" s="16">
        <v>5.873793275771479E-3</v>
      </c>
      <c r="C1000" s="8">
        <f t="shared" si="105"/>
        <v>-4.9126206724228523E-2</v>
      </c>
      <c r="D1000" s="5">
        <f t="shared" si="106"/>
        <v>2.4133841871116358E-3</v>
      </c>
      <c r="E1000" s="5">
        <f t="shared" si="108"/>
        <v>2.630354678107575E-3</v>
      </c>
      <c r="F1000" s="5">
        <f>IF(C993&gt;0,B$6+B$7*E994+B$8*(H999*100)^2,B$6+B$7*E994+B$8*(H999*100)^2+E994*$B$9)</f>
        <v>0.50136951187218692</v>
      </c>
      <c r="G1000" s="8">
        <v>6.6103798345830342E-3</v>
      </c>
      <c r="H1000" s="8">
        <f t="shared" si="109"/>
        <v>7.0807451011329799E-3</v>
      </c>
      <c r="I1000" s="7">
        <f t="shared" si="107"/>
        <v>4.7036526654994568E-4</v>
      </c>
      <c r="J1000" s="9">
        <f t="shared" si="110"/>
        <v>7.1155558125294185E-2</v>
      </c>
      <c r="K1000" s="9">
        <f t="shared" si="111"/>
        <v>2.3092454718476318E-3</v>
      </c>
      <c r="AC1000" s="11"/>
      <c r="AD1000" s="12"/>
    </row>
    <row r="1001" spans="1:30" x14ac:dyDescent="0.3">
      <c r="A1001" s="15">
        <v>44055</v>
      </c>
      <c r="B1001" s="16">
        <v>-9.7380701082682786E-4</v>
      </c>
      <c r="C1001" s="8">
        <f t="shared" si="105"/>
        <v>-5.5973807010826826E-2</v>
      </c>
      <c r="D1001" s="5">
        <f t="shared" si="106"/>
        <v>3.1330670712852865E-3</v>
      </c>
      <c r="E1001" s="5">
        <f t="shared" si="108"/>
        <v>2.4133841871116358E-3</v>
      </c>
      <c r="F1001" s="5">
        <f>IF(C993&gt;0,B$6+B$7*E994+B$8*(H1000*100)^2,B$6+B$7*E994+B$8*(H1000*100)^2+E994*$B$9)</f>
        <v>0.48775607312381092</v>
      </c>
      <c r="G1001" s="8">
        <v>5.9590074907852845E-3</v>
      </c>
      <c r="H1001" s="8">
        <f t="shared" si="109"/>
        <v>6.9839535588648556E-3</v>
      </c>
      <c r="I1001" s="7">
        <f t="shared" si="107"/>
        <v>1.0249460680795712E-3</v>
      </c>
      <c r="J1001" s="9">
        <f t="shared" si="110"/>
        <v>0.17199945958525764</v>
      </c>
      <c r="K1001" s="9">
        <f t="shared" si="111"/>
        <v>1.1953944303348729E-2</v>
      </c>
      <c r="AC1001" s="11"/>
      <c r="AD1001" s="12"/>
    </row>
    <row r="1002" spans="1:30" x14ac:dyDescent="0.3">
      <c r="A1002" s="15">
        <v>44056</v>
      </c>
      <c r="B1002" s="16">
        <v>-1.5425285953062015E-3</v>
      </c>
      <c r="C1002" s="8">
        <f t="shared" si="105"/>
        <v>-5.6542528595306202E-2</v>
      </c>
      <c r="D1002" s="5">
        <f t="shared" si="106"/>
        <v>3.1970575399510193E-3</v>
      </c>
      <c r="E1002" s="5">
        <f t="shared" si="108"/>
        <v>3.1330670712852865E-3</v>
      </c>
      <c r="F1002" s="5">
        <f>IF(C993&gt;0,B$6+B$7*E994+B$8*(H1001*100)^2,B$6+B$7*E994+B$8*(H1001*100)^2+E994*$B$9)</f>
        <v>0.47592327216372238</v>
      </c>
      <c r="G1002" s="8">
        <v>5.2779408403768515E-3</v>
      </c>
      <c r="H1002" s="8">
        <f t="shared" si="109"/>
        <v>6.8987192446404314E-3</v>
      </c>
      <c r="I1002" s="7">
        <f t="shared" si="107"/>
        <v>1.6207784042635799E-3</v>
      </c>
      <c r="J1002" s="9">
        <f t="shared" si="110"/>
        <v>0.30708536781322737</v>
      </c>
      <c r="K1002" s="9">
        <f t="shared" si="111"/>
        <v>3.286071883747721E-2</v>
      </c>
      <c r="AC1002" s="11"/>
      <c r="AD1002" s="12"/>
    </row>
    <row r="1003" spans="1:30" x14ac:dyDescent="0.3">
      <c r="A1003" s="15">
        <v>44057</v>
      </c>
      <c r="B1003" s="16">
        <v>-1.1370664187068585E-2</v>
      </c>
      <c r="C1003" s="8">
        <f t="shared" si="105"/>
        <v>-6.6370664187068579E-2</v>
      </c>
      <c r="D1003" s="5">
        <f t="shared" si="106"/>
        <v>4.4050650646326279E-3</v>
      </c>
      <c r="E1003" s="5">
        <f t="shared" si="108"/>
        <v>3.1970575399510193E-3</v>
      </c>
      <c r="F1003" s="5">
        <f>IF(C993&gt;0,B$6+B$7*E994+B$8*(H1002*100)^2,B$6+B$7*E994+B$8*(H1002*100)^2+E994*$B$9)</f>
        <v>0.46563820156921343</v>
      </c>
      <c r="G1003" s="8">
        <v>1.3617071243426123E-2</v>
      </c>
      <c r="H1003" s="8">
        <f t="shared" si="109"/>
        <v>6.8237687649070691E-3</v>
      </c>
      <c r="I1003" s="7">
        <f t="shared" si="107"/>
        <v>6.7933024785190536E-3</v>
      </c>
      <c r="J1003" s="9">
        <f t="shared" si="110"/>
        <v>0.49888132015161762</v>
      </c>
      <c r="K1003" s="9">
        <f t="shared" si="111"/>
        <v>0.30462294978844806</v>
      </c>
      <c r="AC1003" s="11"/>
      <c r="AD1003" s="12"/>
    </row>
    <row r="1004" spans="1:30" x14ac:dyDescent="0.3">
      <c r="A1004" s="15">
        <v>44060</v>
      </c>
      <c r="B1004" s="16">
        <v>4.5685763172400523E-3</v>
      </c>
      <c r="C1004" s="8">
        <f t="shared" si="105"/>
        <v>-5.0431423682759949E-2</v>
      </c>
      <c r="D1004" s="5">
        <f t="shared" si="106"/>
        <v>2.5433284946700411E-3</v>
      </c>
      <c r="E1004" s="5">
        <f t="shared" si="108"/>
        <v>4.4050650646326279E-3</v>
      </c>
      <c r="F1004" s="5">
        <f>IF(C1003&gt;0,B$6+B$7*E1004+B$8*(G1003*100)^2,B$6+B$7*E1004+B$8*(G1003*100)^2+E1004*$B$9)</f>
        <v>1.6638407967095423</v>
      </c>
      <c r="G1004" s="8">
        <v>9.3705821835217105E-3</v>
      </c>
      <c r="H1004" s="8">
        <f t="shared" si="109"/>
        <v>1.2898995296958373E-2</v>
      </c>
      <c r="I1004" s="7">
        <f t="shared" si="107"/>
        <v>3.5284131134366622E-3</v>
      </c>
      <c r="J1004" s="9">
        <f t="shared" si="110"/>
        <v>0.37654150450133417</v>
      </c>
      <c r="K1004" s="9">
        <f t="shared" si="111"/>
        <v>4.6032496444096793E-2</v>
      </c>
      <c r="AC1004" s="11"/>
      <c r="AD1004" s="12"/>
    </row>
    <row r="1005" spans="1:30" x14ac:dyDescent="0.3">
      <c r="A1005" s="15">
        <v>44061</v>
      </c>
      <c r="B1005" s="16">
        <v>1.2471947119228395E-2</v>
      </c>
      <c r="C1005" s="8">
        <f t="shared" si="105"/>
        <v>-4.2528052880771605E-2</v>
      </c>
      <c r="D1005" s="5">
        <f t="shared" si="106"/>
        <v>1.8086352818297061E-3</v>
      </c>
      <c r="E1005" s="5">
        <f t="shared" si="108"/>
        <v>2.5433284946700411E-3</v>
      </c>
      <c r="F1005" s="5">
        <f>IF(C1003&gt;0,B$6+B$7*E1004+B$8*(H1004*100)^2,B$6+B$7*E1004+B$8*(H1004*100)^2+E1004*$B$9)</f>
        <v>1.4983403397811439</v>
      </c>
      <c r="G1005" s="8">
        <v>6.2087549189224359E-3</v>
      </c>
      <c r="H1005" s="8">
        <f t="shared" si="109"/>
        <v>1.2240671304226512E-2</v>
      </c>
      <c r="I1005" s="7">
        <f t="shared" si="107"/>
        <v>6.031916385304076E-3</v>
      </c>
      <c r="J1005" s="9">
        <f t="shared" si="110"/>
        <v>0.9715178750123622</v>
      </c>
      <c r="K1005" s="9">
        <f t="shared" si="111"/>
        <v>0.18602714114091179</v>
      </c>
      <c r="AC1005" s="11"/>
      <c r="AD1005" s="12"/>
    </row>
    <row r="1006" spans="1:30" x14ac:dyDescent="0.3">
      <c r="A1006" s="15">
        <v>44062</v>
      </c>
      <c r="B1006" s="16">
        <v>2.2417760163772876E-3</v>
      </c>
      <c r="C1006" s="8">
        <f t="shared" si="105"/>
        <v>-5.2758223983622711E-2</v>
      </c>
      <c r="D1006" s="5">
        <f t="shared" si="106"/>
        <v>2.7834301979061025E-3</v>
      </c>
      <c r="E1006" s="5">
        <f t="shared" si="108"/>
        <v>1.8086352818297061E-3</v>
      </c>
      <c r="F1006" s="5">
        <f>IF(C1003&gt;0,B$6+B$7*E1004+B$8*(H1005*100)^2,B$6+B$7*E1004+B$8*(H1005*100)^2+E1004*$B$9)</f>
        <v>1.3544873426189796</v>
      </c>
      <c r="G1006" s="8">
        <v>6.3603626773551603E-3</v>
      </c>
      <c r="H1006" s="8">
        <f t="shared" si="109"/>
        <v>1.1638244466494849E-2</v>
      </c>
      <c r="I1006" s="7">
        <f t="shared" si="107"/>
        <v>5.2778817891396884E-3</v>
      </c>
      <c r="J1006" s="9">
        <f t="shared" si="110"/>
        <v>0.82980830761908664</v>
      </c>
      <c r="K1006" s="9">
        <f t="shared" si="111"/>
        <v>0.15071654526159572</v>
      </c>
      <c r="AC1006" s="11"/>
      <c r="AD1006" s="12"/>
    </row>
    <row r="1007" spans="1:30" x14ac:dyDescent="0.3">
      <c r="A1007" s="15">
        <v>44063</v>
      </c>
      <c r="B1007" s="16">
        <v>-1.0266180232772435E-2</v>
      </c>
      <c r="C1007" s="8">
        <f t="shared" si="105"/>
        <v>-6.5266180232772433E-2</v>
      </c>
      <c r="D1007" s="5">
        <f t="shared" si="106"/>
        <v>4.2596742821767349E-3</v>
      </c>
      <c r="E1007" s="5">
        <f t="shared" si="108"/>
        <v>2.7834301979061025E-3</v>
      </c>
      <c r="F1007" s="5">
        <f>IF(C1003&gt;0,B$6+B$7*E1004+B$8*(H1006*100)^2,B$6+B$7*E1004+B$8*(H1006*100)^2+E1004*$B$9)</f>
        <v>1.2294503174856268</v>
      </c>
      <c r="G1007" s="8">
        <v>9.5848604719636511E-3</v>
      </c>
      <c r="H1007" s="8">
        <f t="shared" si="109"/>
        <v>1.1088058069317759E-2</v>
      </c>
      <c r="I1007" s="7">
        <f t="shared" si="107"/>
        <v>1.5031975973541084E-3</v>
      </c>
      <c r="J1007" s="9">
        <f t="shared" si="110"/>
        <v>0.15683040997321354</v>
      </c>
      <c r="K1007" s="9">
        <f t="shared" si="111"/>
        <v>1.0114801201536405E-2</v>
      </c>
      <c r="AC1007" s="11"/>
      <c r="AD1007" s="12"/>
    </row>
    <row r="1008" spans="1:30" x14ac:dyDescent="0.3">
      <c r="A1008" s="15">
        <v>44064</v>
      </c>
      <c r="B1008" s="16">
        <v>5.5920260309867513E-3</v>
      </c>
      <c r="C1008" s="8">
        <f t="shared" si="105"/>
        <v>-4.9407973969013252E-2</v>
      </c>
      <c r="D1008" s="5">
        <f t="shared" si="106"/>
        <v>2.4411478917226912E-3</v>
      </c>
      <c r="E1008" s="5">
        <f t="shared" si="108"/>
        <v>4.2596742821767349E-3</v>
      </c>
      <c r="F1008" s="5">
        <f>IF(C1003&gt;0,B$6+B$7*E1004+B$8*(H1007*100)^2,B$6+B$7*E1004+B$8*(H1007*100)^2+E1004*$B$9)</f>
        <v>1.1207681352397163</v>
      </c>
      <c r="G1008" s="8">
        <v>7.2804979041894745E-3</v>
      </c>
      <c r="H1008" s="8">
        <f t="shared" si="109"/>
        <v>1.0586633720119518E-2</v>
      </c>
      <c r="I1008" s="7">
        <f t="shared" si="107"/>
        <v>3.3061358159300431E-3</v>
      </c>
      <c r="J1008" s="9">
        <f t="shared" si="110"/>
        <v>0.45410847711769375</v>
      </c>
      <c r="K1008" s="9">
        <f t="shared" si="111"/>
        <v>6.2099584504277994E-2</v>
      </c>
      <c r="AC1008" s="11"/>
      <c r="AD1008" s="12"/>
    </row>
    <row r="1009" spans="1:30" x14ac:dyDescent="0.3">
      <c r="A1009" s="15">
        <v>44067</v>
      </c>
      <c r="B1009" s="16">
        <v>9.435301456801019E-3</v>
      </c>
      <c r="C1009" s="8">
        <f t="shared" si="105"/>
        <v>-4.556469854319898E-2</v>
      </c>
      <c r="D1009" s="5">
        <f t="shared" si="106"/>
        <v>2.0761417533325991E-3</v>
      </c>
      <c r="E1009" s="5">
        <f t="shared" si="108"/>
        <v>2.4411478917226912E-3</v>
      </c>
      <c r="F1009" s="5">
        <f>IF(C1003&gt;0,B$6+B$7*E1004+B$8*(H1008*100)^2,B$6+B$7*E1004+B$8*(H1008*100)^2+E1004*$B$9)</f>
        <v>1.0263015824315711</v>
      </c>
      <c r="G1009" s="8">
        <v>6.1617664429270916E-3</v>
      </c>
      <c r="H1009" s="8">
        <f t="shared" si="109"/>
        <v>1.0130654383758096E-2</v>
      </c>
      <c r="I1009" s="7">
        <f t="shared" si="107"/>
        <v>3.9688879408310042E-3</v>
      </c>
      <c r="J1009" s="9">
        <f t="shared" si="110"/>
        <v>0.64411528375710714</v>
      </c>
      <c r="K1009" s="9">
        <f t="shared" si="111"/>
        <v>0.1054322727242536</v>
      </c>
      <c r="AC1009" s="11"/>
      <c r="AD1009" s="12"/>
    </row>
    <row r="1010" spans="1:30" x14ac:dyDescent="0.3">
      <c r="A1010" s="15">
        <v>44068</v>
      </c>
      <c r="B1010" s="16">
        <v>1.1540206075348798E-3</v>
      </c>
      <c r="C1010" s="8">
        <f t="shared" si="105"/>
        <v>-5.3845979392465118E-2</v>
      </c>
      <c r="D1010" s="5">
        <f t="shared" si="106"/>
        <v>2.8993894967337783E-3</v>
      </c>
      <c r="E1010" s="5">
        <f t="shared" si="108"/>
        <v>2.0761417533325991E-3</v>
      </c>
      <c r="F1010" s="5">
        <f>IF(C1003&gt;0,B$6+B$7*E1004+B$8*(H1009*100)^2,B$6+B$7*E1004+B$8*(H1009*100)^2+E1004*$B$9)</f>
        <v>0.94419125473073118</v>
      </c>
      <c r="G1010" s="8">
        <v>6.8199266391524753E-3</v>
      </c>
      <c r="H1010" s="8">
        <f t="shared" si="109"/>
        <v>9.7169504204288864E-3</v>
      </c>
      <c r="I1010" s="7">
        <f t="shared" si="107"/>
        <v>2.8970237812764111E-3</v>
      </c>
      <c r="J1010" s="9">
        <f t="shared" si="110"/>
        <v>0.42478811496958119</v>
      </c>
      <c r="K1010" s="9">
        <f t="shared" si="111"/>
        <v>5.5881857634358933E-2</v>
      </c>
      <c r="AC1010" s="11"/>
      <c r="AD1010" s="12"/>
    </row>
    <row r="1011" spans="1:30" x14ac:dyDescent="0.3">
      <c r="A1011" s="15">
        <v>44069</v>
      </c>
      <c r="B1011" s="16">
        <v>5.904777466522705E-3</v>
      </c>
      <c r="C1011" s="8">
        <f t="shared" si="105"/>
        <v>-4.9095222533477298E-2</v>
      </c>
      <c r="D1011" s="5">
        <f t="shared" si="106"/>
        <v>2.4103408756116569E-3</v>
      </c>
      <c r="E1011" s="5">
        <f t="shared" si="108"/>
        <v>2.8993894967337783E-3</v>
      </c>
      <c r="F1011" s="5">
        <f>IF(C1003&gt;0,B$6+B$7*E1004+B$8*(H1010*100)^2,B$6+B$7*E1004+B$8*(H1010*100)^2+E1004*$B$9)</f>
        <v>0.87282095789316094</v>
      </c>
      <c r="G1011" s="8">
        <v>6.2886705020352976E-3</v>
      </c>
      <c r="H1011" s="8">
        <f t="shared" si="109"/>
        <v>9.3424887363761974E-3</v>
      </c>
      <c r="I1011" s="7">
        <f t="shared" si="107"/>
        <v>3.0538182343408998E-3</v>
      </c>
      <c r="J1011" s="9">
        <f t="shared" si="110"/>
        <v>0.48560633497216088</v>
      </c>
      <c r="K1011" s="9">
        <f t="shared" si="111"/>
        <v>6.8948827128820334E-2</v>
      </c>
      <c r="AC1011" s="11"/>
      <c r="AD1011" s="12"/>
    </row>
    <row r="1012" spans="1:30" x14ac:dyDescent="0.3">
      <c r="A1012" s="15">
        <v>44070</v>
      </c>
      <c r="B1012" s="16">
        <v>1.0115922287801421E-3</v>
      </c>
      <c r="C1012" s="8">
        <f t="shared" si="105"/>
        <v>-5.3988407771219861E-2</v>
      </c>
      <c r="D1012" s="5">
        <f t="shared" si="106"/>
        <v>2.9147481736715129E-3</v>
      </c>
      <c r="E1012" s="5">
        <f t="shared" si="108"/>
        <v>2.4103408756116569E-3</v>
      </c>
      <c r="F1012" s="5">
        <f>IF(C1003&gt;0,B$6+B$7*E1004+B$8*(H1011*100)^2,B$6+B$7*E1004+B$8*(H1011*100)^2+E1004*$B$9)</f>
        <v>0.81078589588194538</v>
      </c>
      <c r="G1012" s="8">
        <v>6.898931748831702E-3</v>
      </c>
      <c r="H1012" s="8">
        <f t="shared" si="109"/>
        <v>9.0043650297061233E-3</v>
      </c>
      <c r="I1012" s="7">
        <f t="shared" si="107"/>
        <v>2.1054332808744212E-3</v>
      </c>
      <c r="J1012" s="9">
        <f t="shared" si="110"/>
        <v>0.30518250615118281</v>
      </c>
      <c r="K1012" s="9">
        <f t="shared" si="111"/>
        <v>3.2519256475305847E-2</v>
      </c>
      <c r="AC1012" s="11"/>
      <c r="AD1012" s="12"/>
    </row>
    <row r="1013" spans="1:30" x14ac:dyDescent="0.3">
      <c r="A1013" s="15">
        <v>44071</v>
      </c>
      <c r="B1013" s="16">
        <v>9.0058217090108264E-3</v>
      </c>
      <c r="C1013" s="8">
        <f t="shared" si="105"/>
        <v>-4.5994178290989174E-2</v>
      </c>
      <c r="D1013" s="5">
        <f t="shared" si="106"/>
        <v>2.1154644366632998E-3</v>
      </c>
      <c r="E1013" s="5">
        <f t="shared" si="108"/>
        <v>2.9147481736715129E-3</v>
      </c>
      <c r="F1013" s="5">
        <f>IF(C1003&gt;0,B$6+B$7*E1004+B$8*(H1012*100)^2,B$6+B$7*E1004+B$8*(H1012*100)^2+E1004*$B$9)</f>
        <v>0.75686501998179656</v>
      </c>
      <c r="G1013" s="8">
        <v>6.4728116830835491E-3</v>
      </c>
      <c r="H1013" s="8">
        <f t="shared" si="109"/>
        <v>8.6997989630898734E-3</v>
      </c>
      <c r="I1013" s="7">
        <f t="shared" si="107"/>
        <v>2.2269872800063243E-3</v>
      </c>
      <c r="J1013" s="9">
        <f t="shared" si="110"/>
        <v>0.34405253683286852</v>
      </c>
      <c r="K1013" s="9">
        <f t="shared" si="111"/>
        <v>3.9707866675822601E-2</v>
      </c>
      <c r="AC1013" s="11"/>
      <c r="AD1013" s="12"/>
    </row>
    <row r="1014" spans="1:30" x14ac:dyDescent="0.3">
      <c r="A1014" s="15">
        <v>44074</v>
      </c>
      <c r="B1014" s="16">
        <v>-2.1487813379642423E-2</v>
      </c>
      <c r="C1014" s="8">
        <f t="shared" si="105"/>
        <v>-7.6487813379642416E-2</v>
      </c>
      <c r="D1014" s="5">
        <f t="shared" si="106"/>
        <v>5.8503855955990055E-3</v>
      </c>
      <c r="E1014" s="5">
        <f t="shared" si="108"/>
        <v>2.1154644366632998E-3</v>
      </c>
      <c r="F1014" s="5">
        <f>IF(C1013&gt;0,B$6+B$7*E1014+B$8*(G1013*100)^2,B$6+B$7*E1014+B$8*(G1013*100)^2+E1014*$B$9)</f>
        <v>0.41592178656504497</v>
      </c>
      <c r="G1014" s="8">
        <v>2.3462995250476917E-2</v>
      </c>
      <c r="H1014" s="8">
        <f t="shared" si="109"/>
        <v>6.4491998462215842E-3</v>
      </c>
      <c r="I1014" s="7">
        <f t="shared" si="107"/>
        <v>1.7013795404255332E-2</v>
      </c>
      <c r="J1014" s="9">
        <f t="shared" si="110"/>
        <v>0.72513313933818846</v>
      </c>
      <c r="K1014" s="9">
        <f t="shared" si="111"/>
        <v>1.346656567695879</v>
      </c>
      <c r="AC1014" s="11"/>
      <c r="AD1014" s="12"/>
    </row>
    <row r="1015" spans="1:30" x14ac:dyDescent="0.3">
      <c r="A1015" s="15">
        <v>44075</v>
      </c>
      <c r="B1015" s="16">
        <v>7.0299507345461115E-3</v>
      </c>
      <c r="C1015" s="8">
        <f t="shared" si="105"/>
        <v>-4.7970049265453889E-2</v>
      </c>
      <c r="D1015" s="5">
        <f t="shared" si="106"/>
        <v>2.3011256265300733E-3</v>
      </c>
      <c r="E1015" s="5">
        <f t="shared" si="108"/>
        <v>5.8503855955990055E-3</v>
      </c>
      <c r="F1015" s="5">
        <f>IF(C1013&gt;0,B$6+B$7*E1014+B$8*(H1014*100)^2,B$6+B$7*E1014+B$8*(H1014*100)^2+E1014*$B$9)</f>
        <v>0.41326974933949223</v>
      </c>
      <c r="G1015" s="8">
        <v>1.193976763011872E-2</v>
      </c>
      <c r="H1015" s="8">
        <f t="shared" si="109"/>
        <v>6.4286059868333212E-3</v>
      </c>
      <c r="I1015" s="7">
        <f t="shared" si="107"/>
        <v>5.5111616432853986E-3</v>
      </c>
      <c r="J1015" s="9">
        <f t="shared" si="110"/>
        <v>0.46158030993695309</v>
      </c>
      <c r="K1015" s="9">
        <f t="shared" si="111"/>
        <v>0.23817027275271352</v>
      </c>
      <c r="AC1015" s="11"/>
      <c r="AD1015" s="12"/>
    </row>
    <row r="1016" spans="1:30" x14ac:dyDescent="0.3">
      <c r="A1016" s="15">
        <v>44076</v>
      </c>
      <c r="B1016" s="16">
        <v>4.7503100778086933E-3</v>
      </c>
      <c r="C1016" s="8">
        <f t="shared" si="105"/>
        <v>-5.024968992219131E-2</v>
      </c>
      <c r="D1016" s="5">
        <f t="shared" si="106"/>
        <v>2.5250313372763749E-3</v>
      </c>
      <c r="E1016" s="5">
        <f t="shared" si="108"/>
        <v>2.3011256265300733E-3</v>
      </c>
      <c r="F1016" s="5">
        <f>IF(C1013&gt;0,B$6+B$7*E1014+B$8*(H1015*100)^2,B$6+B$7*E1014+B$8*(H1015*100)^2+E1014*$B$9)</f>
        <v>0.41096459858304168</v>
      </c>
      <c r="G1016" s="8">
        <v>6.5096517032026888E-3</v>
      </c>
      <c r="H1016" s="8">
        <f t="shared" si="109"/>
        <v>6.4106520618657948E-3</v>
      </c>
      <c r="I1016" s="7">
        <f t="shared" si="107"/>
        <v>9.899964133689397E-5</v>
      </c>
      <c r="J1016" s="9">
        <f t="shared" si="110"/>
        <v>1.5208131840323663E-2</v>
      </c>
      <c r="K1016" s="9">
        <f t="shared" si="111"/>
        <v>1.1802938360028215E-4</v>
      </c>
      <c r="AC1016" s="11"/>
      <c r="AD1016" s="12"/>
    </row>
    <row r="1017" spans="1:30" x14ac:dyDescent="0.3">
      <c r="A1017" s="15">
        <v>44077</v>
      </c>
      <c r="B1017" s="16">
        <v>-2.435798610777674E-3</v>
      </c>
      <c r="C1017" s="8">
        <f t="shared" si="105"/>
        <v>-5.7435798610777675E-2</v>
      </c>
      <c r="D1017" s="5">
        <f t="shared" si="106"/>
        <v>3.2988709620578108E-3</v>
      </c>
      <c r="E1017" s="5">
        <f t="shared" si="108"/>
        <v>2.5250313372763749E-3</v>
      </c>
      <c r="F1017" s="5">
        <f>IF(C1013&gt;0,B$6+B$7*E1014+B$8*(H1016*100)^2,B$6+B$7*E1014+B$8*(H1016*100)^2+E1014*$B$9)</f>
        <v>0.40896096154553491</v>
      </c>
      <c r="G1017" s="8">
        <v>4.7594072396086535E-3</v>
      </c>
      <c r="H1017" s="8">
        <f t="shared" si="109"/>
        <v>6.3950055632933968E-3</v>
      </c>
      <c r="I1017" s="7">
        <f t="shared" si="107"/>
        <v>1.6355983236847433E-3</v>
      </c>
      <c r="J1017" s="9">
        <f t="shared" si="110"/>
        <v>0.34365588850497941</v>
      </c>
      <c r="K1017" s="9">
        <f t="shared" si="111"/>
        <v>3.9632344299281641E-2</v>
      </c>
      <c r="AC1017" s="11"/>
      <c r="AD1017" s="12"/>
    </row>
    <row r="1018" spans="1:30" x14ac:dyDescent="0.3">
      <c r="A1018" s="15">
        <v>44078</v>
      </c>
      <c r="B1018" s="16">
        <v>-1.6387622427121402E-2</v>
      </c>
      <c r="C1018" s="8">
        <f t="shared" si="105"/>
        <v>-7.1387622427121405E-2</v>
      </c>
      <c r="D1018" s="5">
        <f t="shared" si="106"/>
        <v>5.0961926357972467E-3</v>
      </c>
      <c r="E1018" s="5">
        <f t="shared" si="108"/>
        <v>3.2988709620578108E-3</v>
      </c>
      <c r="F1018" s="5">
        <f>IF(C1013&gt;0,B$6+B$7*E1014+B$8*(H1017*100)^2,B$6+B$7*E1014+B$8*(H1017*100)^2+E1014*$B$9)</f>
        <v>0.40721940023253406</v>
      </c>
      <c r="G1018" s="8">
        <v>1.9706456052769227E-2</v>
      </c>
      <c r="H1018" s="8">
        <f t="shared" si="109"/>
        <v>6.3813744619206766E-3</v>
      </c>
      <c r="I1018" s="7">
        <f t="shared" si="107"/>
        <v>1.332508159084855E-2</v>
      </c>
      <c r="J1018" s="9">
        <f t="shared" si="110"/>
        <v>0.67617848461271446</v>
      </c>
      <c r="K1018" s="9">
        <f t="shared" si="111"/>
        <v>0.96055813889716823</v>
      </c>
      <c r="AC1018" s="11"/>
      <c r="AD1018" s="12"/>
    </row>
    <row r="1019" spans="1:30" x14ac:dyDescent="0.3">
      <c r="A1019" s="15">
        <v>44081</v>
      </c>
      <c r="B1019" s="16">
        <v>1.5643439884201681E-3</v>
      </c>
      <c r="C1019" s="8">
        <f t="shared" si="105"/>
        <v>-5.3435656011579832E-2</v>
      </c>
      <c r="D1019" s="5">
        <f t="shared" si="106"/>
        <v>2.855369333387888E-3</v>
      </c>
      <c r="E1019" s="5">
        <f t="shared" si="108"/>
        <v>5.0961926357972467E-3</v>
      </c>
      <c r="F1019" s="5">
        <f>IF(C1013&gt;0,B$6+B$7*E1014+B$8*(H1018*100)^2,B$6+B$7*E1014+B$8*(H1018*100)^2+E1014*$B$9)</f>
        <v>0.40570563513927377</v>
      </c>
      <c r="G1019" s="8">
        <v>8.1268567855770132E-3</v>
      </c>
      <c r="H1019" s="8">
        <f t="shared" si="109"/>
        <v>6.3695026111877349E-3</v>
      </c>
      <c r="I1019" s="7">
        <f t="shared" si="107"/>
        <v>1.7573541743892782E-3</v>
      </c>
      <c r="J1019" s="9">
        <f t="shared" si="110"/>
        <v>0.21624032768832713</v>
      </c>
      <c r="K1019" s="9">
        <f t="shared" si="111"/>
        <v>3.2248473362779473E-2</v>
      </c>
      <c r="AC1019" s="11"/>
      <c r="AD1019" s="12"/>
    </row>
    <row r="1020" spans="1:30" x14ac:dyDescent="0.3">
      <c r="A1020" s="15">
        <v>44082</v>
      </c>
      <c r="B1020" s="16">
        <v>-1.351319863752626E-3</v>
      </c>
      <c r="C1020" s="8">
        <f t="shared" si="105"/>
        <v>-5.6351319863752629E-2</v>
      </c>
      <c r="D1020" s="5">
        <f t="shared" si="106"/>
        <v>3.1754712503869616E-3</v>
      </c>
      <c r="E1020" s="5">
        <f t="shared" si="108"/>
        <v>2.855369333387888E-3</v>
      </c>
      <c r="F1020" s="5">
        <f>IF(C1013&gt;0,B$6+B$7*E1014+B$8*(H1019*100)^2,B$6+B$7*E1014+B$8*(H1019*100)^2+E1014*$B$9)</f>
        <v>0.40438987052021186</v>
      </c>
      <c r="G1020" s="8">
        <v>8.4928392242822701E-3</v>
      </c>
      <c r="H1020" s="8">
        <f t="shared" si="109"/>
        <v>6.3591655940084769E-3</v>
      </c>
      <c r="I1020" s="7">
        <f t="shared" si="107"/>
        <v>2.1336736302737932E-3</v>
      </c>
      <c r="J1020" s="9">
        <f t="shared" si="110"/>
        <v>0.25123207609692033</v>
      </c>
      <c r="K1020" s="9">
        <f t="shared" si="111"/>
        <v>4.6201103605120863E-2</v>
      </c>
      <c r="AC1020" s="11"/>
      <c r="AD1020" s="12"/>
    </row>
    <row r="1021" spans="1:30" x14ac:dyDescent="0.3">
      <c r="A1021" s="15">
        <v>44083</v>
      </c>
      <c r="B1021" s="16">
        <v>-4.4783594805603531E-3</v>
      </c>
      <c r="C1021" s="8">
        <f t="shared" si="105"/>
        <v>-5.947835948056035E-2</v>
      </c>
      <c r="D1021" s="5">
        <f t="shared" si="106"/>
        <v>3.5376752464987633E-3</v>
      </c>
      <c r="E1021" s="5">
        <f t="shared" si="108"/>
        <v>3.1754712503869616E-3</v>
      </c>
      <c r="F1021" s="5">
        <f>IF(C1013&gt;0,B$6+B$7*E1014+B$8*(H1020*100)^2,B$6+B$7*E1014+B$8*(H1020*100)^2+E1014*$B$9)</f>
        <v>0.40324620791332322</v>
      </c>
      <c r="G1021" s="8">
        <v>1.0903663477291046E-2</v>
      </c>
      <c r="H1021" s="8">
        <f t="shared" si="109"/>
        <v>6.3501669892477887E-3</v>
      </c>
      <c r="I1021" s="7">
        <f t="shared" si="107"/>
        <v>4.5534964880432575E-3</v>
      </c>
      <c r="J1021" s="9">
        <f t="shared" si="110"/>
        <v>0.41761161260403717</v>
      </c>
      <c r="K1021" s="9">
        <f t="shared" si="111"/>
        <v>0.176449482498096</v>
      </c>
      <c r="AC1021" s="11"/>
      <c r="AD1021" s="12"/>
    </row>
    <row r="1022" spans="1:30" x14ac:dyDescent="0.3">
      <c r="A1022" s="15">
        <v>44084</v>
      </c>
      <c r="B1022" s="16">
        <v>1.678250063110346E-2</v>
      </c>
      <c r="C1022" s="8">
        <f t="shared" si="105"/>
        <v>-3.821749936889654E-2</v>
      </c>
      <c r="D1022" s="5">
        <f t="shared" si="106"/>
        <v>1.4605772580116075E-3</v>
      </c>
      <c r="E1022" s="5">
        <f t="shared" si="108"/>
        <v>3.5376752464987633E-3</v>
      </c>
      <c r="F1022" s="5">
        <f>IF(C1013&gt;0,B$6+B$7*E1014+B$8*(H1021*100)^2,B$6+B$7*E1014+B$8*(H1021*100)^2+E1014*$B$9)</f>
        <v>0.40225213637541563</v>
      </c>
      <c r="G1022" s="8">
        <v>1.138781287539062E-2</v>
      </c>
      <c r="H1022" s="8">
        <f t="shared" si="109"/>
        <v>6.3423350303765539E-3</v>
      </c>
      <c r="I1022" s="7">
        <f t="shared" si="107"/>
        <v>5.0454778450140661E-3</v>
      </c>
      <c r="J1022" s="9">
        <f t="shared" si="110"/>
        <v>0.44305942679454136</v>
      </c>
      <c r="K1022" s="9">
        <f t="shared" si="111"/>
        <v>0.21022696678579456</v>
      </c>
      <c r="AC1022" s="11"/>
      <c r="AD1022" s="12"/>
    </row>
    <row r="1023" spans="1:30" x14ac:dyDescent="0.3">
      <c r="A1023" s="15">
        <v>44085</v>
      </c>
      <c r="B1023" s="16">
        <v>3.6631681625310135E-4</v>
      </c>
      <c r="C1023" s="8">
        <f t="shared" si="105"/>
        <v>-5.4633683183746902E-2</v>
      </c>
      <c r="D1023" s="5">
        <f t="shared" si="106"/>
        <v>2.9848393382220289E-3</v>
      </c>
      <c r="E1023" s="5">
        <f t="shared" si="108"/>
        <v>1.4605772580116075E-3</v>
      </c>
      <c r="F1023" s="5">
        <f>IF(C1013&gt;0,B$6+B$7*E1014+B$8*(H1022*100)^2,B$6+B$7*E1014+B$8*(H1022*100)^2+E1014*$B$9)</f>
        <v>0.4013880893946663</v>
      </c>
      <c r="G1023" s="8">
        <v>4.5596387068504041E-3</v>
      </c>
      <c r="H1023" s="8">
        <f t="shared" si="109"/>
        <v>6.3355196266341582E-3</v>
      </c>
      <c r="I1023" s="7">
        <f t="shared" si="107"/>
        <v>1.775880919783754E-3</v>
      </c>
      <c r="J1023" s="9">
        <f t="shared" si="110"/>
        <v>0.38947842887544343</v>
      </c>
      <c r="K1023" s="9">
        <f t="shared" si="111"/>
        <v>4.8622957841994996E-2</v>
      </c>
      <c r="AC1023" s="11"/>
      <c r="AD1023" s="12"/>
    </row>
    <row r="1024" spans="1:30" x14ac:dyDescent="0.3">
      <c r="A1024" s="15">
        <v>44088</v>
      </c>
      <c r="B1024" s="16">
        <v>-2.5233974629520063E-3</v>
      </c>
      <c r="C1024" s="8">
        <f t="shared" si="105"/>
        <v>-5.7523397462952007E-2</v>
      </c>
      <c r="D1024" s="5">
        <f t="shared" si="106"/>
        <v>3.3089412556807532E-3</v>
      </c>
      <c r="E1024" s="5">
        <f t="shared" si="108"/>
        <v>2.9848393382220289E-3</v>
      </c>
      <c r="F1024" s="5">
        <f>IF(C1023&gt;0,B$6+B$7*E1024+B$8*(G1023*100)^2,B$6+B$7*E1024+B$8*(G1023*100)^2+E1024*$B$9)</f>
        <v>0.2326039201292206</v>
      </c>
      <c r="G1024" s="8">
        <v>1.1619485868885907E-2</v>
      </c>
      <c r="H1024" s="8">
        <f t="shared" si="109"/>
        <v>4.8229028616510678E-3</v>
      </c>
      <c r="I1024" s="7">
        <f t="shared" si="107"/>
        <v>6.7965830072348387E-3</v>
      </c>
      <c r="J1024" s="9">
        <f t="shared" si="110"/>
        <v>0.58492975368509181</v>
      </c>
      <c r="K1024" s="9">
        <f t="shared" si="111"/>
        <v>0.52992324314864359</v>
      </c>
      <c r="AC1024" s="11"/>
      <c r="AD1024" s="12"/>
    </row>
    <row r="1025" spans="1:30" x14ac:dyDescent="0.3">
      <c r="A1025" s="15">
        <v>44089</v>
      </c>
      <c r="B1025" s="16">
        <v>7.3964098194127369E-3</v>
      </c>
      <c r="C1025" s="8">
        <f t="shared" si="105"/>
        <v>-4.7603590180587262E-2</v>
      </c>
      <c r="D1025" s="5">
        <f t="shared" si="106"/>
        <v>2.2661017980813041E-3</v>
      </c>
      <c r="E1025" s="5">
        <f t="shared" si="108"/>
        <v>3.3089412556807532E-3</v>
      </c>
      <c r="F1025" s="5">
        <f>IF(C1023&gt;0,B$6+B$7*E1024+B$8*(H1024*100)^2,B$6+B$7*E1024+B$8*(H1024*100)^2+E1024*$B$9)</f>
        <v>0.25407391525466189</v>
      </c>
      <c r="G1025" s="8">
        <v>6.9032862849303881E-3</v>
      </c>
      <c r="H1025" s="8">
        <f t="shared" si="109"/>
        <v>5.0405745233520934E-3</v>
      </c>
      <c r="I1025" s="7">
        <f t="shared" si="107"/>
        <v>1.8627117615782948E-3</v>
      </c>
      <c r="J1025" s="9">
        <f t="shared" si="110"/>
        <v>0.26982971366036546</v>
      </c>
      <c r="K1025" s="9">
        <f t="shared" si="111"/>
        <v>5.5066038618899027E-2</v>
      </c>
      <c r="AC1025" s="11"/>
      <c r="AD1025" s="12"/>
    </row>
    <row r="1026" spans="1:30" x14ac:dyDescent="0.3">
      <c r="A1026" s="15">
        <v>44090</v>
      </c>
      <c r="B1026" s="16">
        <v>6.5988555485891626E-3</v>
      </c>
      <c r="C1026" s="8">
        <f t="shared" si="105"/>
        <v>-4.8401144451410839E-2</v>
      </c>
      <c r="D1026" s="5">
        <f t="shared" si="106"/>
        <v>2.3426707842063381E-3</v>
      </c>
      <c r="E1026" s="5">
        <f t="shared" si="108"/>
        <v>2.2661017980813041E-3</v>
      </c>
      <c r="F1026" s="5">
        <f>IF(C1023&gt;0,B$6+B$7*E1024+B$8*(H1025*100)^2,B$6+B$7*E1024+B$8*(H1025*100)^2+E1024*$B$9)</f>
        <v>0.27273563501769549</v>
      </c>
      <c r="G1026" s="8">
        <v>5.9344092695226003E-3</v>
      </c>
      <c r="H1026" s="8">
        <f t="shared" si="109"/>
        <v>5.2224097408925651E-3</v>
      </c>
      <c r="I1026" s="7">
        <f t="shared" si="107"/>
        <v>7.119995286300352E-4</v>
      </c>
      <c r="J1026" s="9">
        <f t="shared" si="110"/>
        <v>0.11997816400811075</v>
      </c>
      <c r="K1026" s="9">
        <f t="shared" si="111"/>
        <v>8.5268815691295075E-3</v>
      </c>
      <c r="AC1026" s="11"/>
      <c r="AD1026" s="12"/>
    </row>
    <row r="1027" spans="1:30" x14ac:dyDescent="0.3">
      <c r="A1027" s="15">
        <v>44091</v>
      </c>
      <c r="B1027" s="16">
        <v>-8.2521890556110974E-3</v>
      </c>
      <c r="C1027" s="8">
        <f t="shared" si="105"/>
        <v>-6.3252189055611099E-2</v>
      </c>
      <c r="D1027" s="5">
        <f t="shared" si="106"/>
        <v>4.0008394203267681E-3</v>
      </c>
      <c r="E1027" s="5">
        <f t="shared" si="108"/>
        <v>2.3426707842063381E-3</v>
      </c>
      <c r="F1027" s="5">
        <f>IF(C1023&gt;0,B$6+B$7*E1024+B$8*(H1026*100)^2,B$6+B$7*E1024+B$8*(H1026*100)^2+E1024*$B$9)</f>
        <v>0.2889564018357243</v>
      </c>
      <c r="G1027" s="8">
        <v>6.7503511584597288E-3</v>
      </c>
      <c r="H1027" s="8">
        <f t="shared" si="109"/>
        <v>5.3754665084597471E-3</v>
      </c>
      <c r="I1027" s="7">
        <f t="shared" si="107"/>
        <v>1.3748846499999816E-3</v>
      </c>
      <c r="J1027" s="9">
        <f t="shared" si="110"/>
        <v>0.2036760188804308</v>
      </c>
      <c r="K1027" s="9">
        <f t="shared" si="111"/>
        <v>2.8021129650717569E-2</v>
      </c>
      <c r="AC1027" s="11"/>
      <c r="AD1027" s="12"/>
    </row>
    <row r="1028" spans="1:30" x14ac:dyDescent="0.3">
      <c r="A1028" s="15">
        <v>44092</v>
      </c>
      <c r="B1028" s="16">
        <v>-3.4444002674665951E-3</v>
      </c>
      <c r="C1028" s="8">
        <f t="shared" si="105"/>
        <v>-5.8444400267466598E-2</v>
      </c>
      <c r="D1028" s="5">
        <f t="shared" si="106"/>
        <v>3.4157479226238499E-3</v>
      </c>
      <c r="E1028" s="5">
        <f t="shared" si="108"/>
        <v>4.0008394203267681E-3</v>
      </c>
      <c r="F1028" s="5">
        <f>IF(C1023&gt;0,B$6+B$7*E1024+B$8*(H1027*100)^2,B$6+B$7*E1024+B$8*(H1027*100)^2+E1024*$B$9)</f>
        <v>0.30305549235395496</v>
      </c>
      <c r="G1028" s="8">
        <v>1.053996844268079E-2</v>
      </c>
      <c r="H1028" s="8">
        <f t="shared" si="109"/>
        <v>5.5050476142714244E-3</v>
      </c>
      <c r="I1028" s="7">
        <f t="shared" si="107"/>
        <v>5.0349208284093654E-3</v>
      </c>
      <c r="J1028" s="9">
        <f t="shared" si="110"/>
        <v>0.47769790353648894</v>
      </c>
      <c r="K1028" s="9">
        <f t="shared" si="111"/>
        <v>0.26509164789920314</v>
      </c>
      <c r="AC1028" s="11"/>
      <c r="AD1028" s="12"/>
    </row>
    <row r="1029" spans="1:30" x14ac:dyDescent="0.3">
      <c r="A1029" s="15">
        <v>44095</v>
      </c>
      <c r="B1029" s="16">
        <v>-2.1116291889122736E-2</v>
      </c>
      <c r="C1029" s="8">
        <f t="shared" si="105"/>
        <v>-7.6116291889122736E-2</v>
      </c>
      <c r="D1029" s="5">
        <f t="shared" si="106"/>
        <v>5.7936898909501317E-3</v>
      </c>
      <c r="E1029" s="5">
        <f t="shared" si="108"/>
        <v>3.4157479226238499E-3</v>
      </c>
      <c r="F1029" s="5">
        <f>IF(C1023&gt;0,B$6+B$7*E1024+B$8*(H1028*100)^2,B$6+B$7*E1024+B$8*(H1028*100)^2+E1024*$B$9)</f>
        <v>0.3153104218324011</v>
      </c>
      <c r="G1029" s="8">
        <v>1.4371957512131281E-2</v>
      </c>
      <c r="H1029" s="8">
        <f t="shared" si="109"/>
        <v>5.6152508566617134E-3</v>
      </c>
      <c r="I1029" s="7">
        <f t="shared" si="107"/>
        <v>8.756706655469567E-3</v>
      </c>
      <c r="J1029" s="9">
        <f t="shared" si="110"/>
        <v>0.6092911594038658</v>
      </c>
      <c r="K1029" s="9">
        <f t="shared" si="111"/>
        <v>0.61965801057953573</v>
      </c>
      <c r="AC1029" s="11"/>
      <c r="AD1029" s="12"/>
    </row>
    <row r="1030" spans="1:30" x14ac:dyDescent="0.3">
      <c r="A1030" s="15">
        <v>44096</v>
      </c>
      <c r="B1030" s="16">
        <v>-7.9205786717605683E-3</v>
      </c>
      <c r="C1030" s="8">
        <f t="shared" si="105"/>
        <v>-6.2920578671760569E-2</v>
      </c>
      <c r="D1030" s="5">
        <f t="shared" si="106"/>
        <v>3.9589992203892107E-3</v>
      </c>
      <c r="E1030" s="5">
        <f t="shared" si="108"/>
        <v>5.7936898909501317E-3</v>
      </c>
      <c r="F1030" s="5">
        <f>IF(C1023&gt;0,B$6+B$7*E1024+B$8*(H1029*100)^2,B$6+B$7*E1024+B$8*(H1029*100)^2+E1024*$B$9)</f>
        <v>0.32596240653506636</v>
      </c>
      <c r="G1030" s="8">
        <v>1.1186504874139039E-2</v>
      </c>
      <c r="H1030" s="8">
        <f t="shared" si="109"/>
        <v>5.7093117495462297E-3</v>
      </c>
      <c r="I1030" s="7">
        <f t="shared" si="107"/>
        <v>5.4771931245928092E-3</v>
      </c>
      <c r="J1030" s="9">
        <f t="shared" si="110"/>
        <v>0.48962506039352682</v>
      </c>
      <c r="K1030" s="9">
        <f t="shared" si="111"/>
        <v>0.28673420406569505</v>
      </c>
      <c r="AC1030" s="11"/>
      <c r="AD1030" s="12"/>
    </row>
    <row r="1031" spans="1:30" x14ac:dyDescent="0.3">
      <c r="A1031" s="15">
        <v>44097</v>
      </c>
      <c r="B1031" s="16">
        <v>-1.7414877913441346E-3</v>
      </c>
      <c r="C1031" s="8">
        <f t="shared" si="105"/>
        <v>-5.6741487791344136E-2</v>
      </c>
      <c r="D1031" s="5">
        <f t="shared" si="106"/>
        <v>3.2195964367752556E-3</v>
      </c>
      <c r="E1031" s="5">
        <f t="shared" si="108"/>
        <v>3.9589992203892107E-3</v>
      </c>
      <c r="F1031" s="5">
        <f>IF(C1023&gt;0,B$6+B$7*E1024+B$8*(H1030*100)^2,B$6+B$7*E1024+B$8*(H1030*100)^2+E1024*$B$9)</f>
        <v>0.335221111638623</v>
      </c>
      <c r="G1031" s="8">
        <v>1.7489192555314004E-2</v>
      </c>
      <c r="H1031" s="8">
        <f t="shared" si="109"/>
        <v>5.7898282499450971E-3</v>
      </c>
      <c r="I1031" s="7">
        <f t="shared" si="107"/>
        <v>1.1699364305368908E-2</v>
      </c>
      <c r="J1031" s="9">
        <f t="shared" si="110"/>
        <v>0.66894822436008428</v>
      </c>
      <c r="K1031" s="9">
        <f t="shared" si="111"/>
        <v>0.91519504256421591</v>
      </c>
      <c r="AC1031" s="11"/>
      <c r="AD1031" s="12"/>
    </row>
    <row r="1032" spans="1:30" x14ac:dyDescent="0.3">
      <c r="A1032" s="15">
        <v>44098</v>
      </c>
      <c r="B1032" s="16">
        <v>-3.0042408106946378E-2</v>
      </c>
      <c r="C1032" s="8">
        <f t="shared" si="105"/>
        <v>-8.5042408106946382E-2</v>
      </c>
      <c r="D1032" s="5">
        <f t="shared" si="106"/>
        <v>7.2322111766284199E-3</v>
      </c>
      <c r="E1032" s="5">
        <f t="shared" si="108"/>
        <v>3.2195964367752556E-3</v>
      </c>
      <c r="F1032" s="5">
        <f>IF(C1023&gt;0,B$6+B$7*E1024+B$8*(H1031*100)^2,B$6+B$7*E1024+B$8*(H1031*100)^2+E1024*$B$9)</f>
        <v>0.34326877811463452</v>
      </c>
      <c r="G1032" s="8">
        <v>1.4206098609835823E-2</v>
      </c>
      <c r="H1032" s="8">
        <f t="shared" si="109"/>
        <v>5.8589143884736402E-3</v>
      </c>
      <c r="I1032" s="7">
        <f t="shared" si="107"/>
        <v>8.3471842213621826E-3</v>
      </c>
      <c r="J1032" s="9">
        <f t="shared" si="110"/>
        <v>0.58757752220464488</v>
      </c>
      <c r="K1032" s="9">
        <f t="shared" si="111"/>
        <v>0.5389910806170719</v>
      </c>
      <c r="AC1032" s="11"/>
      <c r="AD1032" s="12"/>
    </row>
    <row r="1033" spans="1:30" x14ac:dyDescent="0.3">
      <c r="A1033" s="15">
        <v>44099</v>
      </c>
      <c r="B1033" s="16">
        <v>2.2587734763465022E-2</v>
      </c>
      <c r="C1033" s="8">
        <f t="shared" si="105"/>
        <v>-3.2412265236534982E-2</v>
      </c>
      <c r="D1033" s="5">
        <f t="shared" si="106"/>
        <v>1.050554937763494E-3</v>
      </c>
      <c r="E1033" s="5">
        <f t="shared" si="108"/>
        <v>7.2322111766284199E-3</v>
      </c>
      <c r="F1033" s="5">
        <f>IF(C1023&gt;0,B$6+B$7*E1024+B$8*(H1032*100)^2,B$6+B$7*E1024+B$8*(H1032*100)^2+E1024*$B$9)</f>
        <v>0.35026380981558369</v>
      </c>
      <c r="G1033" s="8">
        <v>1.7043752480147174E-2</v>
      </c>
      <c r="H1033" s="8">
        <f t="shared" si="109"/>
        <v>5.9183089630027233E-3</v>
      </c>
      <c r="I1033" s="7">
        <f t="shared" si="107"/>
        <v>1.1125443517144451E-2</v>
      </c>
      <c r="J1033" s="9">
        <f t="shared" si="110"/>
        <v>0.65275786714830197</v>
      </c>
      <c r="K1033" s="9">
        <f t="shared" si="111"/>
        <v>0.82210190956528861</v>
      </c>
      <c r="AC1033" s="11"/>
      <c r="AD1033" s="12"/>
    </row>
    <row r="1034" spans="1:30" x14ac:dyDescent="0.3">
      <c r="A1034" s="15">
        <v>44102</v>
      </c>
      <c r="B1034" s="16">
        <v>1.5735138924906644E-2</v>
      </c>
      <c r="C1034" s="8">
        <f t="shared" si="105"/>
        <v>-3.926486107509336E-2</v>
      </c>
      <c r="D1034" s="5">
        <f t="shared" si="106"/>
        <v>1.5417293152463817E-3</v>
      </c>
      <c r="E1034" s="5">
        <f t="shared" si="108"/>
        <v>1.050554937763494E-3</v>
      </c>
      <c r="F1034" s="5">
        <f>IF(C1033&gt;0,B$6+B$7*E1034+B$8*(G1033*100)^2,B$6+B$7*E1034+B$8*(G1033*100)^2+E1034*$B$9)</f>
        <v>2.576508798823701</v>
      </c>
      <c r="G1034" s="8">
        <v>1.2872014795850449E-2</v>
      </c>
      <c r="H1034" s="8">
        <f t="shared" si="109"/>
        <v>1.6051507090686847E-2</v>
      </c>
      <c r="I1034" s="7">
        <f t="shared" si="107"/>
        <v>3.1794922948363974E-3</v>
      </c>
      <c r="J1034" s="9">
        <f t="shared" si="110"/>
        <v>0.2470081292837987</v>
      </c>
      <c r="K1034" s="9">
        <f t="shared" si="111"/>
        <v>2.2666577064367255E-2</v>
      </c>
      <c r="AC1034" s="11"/>
      <c r="AD1034" s="12"/>
    </row>
    <row r="1035" spans="1:30" x14ac:dyDescent="0.3">
      <c r="A1035" s="15">
        <v>44103</v>
      </c>
      <c r="B1035" s="16">
        <v>-2.2145146870495295E-4</v>
      </c>
      <c r="C1035" s="8">
        <f t="shared" si="105"/>
        <v>-5.5221451468704955E-2</v>
      </c>
      <c r="D1035" s="5">
        <f t="shared" si="106"/>
        <v>3.0494087023105365E-3</v>
      </c>
      <c r="E1035" s="5">
        <f t="shared" si="108"/>
        <v>1.5417293152463817E-3</v>
      </c>
      <c r="F1035" s="5">
        <f>IF(C1033&gt;0,B$6+B$7*E1034+B$8*(H1034*100)^2,B$6+B$7*E1034+B$8*(H1034*100)^2+E1034*$B$9)</f>
        <v>2.2910755248907484</v>
      </c>
      <c r="G1035" s="8">
        <v>8.2849912449707627E-3</v>
      </c>
      <c r="H1035" s="8">
        <f t="shared" si="109"/>
        <v>1.5136299167533484E-2</v>
      </c>
      <c r="I1035" s="7">
        <f t="shared" si="107"/>
        <v>6.8513079225627216E-3</v>
      </c>
      <c r="J1035" s="9">
        <f t="shared" si="110"/>
        <v>0.82695415359933788</v>
      </c>
      <c r="K1035" s="9">
        <f t="shared" si="111"/>
        <v>0.15000929352568493</v>
      </c>
      <c r="AC1035" s="11"/>
      <c r="AD1035" s="12"/>
    </row>
    <row r="1036" spans="1:30" x14ac:dyDescent="0.3">
      <c r="A1036" s="15">
        <v>44104</v>
      </c>
      <c r="B1036" s="16">
        <v>2.4910456620396253E-3</v>
      </c>
      <c r="C1036" s="8">
        <f t="shared" si="105"/>
        <v>-5.2508954337960378E-2</v>
      </c>
      <c r="D1036" s="5">
        <f t="shared" si="106"/>
        <v>2.7571902856660079E-3</v>
      </c>
      <c r="E1036" s="5">
        <f t="shared" si="108"/>
        <v>3.0494087023105365E-3</v>
      </c>
      <c r="F1036" s="5">
        <f>IF(C1033&gt;0,B$6+B$7*E1034+B$8*(H1035*100)^2,B$6+B$7*E1034+B$8*(H1035*100)^2+E1034*$B$9)</f>
        <v>2.0429769231882258</v>
      </c>
      <c r="G1036" s="8">
        <v>7.5609835946349119E-3</v>
      </c>
      <c r="H1036" s="8">
        <f t="shared" si="109"/>
        <v>1.4293274373593427E-2</v>
      </c>
      <c r="I1036" s="7">
        <f t="shared" si="107"/>
        <v>6.732290778958515E-3</v>
      </c>
      <c r="J1036" s="9">
        <f t="shared" si="110"/>
        <v>0.89039880786615955</v>
      </c>
      <c r="K1036" s="9">
        <f t="shared" si="111"/>
        <v>0.16577672370571195</v>
      </c>
      <c r="AC1036" s="11"/>
      <c r="AD1036" s="12"/>
    </row>
    <row r="1037" spans="1:30" x14ac:dyDescent="0.3">
      <c r="A1037" s="15">
        <v>44105</v>
      </c>
      <c r="B1037" s="16">
        <v>1.6391202744333047E-2</v>
      </c>
      <c r="C1037" s="8">
        <f t="shared" ref="C1037:C1100" si="112">B1037-B$5</f>
        <v>-3.8608797255666953E-2</v>
      </c>
      <c r="D1037" s="5">
        <f t="shared" ref="D1037:D1100" si="113">C1037^2</f>
        <v>1.490639225529196E-3</v>
      </c>
      <c r="E1037" s="5">
        <f t="shared" si="108"/>
        <v>2.7571902856660079E-3</v>
      </c>
      <c r="F1037" s="5">
        <f>IF(C1033&gt;0,B$6+B$7*E1034+B$8*(H1036*100)^2,B$6+B$7*E1034+B$8*(H1036*100)^2+E1034*$B$9)</f>
        <v>1.8273296185883934</v>
      </c>
      <c r="G1037" s="8">
        <v>9.7993240543510045E-3</v>
      </c>
      <c r="H1037" s="8">
        <f t="shared" si="109"/>
        <v>1.3517875641491874E-2</v>
      </c>
      <c r="I1037" s="7">
        <f t="shared" si="107"/>
        <v>3.7185515871408694E-3</v>
      </c>
      <c r="J1037" s="9">
        <f t="shared" si="110"/>
        <v>0.37947021310003448</v>
      </c>
      <c r="K1037" s="9">
        <f t="shared" si="111"/>
        <v>4.6615500886288741E-2</v>
      </c>
      <c r="AC1037" s="11"/>
      <c r="AD1037" s="12"/>
    </row>
    <row r="1038" spans="1:30" x14ac:dyDescent="0.3">
      <c r="A1038" s="15">
        <v>44109</v>
      </c>
      <c r="B1038" s="16">
        <v>7.1236496984521261E-3</v>
      </c>
      <c r="C1038" s="8">
        <f t="shared" si="112"/>
        <v>-4.7876350301547875E-2</v>
      </c>
      <c r="D1038" s="5">
        <f t="shared" si="113"/>
        <v>2.2921449181965235E-3</v>
      </c>
      <c r="E1038" s="5">
        <f t="shared" si="108"/>
        <v>1.490639225529196E-3</v>
      </c>
      <c r="F1038" s="5">
        <f>IF(C1033&gt;0,B$6+B$7*E1034+B$8*(H1037*100)^2,B$6+B$7*E1034+B$8*(H1037*100)^2+E1034*$B$9)</f>
        <v>1.6398889814302193</v>
      </c>
      <c r="G1038" s="8">
        <v>1.0317694298775361E-2</v>
      </c>
      <c r="H1038" s="8">
        <f t="shared" si="109"/>
        <v>1.2805815012837798E-2</v>
      </c>
      <c r="I1038" s="7">
        <f t="shared" ref="I1038:I1101" si="114">SQRT((G1038-H1038)^2)</f>
        <v>2.4881207140624376E-3</v>
      </c>
      <c r="J1038" s="9">
        <f t="shared" si="110"/>
        <v>0.24115084649850116</v>
      </c>
      <c r="K1038" s="9">
        <f t="shared" si="111"/>
        <v>2.1742888759654466E-2</v>
      </c>
      <c r="AC1038" s="11"/>
      <c r="AD1038" s="12"/>
    </row>
    <row r="1039" spans="1:30" x14ac:dyDescent="0.3">
      <c r="A1039" s="15">
        <v>44110</v>
      </c>
      <c r="B1039" s="16">
        <v>1.5299708531745162E-2</v>
      </c>
      <c r="C1039" s="8">
        <f t="shared" si="112"/>
        <v>-3.9700291468254836E-2</v>
      </c>
      <c r="D1039" s="5">
        <f t="shared" si="113"/>
        <v>1.5761131426643878E-3</v>
      </c>
      <c r="E1039" s="5">
        <f t="shared" ref="E1039:E1102" si="115">D1038</f>
        <v>2.2921449181965235E-3</v>
      </c>
      <c r="F1039" s="5">
        <f>IF(C1033&gt;0,B$6+B$7*E1034+B$8*(H1038*100)^2,B$6+B$7*E1034+B$8*(H1038*100)^2+E1034*$B$9)</f>
        <v>1.4769655796123342</v>
      </c>
      <c r="G1039" s="8">
        <v>1.1383838033637541E-2</v>
      </c>
      <c r="H1039" s="8">
        <f t="shared" ref="H1039:H1102" si="116">SQRT(F1039)/100</f>
        <v>1.2153047270591579E-2</v>
      </c>
      <c r="I1039" s="7">
        <f t="shared" si="114"/>
        <v>7.6920923695403785E-4</v>
      </c>
      <c r="J1039" s="9">
        <f t="shared" ref="J1039:J1102" si="117">ABS(G1039-H1039)/G1039</f>
        <v>6.7570289974360098E-2</v>
      </c>
      <c r="K1039" s="9">
        <f t="shared" ref="K1039:K1102" si="118">G1039/H1039-LN(G1039/H1039)-1</f>
        <v>2.091781424081951E-3</v>
      </c>
      <c r="AC1039" s="11"/>
      <c r="AD1039" s="12"/>
    </row>
    <row r="1040" spans="1:30" x14ac:dyDescent="0.3">
      <c r="A1040" s="15">
        <v>44111</v>
      </c>
      <c r="B1040" s="16">
        <v>7.6618480103522475E-3</v>
      </c>
      <c r="C1040" s="8">
        <f t="shared" si="112"/>
        <v>-4.7338151989647755E-2</v>
      </c>
      <c r="D1040" s="5">
        <f t="shared" si="113"/>
        <v>2.2409006337949918E-3</v>
      </c>
      <c r="E1040" s="5">
        <f t="shared" si="115"/>
        <v>1.5761131426643878E-3</v>
      </c>
      <c r="F1040" s="5">
        <f>IF(C1033&gt;0,B$6+B$7*E1034+B$8*(H1039*100)^2,B$6+B$7*E1034+B$8*(H1039*100)^2+E1034*$B$9)</f>
        <v>1.3353525587522286</v>
      </c>
      <c r="G1040" s="8">
        <v>8.1450029720295872E-3</v>
      </c>
      <c r="H1040" s="8">
        <f t="shared" si="116"/>
        <v>1.1555745578508678E-2</v>
      </c>
      <c r="I1040" s="7">
        <f t="shared" si="114"/>
        <v>3.4107426064790905E-3</v>
      </c>
      <c r="J1040" s="9">
        <f t="shared" si="117"/>
        <v>0.4187527761735359</v>
      </c>
      <c r="K1040" s="9">
        <f t="shared" si="118"/>
        <v>5.4622594776457145E-2</v>
      </c>
      <c r="AC1040" s="11"/>
      <c r="AD1040" s="12"/>
    </row>
    <row r="1041" spans="1:30" x14ac:dyDescent="0.3">
      <c r="A1041" s="15">
        <v>44112</v>
      </c>
      <c r="B1041" s="16">
        <v>7.5872586420314553E-3</v>
      </c>
      <c r="C1041" s="8">
        <f t="shared" si="112"/>
        <v>-4.7412741357968545E-2</v>
      </c>
      <c r="D1041" s="5">
        <f t="shared" si="113"/>
        <v>2.2479680430776208E-3</v>
      </c>
      <c r="E1041" s="5">
        <f t="shared" si="115"/>
        <v>2.2409006337949918E-3</v>
      </c>
      <c r="F1041" s="5">
        <f>IF(C1033&gt;0,B$6+B$7*E1034+B$8*(H1040*100)^2,B$6+B$7*E1034+B$8*(H1040*100)^2+E1034*$B$9)</f>
        <v>1.2122625210206246</v>
      </c>
      <c r="G1041" s="8">
        <v>1.0721370754558758E-2</v>
      </c>
      <c r="H1041" s="8">
        <f t="shared" si="116"/>
        <v>1.1010279383469905E-2</v>
      </c>
      <c r="I1041" s="7">
        <f t="shared" si="114"/>
        <v>2.889086289111463E-4</v>
      </c>
      <c r="J1041" s="9">
        <f t="shared" si="117"/>
        <v>2.6946986120063191E-2</v>
      </c>
      <c r="K1041" s="9">
        <f t="shared" si="118"/>
        <v>3.5040957617593627E-4</v>
      </c>
      <c r="AC1041" s="11"/>
      <c r="AD1041" s="12"/>
    </row>
    <row r="1042" spans="1:30" x14ac:dyDescent="0.3">
      <c r="A1042" s="15">
        <v>44113</v>
      </c>
      <c r="B1042" s="16">
        <v>8.1003704113840405E-3</v>
      </c>
      <c r="C1042" s="8">
        <f t="shared" si="112"/>
        <v>-4.689962958861596E-2</v>
      </c>
      <c r="D1042" s="5">
        <f t="shared" si="113"/>
        <v>2.1995752555493816E-3</v>
      </c>
      <c r="E1042" s="5">
        <f t="shared" si="115"/>
        <v>2.2479680430776208E-3</v>
      </c>
      <c r="F1042" s="5">
        <f>IF(C1033&gt;0,B$6+B$7*E1034+B$8*(H1041*100)^2,B$6+B$7*E1034+B$8*(H1041*100)^2+E1034*$B$9)</f>
        <v>1.1052726602243144</v>
      </c>
      <c r="G1042" s="8">
        <v>7.7412529852685982E-3</v>
      </c>
      <c r="H1042" s="8">
        <f t="shared" si="116"/>
        <v>1.0513194853251386E-2</v>
      </c>
      <c r="I1042" s="7">
        <f t="shared" si="114"/>
        <v>2.7719418679827881E-3</v>
      </c>
      <c r="J1042" s="9">
        <f t="shared" si="117"/>
        <v>0.35807405768261558</v>
      </c>
      <c r="K1042" s="9">
        <f t="shared" si="118"/>
        <v>4.2404431390683062E-2</v>
      </c>
      <c r="AC1042" s="11"/>
      <c r="AD1042" s="12"/>
    </row>
    <row r="1043" spans="1:30" x14ac:dyDescent="0.3">
      <c r="A1043" s="15">
        <v>44116</v>
      </c>
      <c r="B1043" s="16">
        <v>2.0791396094269887E-3</v>
      </c>
      <c r="C1043" s="8">
        <f t="shared" si="112"/>
        <v>-5.2920860390573012E-2</v>
      </c>
      <c r="D1043" s="5">
        <f t="shared" si="113"/>
        <v>2.8006174644785195E-3</v>
      </c>
      <c r="E1043" s="5">
        <f t="shared" si="115"/>
        <v>2.1995752555493816E-3</v>
      </c>
      <c r="F1043" s="5">
        <f>IF(C1033&gt;0,B$6+B$7*E1034+B$8*(H1042*100)^2,B$6+B$7*E1034+B$8*(H1042*100)^2+E1034*$B$9)</f>
        <v>1.0122770732201616</v>
      </c>
      <c r="G1043" s="8">
        <v>9.6458512914862713E-3</v>
      </c>
      <c r="H1043" s="8">
        <f t="shared" si="116"/>
        <v>1.0061198105693782E-2</v>
      </c>
      <c r="I1043" s="7">
        <f t="shared" si="114"/>
        <v>4.1534681420751091E-4</v>
      </c>
      <c r="J1043" s="9">
        <f t="shared" si="117"/>
        <v>4.3059632753628382E-2</v>
      </c>
      <c r="K1043" s="9">
        <f t="shared" si="118"/>
        <v>8.7630550784290051E-4</v>
      </c>
      <c r="AC1043" s="11"/>
      <c r="AD1043" s="12"/>
    </row>
    <row r="1044" spans="1:30" x14ac:dyDescent="0.3">
      <c r="A1044" s="15">
        <v>44117</v>
      </c>
      <c r="B1044" s="16">
        <v>7.8087189204770365E-4</v>
      </c>
      <c r="C1044" s="8">
        <f t="shared" si="112"/>
        <v>-5.4219128107952298E-2</v>
      </c>
      <c r="D1044" s="5">
        <f t="shared" si="113"/>
        <v>2.9397138527865428E-3</v>
      </c>
      <c r="E1044" s="5">
        <f t="shared" si="115"/>
        <v>2.8006174644785195E-3</v>
      </c>
      <c r="F1044" s="5">
        <f>IF(C1043&gt;0,B$6+B$7*E1044+B$8*(G1043*100)^2,B$6+B$7*E1044+B$8*(G1043*100)^2+E1044*$B$9)</f>
        <v>0.86058901283273048</v>
      </c>
      <c r="G1044" s="8">
        <v>5.2325222722436468E-3</v>
      </c>
      <c r="H1044" s="8">
        <f t="shared" si="116"/>
        <v>9.2767936962763736E-3</v>
      </c>
      <c r="I1044" s="7">
        <f t="shared" si="114"/>
        <v>4.0442714240327268E-3</v>
      </c>
      <c r="J1044" s="9">
        <f t="shared" si="117"/>
        <v>0.77291050350342583</v>
      </c>
      <c r="K1044" s="9">
        <f t="shared" si="118"/>
        <v>0.13666681233183908</v>
      </c>
      <c r="AC1044" s="11"/>
      <c r="AD1044" s="12"/>
    </row>
    <row r="1045" spans="1:30" x14ac:dyDescent="0.3">
      <c r="A1045" s="15">
        <v>44118</v>
      </c>
      <c r="B1045" s="16">
        <v>4.1568726743140289E-3</v>
      </c>
      <c r="C1045" s="8">
        <f t="shared" si="112"/>
        <v>-5.0843127325685973E-2</v>
      </c>
      <c r="D1045" s="5">
        <f t="shared" si="113"/>
        <v>2.5850235962559158E-3</v>
      </c>
      <c r="E1045" s="5">
        <f t="shared" si="115"/>
        <v>2.9397138527865428E-3</v>
      </c>
      <c r="F1045" s="5">
        <f>IF(C1043&gt;0,B$6+B$7*E1044+B$8*(H1044*100)^2,B$6+B$7*E1044+B$8*(H1044*100)^2+E1044*$B$9)</f>
        <v>0.79988803226807337</v>
      </c>
      <c r="G1045" s="8">
        <v>1.030352635229193E-2</v>
      </c>
      <c r="H1045" s="8">
        <f t="shared" si="116"/>
        <v>8.9436459694470991E-3</v>
      </c>
      <c r="I1045" s="7">
        <f t="shared" si="114"/>
        <v>1.3598803828448313E-3</v>
      </c>
      <c r="J1045" s="9">
        <f t="shared" si="117"/>
        <v>0.13198203569813141</v>
      </c>
      <c r="K1045" s="9">
        <f t="shared" si="118"/>
        <v>1.0507021327970323E-2</v>
      </c>
      <c r="AC1045" s="11"/>
      <c r="AD1045" s="12"/>
    </row>
    <row r="1046" spans="1:30" x14ac:dyDescent="0.3">
      <c r="A1046" s="15">
        <v>44119</v>
      </c>
      <c r="B1046" s="16">
        <v>-2.6486556576013863E-2</v>
      </c>
      <c r="C1046" s="8">
        <f t="shared" si="112"/>
        <v>-8.1486556576013863E-2</v>
      </c>
      <c r="D1046" s="5">
        <f t="shared" si="113"/>
        <v>6.6400589026159081E-3</v>
      </c>
      <c r="E1046" s="5">
        <f t="shared" si="115"/>
        <v>2.5850235962559158E-3</v>
      </c>
      <c r="F1046" s="5">
        <f>IF(C1043&gt;0,B$6+B$7*E1044+B$8*(H1045*100)^2,B$6+B$7*E1044+B$8*(H1045*100)^2+E1044*$B$9)</f>
        <v>0.74712673996127354</v>
      </c>
      <c r="G1046" s="8">
        <v>1.5435478442434484E-2</v>
      </c>
      <c r="H1046" s="8">
        <f t="shared" si="116"/>
        <v>8.6436493448153809E-3</v>
      </c>
      <c r="I1046" s="7">
        <f t="shared" si="114"/>
        <v>6.791829097619103E-3</v>
      </c>
      <c r="J1046" s="9">
        <f t="shared" si="117"/>
        <v>0.44001416107370728</v>
      </c>
      <c r="K1046" s="9">
        <f t="shared" si="118"/>
        <v>0.2059156601369514</v>
      </c>
      <c r="AC1046" s="11"/>
      <c r="AD1046" s="12"/>
    </row>
    <row r="1047" spans="1:30" x14ac:dyDescent="0.3">
      <c r="A1047" s="15">
        <v>44120</v>
      </c>
      <c r="B1047" s="16">
        <v>6.3873224641457279E-3</v>
      </c>
      <c r="C1047" s="8">
        <f t="shared" si="112"/>
        <v>-4.8612677535854271E-2</v>
      </c>
      <c r="D1047" s="5">
        <f t="shared" si="113"/>
        <v>2.3631924172049503E-3</v>
      </c>
      <c r="E1047" s="5">
        <f t="shared" si="115"/>
        <v>6.6400589026159081E-3</v>
      </c>
      <c r="F1047" s="5">
        <f>IF(C1043&gt;0,B$6+B$7*E1044+B$8*(H1046*100)^2,B$6+B$7*E1044+B$8*(H1046*100)^2+E1044*$B$9)</f>
        <v>0.701266624688203</v>
      </c>
      <c r="G1047" s="8">
        <v>8.8399607992362943E-3</v>
      </c>
      <c r="H1047" s="8">
        <f t="shared" si="116"/>
        <v>8.3741663745605325E-3</v>
      </c>
      <c r="I1047" s="7">
        <f t="shared" si="114"/>
        <v>4.6579442467576185E-4</v>
      </c>
      <c r="J1047" s="9">
        <f t="shared" si="117"/>
        <v>5.2691910660509149E-2</v>
      </c>
      <c r="K1047" s="9">
        <f t="shared" si="118"/>
        <v>1.4918745094014696E-3</v>
      </c>
      <c r="AC1047" s="11"/>
      <c r="AD1047" s="12"/>
    </row>
    <row r="1048" spans="1:30" x14ac:dyDescent="0.3">
      <c r="A1048" s="15">
        <v>44123</v>
      </c>
      <c r="B1048" s="16">
        <v>1.1157820801614907E-2</v>
      </c>
      <c r="C1048" s="8">
        <f t="shared" si="112"/>
        <v>-4.3842179198385095E-2</v>
      </c>
      <c r="D1048" s="5">
        <f t="shared" si="113"/>
        <v>1.9221366768633107E-3</v>
      </c>
      <c r="E1048" s="5">
        <f t="shared" si="115"/>
        <v>2.3631924172049503E-3</v>
      </c>
      <c r="F1048" s="5">
        <f>IF(C1043&gt;0,B$6+B$7*E1044+B$8*(H1047*100)^2,B$6+B$7*E1044+B$8*(H1047*100)^2+E1044*$B$9)</f>
        <v>0.66140501249285</v>
      </c>
      <c r="G1048" s="8">
        <v>9.6270686810124712E-3</v>
      </c>
      <c r="H1048" s="8">
        <f t="shared" si="116"/>
        <v>8.1326810615740368E-3</v>
      </c>
      <c r="I1048" s="7">
        <f t="shared" si="114"/>
        <v>1.4943876194384344E-3</v>
      </c>
      <c r="J1048" s="9">
        <f t="shared" si="117"/>
        <v>0.1552276886094959</v>
      </c>
      <c r="K1048" s="9">
        <f t="shared" si="118"/>
        <v>1.506277714419757E-2</v>
      </c>
      <c r="AC1048" s="11"/>
      <c r="AD1048" s="12"/>
    </row>
    <row r="1049" spans="1:30" x14ac:dyDescent="0.3">
      <c r="A1049" s="15">
        <v>44124</v>
      </c>
      <c r="B1049" s="16">
        <v>2.7852608731527796E-3</v>
      </c>
      <c r="C1049" s="8">
        <f t="shared" si="112"/>
        <v>-5.2214739126847223E-2</v>
      </c>
      <c r="D1049" s="5">
        <f t="shared" si="113"/>
        <v>2.7263789820847102E-3</v>
      </c>
      <c r="E1049" s="5">
        <f t="shared" si="115"/>
        <v>1.9221366768633107E-3</v>
      </c>
      <c r="F1049" s="5">
        <f>IF(C1043&gt;0,B$6+B$7*E1044+B$8*(H1048*100)^2,B$6+B$7*E1044+B$8*(H1048*100)^2+E1044*$B$9)</f>
        <v>0.62675729917264933</v>
      </c>
      <c r="G1049" s="8">
        <v>6.7906168560968524E-3</v>
      </c>
      <c r="H1049" s="8">
        <f t="shared" si="116"/>
        <v>7.9168004848717086E-3</v>
      </c>
      <c r="I1049" s="7">
        <f t="shared" si="114"/>
        <v>1.1261836287748562E-3</v>
      </c>
      <c r="J1049" s="9">
        <f t="shared" si="117"/>
        <v>0.16584408348171334</v>
      </c>
      <c r="K1049" s="9">
        <f t="shared" si="118"/>
        <v>1.1192990227074429E-2</v>
      </c>
      <c r="AC1049" s="11"/>
      <c r="AD1049" s="12"/>
    </row>
    <row r="1050" spans="1:30" x14ac:dyDescent="0.3">
      <c r="A1050" s="15">
        <v>44125</v>
      </c>
      <c r="B1050" s="16">
        <v>4.0106916937483863E-3</v>
      </c>
      <c r="C1050" s="8">
        <f t="shared" si="112"/>
        <v>-5.0989308306251611E-2</v>
      </c>
      <c r="D1050" s="5">
        <f t="shared" si="113"/>
        <v>2.5999095615499798E-3</v>
      </c>
      <c r="E1050" s="5">
        <f t="shared" si="115"/>
        <v>2.7263789820847102E-3</v>
      </c>
      <c r="F1050" s="5">
        <f>IF(C1043&gt;0,B$6+B$7*E1044+B$8*(H1049*100)^2,B$6+B$7*E1044+B$8*(H1049*100)^2+E1044*$B$9)</f>
        <v>0.59664150675473082</v>
      </c>
      <c r="G1050" s="8">
        <v>1.5444380058966655E-2</v>
      </c>
      <c r="H1050" s="8">
        <f t="shared" si="116"/>
        <v>7.7242572895698577E-3</v>
      </c>
      <c r="I1050" s="7">
        <f t="shared" si="114"/>
        <v>7.7201227693967974E-3</v>
      </c>
      <c r="J1050" s="9">
        <f t="shared" si="117"/>
        <v>0.49986614806948304</v>
      </c>
      <c r="K1050" s="9">
        <f t="shared" si="118"/>
        <v>0.3065852230450905</v>
      </c>
      <c r="AC1050" s="11"/>
      <c r="AD1050" s="12"/>
    </row>
    <row r="1051" spans="1:30" x14ac:dyDescent="0.3">
      <c r="A1051" s="15">
        <v>44126</v>
      </c>
      <c r="B1051" s="16">
        <v>-3.6625612393755193E-3</v>
      </c>
      <c r="C1051" s="8">
        <f t="shared" si="112"/>
        <v>-5.8662561239375521E-2</v>
      </c>
      <c r="D1051" s="5">
        <f t="shared" si="113"/>
        <v>3.4412960911634834E-3</v>
      </c>
      <c r="E1051" s="5">
        <f t="shared" si="115"/>
        <v>2.5999095615499798E-3</v>
      </c>
      <c r="F1051" s="5">
        <f>IF(C1043&gt;0,B$6+B$7*E1044+B$8*(H1050*100)^2,B$6+B$7*E1044+B$8*(H1050*100)^2+E1044*$B$9)</f>
        <v>0.57046485998507623</v>
      </c>
      <c r="G1051" s="8">
        <v>7.9937501697396485E-3</v>
      </c>
      <c r="H1051" s="8">
        <f t="shared" si="116"/>
        <v>7.5529124182998194E-3</v>
      </c>
      <c r="I1051" s="7">
        <f t="shared" si="114"/>
        <v>4.4083775143982911E-4</v>
      </c>
      <c r="J1051" s="9">
        <f t="shared" si="117"/>
        <v>5.5147801980179587E-2</v>
      </c>
      <c r="K1051" s="9">
        <f t="shared" si="118"/>
        <v>1.6398232609424745E-3</v>
      </c>
      <c r="AC1051" s="11"/>
      <c r="AD1051" s="12"/>
    </row>
    <row r="1052" spans="1:30" x14ac:dyDescent="0.3">
      <c r="A1052" s="15">
        <v>44127</v>
      </c>
      <c r="B1052" s="16">
        <v>3.1266761987018468E-3</v>
      </c>
      <c r="C1052" s="8">
        <f t="shared" si="112"/>
        <v>-5.1873323801298152E-2</v>
      </c>
      <c r="D1052" s="5">
        <f t="shared" si="113"/>
        <v>2.6908417221943254E-3</v>
      </c>
      <c r="E1052" s="5">
        <f t="shared" si="115"/>
        <v>3.4412960911634834E-3</v>
      </c>
      <c r="F1052" s="5">
        <f>IF(C1043&gt;0,B$6+B$7*E1044+B$8*(H1051*100)^2,B$6+B$7*E1044+B$8*(H1051*100)^2+E1044*$B$9)</f>
        <v>0.54771211861289237</v>
      </c>
      <c r="G1052" s="8">
        <v>5.4509256521614027E-3</v>
      </c>
      <c r="H1052" s="8">
        <f t="shared" si="116"/>
        <v>7.400757519422538E-3</v>
      </c>
      <c r="I1052" s="7">
        <f t="shared" si="114"/>
        <v>1.9498318672611353E-3</v>
      </c>
      <c r="J1052" s="9">
        <f t="shared" si="117"/>
        <v>0.35770656062571454</v>
      </c>
      <c r="K1052" s="9">
        <f t="shared" si="118"/>
        <v>4.2333101030947784E-2</v>
      </c>
      <c r="AC1052" s="11"/>
      <c r="AD1052" s="12"/>
    </row>
    <row r="1053" spans="1:30" x14ac:dyDescent="0.3">
      <c r="A1053" s="15">
        <v>44130</v>
      </c>
      <c r="B1053" s="16">
        <v>-1.3361409204454073E-2</v>
      </c>
      <c r="C1053" s="8">
        <f t="shared" si="112"/>
        <v>-6.8361409204454077E-2</v>
      </c>
      <c r="D1053" s="5">
        <f t="shared" si="113"/>
        <v>4.6732822684188184E-3</v>
      </c>
      <c r="E1053" s="5">
        <f t="shared" si="115"/>
        <v>2.6908417221943254E-3</v>
      </c>
      <c r="F1053" s="5">
        <f>IF(C1043&gt;0,B$6+B$7*E1044+B$8*(H1052*100)^2,B$6+B$7*E1044+B$8*(H1052*100)^2+E1044*$B$9)</f>
        <v>0.52793543581219016</v>
      </c>
      <c r="G1053" s="8">
        <v>1.0914275522808381E-2</v>
      </c>
      <c r="H1053" s="8">
        <f t="shared" si="116"/>
        <v>7.2659165685561664E-3</v>
      </c>
      <c r="I1053" s="7">
        <f t="shared" si="114"/>
        <v>3.6483589542522146E-3</v>
      </c>
      <c r="J1053" s="9">
        <f t="shared" si="117"/>
        <v>0.33427403831138081</v>
      </c>
      <c r="K1053" s="9">
        <f t="shared" si="118"/>
        <v>9.5242414991297597E-2</v>
      </c>
      <c r="AC1053" s="11"/>
      <c r="AD1053" s="12"/>
    </row>
    <row r="1054" spans="1:30" x14ac:dyDescent="0.3">
      <c r="A1054" s="15">
        <v>44131</v>
      </c>
      <c r="B1054" s="16">
        <v>9.3371884451405023E-3</v>
      </c>
      <c r="C1054" s="8">
        <f t="shared" si="112"/>
        <v>-4.5662811554859496E-2</v>
      </c>
      <c r="D1054" s="5">
        <f t="shared" si="113"/>
        <v>2.0850923590946097E-3</v>
      </c>
      <c r="E1054" s="5">
        <f t="shared" si="115"/>
        <v>4.6732822684188184E-3</v>
      </c>
      <c r="F1054" s="5">
        <f>IF(C1053&gt;0,B$6+B$7*E1054+B$8*(G1053*100)^2,B$6+B$7*E1054+B$8*(G1053*100)^2+E1054*$B$9)</f>
        <v>1.0875776602240099</v>
      </c>
      <c r="G1054" s="8">
        <v>8.9935091818867559E-3</v>
      </c>
      <c r="H1054" s="8">
        <f t="shared" si="116"/>
        <v>1.0428699152933745E-2</v>
      </c>
      <c r="I1054" s="7">
        <f t="shared" si="114"/>
        <v>1.4351899710469893E-3</v>
      </c>
      <c r="J1054" s="9">
        <f t="shared" si="117"/>
        <v>0.15958064221889187</v>
      </c>
      <c r="K1054" s="9">
        <f t="shared" si="118"/>
        <v>1.0439153797259237E-2</v>
      </c>
      <c r="AC1054" s="11"/>
      <c r="AD1054" s="12"/>
    </row>
    <row r="1055" spans="1:30" x14ac:dyDescent="0.3">
      <c r="A1055" s="15">
        <v>44132</v>
      </c>
      <c r="B1055" s="16">
        <v>-1.4908446581247849E-2</v>
      </c>
      <c r="C1055" s="8">
        <f t="shared" si="112"/>
        <v>-6.9908446581247854E-2</v>
      </c>
      <c r="D1055" s="5">
        <f t="shared" si="113"/>
        <v>4.8871909034031852E-3</v>
      </c>
      <c r="E1055" s="5">
        <f t="shared" si="115"/>
        <v>2.0850923590946097E-3</v>
      </c>
      <c r="F1055" s="5">
        <f>IF(C1053&gt;0,B$6+B$7*E1054+B$8*(H1054*100)^2,B$6+B$7*E1054+B$8*(H1054*100)^2+E1054*$B$9)</f>
        <v>0.9974968651385866</v>
      </c>
      <c r="G1055" s="8">
        <v>1.1475058059988538E-2</v>
      </c>
      <c r="H1055" s="8">
        <f t="shared" si="116"/>
        <v>9.9874764837699949E-3</v>
      </c>
      <c r="I1055" s="7">
        <f t="shared" si="114"/>
        <v>1.4875815762185433E-3</v>
      </c>
      <c r="J1055" s="9">
        <f t="shared" si="117"/>
        <v>0.12963608274937383</v>
      </c>
      <c r="K1055" s="9">
        <f t="shared" si="118"/>
        <v>1.0100829640154796E-2</v>
      </c>
      <c r="AC1055" s="11"/>
      <c r="AD1055" s="12"/>
    </row>
    <row r="1056" spans="1:30" x14ac:dyDescent="0.3">
      <c r="A1056" s="15">
        <v>44133</v>
      </c>
      <c r="B1056" s="16">
        <v>-4.3329894575045852E-3</v>
      </c>
      <c r="C1056" s="8">
        <f t="shared" si="112"/>
        <v>-5.9332989457504585E-2</v>
      </c>
      <c r="D1056" s="5">
        <f t="shared" si="113"/>
        <v>3.5204036379643503E-3</v>
      </c>
      <c r="E1056" s="5">
        <f t="shared" si="115"/>
        <v>4.8871909034031852E-3</v>
      </c>
      <c r="F1056" s="5">
        <f>IF(C1053&gt;0,B$6+B$7*E1054+B$8*(H1055*100)^2,B$6+B$7*E1054+B$8*(H1055*100)^2+E1054*$B$9)</f>
        <v>0.91919863805033653</v>
      </c>
      <c r="G1056" s="8">
        <v>1.290088115329124E-2</v>
      </c>
      <c r="H1056" s="8">
        <f t="shared" si="116"/>
        <v>9.5874847486206553E-3</v>
      </c>
      <c r="I1056" s="7">
        <f t="shared" si="114"/>
        <v>3.3133964046705849E-3</v>
      </c>
      <c r="J1056" s="9">
        <f t="shared" si="117"/>
        <v>0.25683489098923135</v>
      </c>
      <c r="K1056" s="9">
        <f t="shared" si="118"/>
        <v>4.8758963102217834E-2</v>
      </c>
      <c r="AC1056" s="11"/>
      <c r="AD1056" s="12"/>
    </row>
    <row r="1057" spans="1:30" x14ac:dyDescent="0.3">
      <c r="A1057" s="15">
        <v>44134</v>
      </c>
      <c r="B1057" s="16">
        <v>-3.4217407424642272E-3</v>
      </c>
      <c r="C1057" s="8">
        <f t="shared" si="112"/>
        <v>-5.8421740742464229E-2</v>
      </c>
      <c r="D1057" s="5">
        <f t="shared" si="113"/>
        <v>3.413099791379705E-3</v>
      </c>
      <c r="E1057" s="5">
        <f t="shared" si="115"/>
        <v>3.5204036379643503E-3</v>
      </c>
      <c r="F1057" s="5">
        <f>IF(C1053&gt;0,B$6+B$7*E1054+B$8*(H1056*100)^2,B$6+B$7*E1054+B$8*(H1056*100)^2+E1054*$B$9)</f>
        <v>0.85114181906522968</v>
      </c>
      <c r="G1057" s="8">
        <v>1.2448440769290612E-2</v>
      </c>
      <c r="H1057" s="8">
        <f t="shared" si="116"/>
        <v>9.2257347624199008E-3</v>
      </c>
      <c r="I1057" s="7">
        <f t="shared" si="114"/>
        <v>3.2227060068707111E-3</v>
      </c>
      <c r="J1057" s="9">
        <f t="shared" si="117"/>
        <v>0.258884310621527</v>
      </c>
      <c r="K1057" s="9">
        <f t="shared" si="118"/>
        <v>4.9718461972583228E-2</v>
      </c>
      <c r="AC1057" s="11"/>
      <c r="AD1057" s="12"/>
    </row>
    <row r="1058" spans="1:30" x14ac:dyDescent="0.3">
      <c r="A1058" s="15">
        <v>44137</v>
      </c>
      <c r="B1058" s="16">
        <v>3.6161015098715153E-3</v>
      </c>
      <c r="C1058" s="8">
        <f t="shared" si="112"/>
        <v>-5.1383898490128484E-2</v>
      </c>
      <c r="D1058" s="5">
        <f t="shared" si="113"/>
        <v>2.6403050240438285E-3</v>
      </c>
      <c r="E1058" s="5">
        <f t="shared" si="115"/>
        <v>3.413099791379705E-3</v>
      </c>
      <c r="F1058" s="5">
        <f>IF(C1053&gt;0,B$6+B$7*E1054+B$8*(H1057*100)^2,B$6+B$7*E1054+B$8*(H1057*100)^2+E1054*$B$9)</f>
        <v>0.79198683200337472</v>
      </c>
      <c r="G1058" s="8">
        <v>1.3490617748865633E-2</v>
      </c>
      <c r="H1058" s="8">
        <f t="shared" si="116"/>
        <v>8.8993642020280001E-3</v>
      </c>
      <c r="I1058" s="7">
        <f t="shared" si="114"/>
        <v>4.5912535468376325E-3</v>
      </c>
      <c r="J1058" s="9">
        <f t="shared" si="117"/>
        <v>0.34032937796519297</v>
      </c>
      <c r="K1058" s="9">
        <f t="shared" si="118"/>
        <v>9.9893414407976167E-2</v>
      </c>
      <c r="AC1058" s="11"/>
      <c r="AD1058" s="12"/>
    </row>
    <row r="1059" spans="1:30" x14ac:dyDescent="0.3">
      <c r="A1059" s="15">
        <v>44138</v>
      </c>
      <c r="B1059" s="16">
        <v>1.2585992628165597E-2</v>
      </c>
      <c r="C1059" s="8">
        <f t="shared" si="112"/>
        <v>-4.24140073718344E-2</v>
      </c>
      <c r="D1059" s="5">
        <f t="shared" si="113"/>
        <v>1.7989480213380228E-3</v>
      </c>
      <c r="E1059" s="5">
        <f t="shared" si="115"/>
        <v>2.6403050240438285E-3</v>
      </c>
      <c r="F1059" s="5">
        <f>IF(C1053&gt;0,B$6+B$7*E1054+B$8*(H1058*100)^2,B$6+B$7*E1054+B$8*(H1058*100)^2+E1054*$B$9)</f>
        <v>0.74056931724921038</v>
      </c>
      <c r="G1059" s="8">
        <v>8.0631497148185571E-3</v>
      </c>
      <c r="H1059" s="8">
        <f t="shared" si="116"/>
        <v>8.6056337201231743E-3</v>
      </c>
      <c r="I1059" s="7">
        <f t="shared" si="114"/>
        <v>5.4248400530461718E-4</v>
      </c>
      <c r="J1059" s="9">
        <f t="shared" si="117"/>
        <v>6.7279416170040018E-2</v>
      </c>
      <c r="K1059" s="9">
        <f t="shared" si="118"/>
        <v>2.0745686875169866E-3</v>
      </c>
      <c r="AC1059" s="11"/>
      <c r="AD1059" s="12"/>
    </row>
    <row r="1060" spans="1:30" x14ac:dyDescent="0.3">
      <c r="A1060" s="15">
        <v>44139</v>
      </c>
      <c r="B1060" s="16">
        <v>8.7790797323828648E-3</v>
      </c>
      <c r="C1060" s="8">
        <f t="shared" si="112"/>
        <v>-4.6220920267617135E-2</v>
      </c>
      <c r="D1060" s="5">
        <f t="shared" si="113"/>
        <v>2.1363734703854203E-3</v>
      </c>
      <c r="E1060" s="5">
        <f t="shared" si="115"/>
        <v>1.7989480213380228E-3</v>
      </c>
      <c r="F1060" s="5">
        <f>IF(C1053&gt;0,B$6+B$7*E1054+B$8*(H1059*100)^2,B$6+B$7*E1054+B$8*(H1059*100)^2+E1054*$B$9)</f>
        <v>0.69587721342489062</v>
      </c>
      <c r="G1060" s="8">
        <v>8.4057278186293102E-3</v>
      </c>
      <c r="H1060" s="8">
        <f t="shared" si="116"/>
        <v>8.3419255176781018E-3</v>
      </c>
      <c r="I1060" s="7">
        <f t="shared" si="114"/>
        <v>6.3802300951208354E-5</v>
      </c>
      <c r="J1060" s="9">
        <f t="shared" si="117"/>
        <v>7.5903362954253201E-3</v>
      </c>
      <c r="K1060" s="9">
        <f t="shared" si="118"/>
        <v>2.910064805039525E-5</v>
      </c>
      <c r="AC1060" s="11"/>
      <c r="AD1060" s="12"/>
    </row>
    <row r="1061" spans="1:30" x14ac:dyDescent="0.3">
      <c r="A1061" s="15">
        <v>44140</v>
      </c>
      <c r="B1061" s="16">
        <v>1.766888842464831E-2</v>
      </c>
      <c r="C1061" s="8">
        <f t="shared" si="112"/>
        <v>-3.733111157535169E-2</v>
      </c>
      <c r="D1061" s="5">
        <f t="shared" si="113"/>
        <v>1.3936118914513569E-3</v>
      </c>
      <c r="E1061" s="5">
        <f t="shared" si="115"/>
        <v>2.1363734703854203E-3</v>
      </c>
      <c r="F1061" s="5">
        <f>IF(C1053&gt;0,B$6+B$7*E1054+B$8*(H1060*100)^2,B$6+B$7*E1054+B$8*(H1060*100)^2+E1054*$B$9)</f>
        <v>0.65703083678079199</v>
      </c>
      <c r="G1061" s="8">
        <v>1.2984076471506165E-2</v>
      </c>
      <c r="H1061" s="8">
        <f t="shared" si="116"/>
        <v>8.1057438695087813E-3</v>
      </c>
      <c r="I1061" s="7">
        <f t="shared" si="114"/>
        <v>4.8783326019973833E-3</v>
      </c>
      <c r="J1061" s="9">
        <f t="shared" si="117"/>
        <v>0.37571656426261729</v>
      </c>
      <c r="K1061" s="9">
        <f t="shared" si="118"/>
        <v>0.13068572027322078</v>
      </c>
      <c r="AC1061" s="11"/>
      <c r="AD1061" s="12"/>
    </row>
    <row r="1062" spans="1:30" x14ac:dyDescent="0.3">
      <c r="A1062" s="15">
        <v>44141</v>
      </c>
      <c r="B1062" s="16">
        <v>1.3285718814431538E-2</v>
      </c>
      <c r="C1062" s="8">
        <f t="shared" si="112"/>
        <v>-4.1714281185568462E-2</v>
      </c>
      <c r="D1062" s="5">
        <f t="shared" si="113"/>
        <v>1.7400812548286711E-3</v>
      </c>
      <c r="E1062" s="5">
        <f t="shared" si="115"/>
        <v>1.3936118914513569E-3</v>
      </c>
      <c r="F1062" s="5">
        <f>IF(C1053&gt;0,B$6+B$7*E1054+B$8*(H1061*100)^2,B$6+B$7*E1054+B$8*(H1061*100)^2+E1054*$B$9)</f>
        <v>0.62326556620174134</v>
      </c>
      <c r="G1062" s="8">
        <v>7.2507119455137046E-3</v>
      </c>
      <c r="H1062" s="8">
        <f t="shared" si="116"/>
        <v>7.8947170069720764E-3</v>
      </c>
      <c r="I1062" s="7">
        <f t="shared" si="114"/>
        <v>6.4400506145837182E-4</v>
      </c>
      <c r="J1062" s="9">
        <f t="shared" si="117"/>
        <v>8.8819562313028122E-2</v>
      </c>
      <c r="K1062" s="9">
        <f t="shared" si="118"/>
        <v>3.519959647457549E-3</v>
      </c>
      <c r="AC1062" s="11"/>
      <c r="AD1062" s="12"/>
    </row>
    <row r="1063" spans="1:30" x14ac:dyDescent="0.3">
      <c r="A1063" s="15">
        <v>44144</v>
      </c>
      <c r="B1063" s="16">
        <v>1.6673768297183429E-2</v>
      </c>
      <c r="C1063" s="8">
        <f t="shared" si="112"/>
        <v>-3.8326231702816571E-2</v>
      </c>
      <c r="D1063" s="5">
        <f t="shared" si="113"/>
        <v>1.468900036537982E-3</v>
      </c>
      <c r="E1063" s="5">
        <f t="shared" si="115"/>
        <v>1.7400812548286711E-3</v>
      </c>
      <c r="F1063" s="5">
        <f>IF(C1053&gt;0,B$6+B$7*E1054+B$8*(H1062*100)^2,B$6+B$7*E1054+B$8*(H1062*100)^2+E1054*$B$9)</f>
        <v>0.59391679301443057</v>
      </c>
      <c r="G1063" s="8">
        <v>1.0020396112042232E-2</v>
      </c>
      <c r="H1063" s="8">
        <f t="shared" si="116"/>
        <v>7.706599723707146E-3</v>
      </c>
      <c r="I1063" s="7">
        <f t="shared" si="114"/>
        <v>2.3137963883350862E-3</v>
      </c>
      <c r="J1063" s="9">
        <f t="shared" si="117"/>
        <v>0.23090867491300371</v>
      </c>
      <c r="K1063" s="9">
        <f t="shared" si="118"/>
        <v>3.7690145043532741E-2</v>
      </c>
      <c r="AC1063" s="11"/>
      <c r="AD1063" s="12"/>
    </row>
    <row r="1064" spans="1:30" x14ac:dyDescent="0.3">
      <c r="A1064" s="15">
        <v>44145</v>
      </c>
      <c r="B1064" s="16">
        <v>1.58423838820708E-2</v>
      </c>
      <c r="C1064" s="8">
        <f t="shared" si="112"/>
        <v>-3.91576161179292E-2</v>
      </c>
      <c r="D1064" s="5">
        <f t="shared" si="113"/>
        <v>1.5333189000391087E-3</v>
      </c>
      <c r="E1064" s="5">
        <f t="shared" si="115"/>
        <v>1.468900036537982E-3</v>
      </c>
      <c r="F1064" s="5">
        <f>IF(C1063&gt;0,B$6+B$7*E1064+B$8*(G1063*100)^2,B$6+B$7*E1064+B$8*(G1063*100)^2+E1064*$B$9)</f>
        <v>0.9243926727375269</v>
      </c>
      <c r="G1064" s="8">
        <v>1.3101604867062473E-2</v>
      </c>
      <c r="H1064" s="8">
        <f t="shared" si="116"/>
        <v>9.6145341683179161E-3</v>
      </c>
      <c r="I1064" s="7">
        <f t="shared" si="114"/>
        <v>3.4870706987445571E-3</v>
      </c>
      <c r="J1064" s="9">
        <f t="shared" si="117"/>
        <v>0.2661559964696445</v>
      </c>
      <c r="K1064" s="9">
        <f t="shared" si="118"/>
        <v>5.3228628896112573E-2</v>
      </c>
      <c r="AC1064" s="11"/>
      <c r="AD1064" s="12"/>
    </row>
    <row r="1065" spans="1:30" x14ac:dyDescent="0.3">
      <c r="A1065" s="15">
        <v>44146</v>
      </c>
      <c r="B1065" s="16">
        <v>7.2756999765092468E-3</v>
      </c>
      <c r="C1065" s="8">
        <f t="shared" si="112"/>
        <v>-4.7724300023490755E-2</v>
      </c>
      <c r="D1065" s="5">
        <f t="shared" si="113"/>
        <v>2.2776088127321598E-3</v>
      </c>
      <c r="E1065" s="5">
        <f t="shared" si="115"/>
        <v>1.5333189000391087E-3</v>
      </c>
      <c r="F1065" s="5">
        <f>IF(C1063&gt;0,B$6+B$7*E1064+B$8*(H1064*100)^2,B$6+B$7*E1064+B$8*(H1064*100)^2+E1064*$B$9)</f>
        <v>0.8551255078795128</v>
      </c>
      <c r="G1065" s="8">
        <v>1.2850104418768158E-2</v>
      </c>
      <c r="H1065" s="8">
        <f t="shared" si="116"/>
        <v>9.2472996484352817E-3</v>
      </c>
      <c r="I1065" s="7">
        <f t="shared" si="114"/>
        <v>3.6028047703328767E-3</v>
      </c>
      <c r="J1065" s="9">
        <f t="shared" si="117"/>
        <v>0.28037163379550578</v>
      </c>
      <c r="K1065" s="9">
        <f t="shared" si="118"/>
        <v>6.0585787009382441E-2</v>
      </c>
      <c r="AC1065" s="11"/>
      <c r="AD1065" s="12"/>
    </row>
    <row r="1066" spans="1:30" x14ac:dyDescent="0.3">
      <c r="A1066" s="15">
        <v>44147</v>
      </c>
      <c r="B1066" s="16">
        <v>-5.4394181470611017E-3</v>
      </c>
      <c r="C1066" s="8">
        <f t="shared" si="112"/>
        <v>-6.0439418147061101E-2</v>
      </c>
      <c r="D1066" s="5">
        <f t="shared" si="113"/>
        <v>3.6529232659552988E-3</v>
      </c>
      <c r="E1066" s="5">
        <f t="shared" si="115"/>
        <v>2.2776088127321598E-3</v>
      </c>
      <c r="F1066" s="5">
        <f>IF(C1063&gt;0,B$6+B$7*E1064+B$8*(H1065*100)^2,B$6+B$7*E1064+B$8*(H1065*100)^2+E1064*$B$9)</f>
        <v>0.79491848818492694</v>
      </c>
      <c r="G1066" s="8">
        <v>9.3371788840074764E-3</v>
      </c>
      <c r="H1066" s="8">
        <f t="shared" si="116"/>
        <v>8.9158201427851098E-3</v>
      </c>
      <c r="I1066" s="7">
        <f t="shared" si="114"/>
        <v>4.2135874122236662E-4</v>
      </c>
      <c r="J1066" s="9">
        <f t="shared" si="117"/>
        <v>4.5126986047580281E-2</v>
      </c>
      <c r="K1066" s="9">
        <f t="shared" si="118"/>
        <v>1.0827556092132262E-3</v>
      </c>
      <c r="AC1066" s="11"/>
      <c r="AD1066" s="12"/>
    </row>
    <row r="1067" spans="1:30" x14ac:dyDescent="0.3">
      <c r="A1067" s="15">
        <v>44148</v>
      </c>
      <c r="B1067" s="16">
        <v>1.9771528221981679E-3</v>
      </c>
      <c r="C1067" s="8">
        <f t="shared" si="112"/>
        <v>-5.3022847177801834E-2</v>
      </c>
      <c r="D1067" s="5">
        <f t="shared" si="113"/>
        <v>2.8114223228405278E-3</v>
      </c>
      <c r="E1067" s="5">
        <f t="shared" si="115"/>
        <v>3.6529232659552988E-3</v>
      </c>
      <c r="F1067" s="5">
        <f>IF(C1063&gt;0,B$6+B$7*E1064+B$8*(H1066*100)^2,B$6+B$7*E1064+B$8*(H1066*100)^2+E1064*$B$9)</f>
        <v>0.74258654666639301</v>
      </c>
      <c r="G1067" s="8">
        <v>7.43124132722913E-3</v>
      </c>
      <c r="H1067" s="8">
        <f t="shared" si="116"/>
        <v>8.6173461498676787E-3</v>
      </c>
      <c r="I1067" s="7">
        <f t="shared" si="114"/>
        <v>1.1861048226385488E-3</v>
      </c>
      <c r="J1067" s="9">
        <f t="shared" si="117"/>
        <v>0.15961059134124622</v>
      </c>
      <c r="K1067" s="9">
        <f t="shared" si="118"/>
        <v>1.0442708407020662E-2</v>
      </c>
      <c r="AC1067" s="11"/>
      <c r="AD1067" s="12"/>
    </row>
    <row r="1068" spans="1:30" x14ac:dyDescent="0.3">
      <c r="A1068" s="15">
        <v>44152</v>
      </c>
      <c r="B1068" s="16">
        <v>1.1664570523777996E-2</v>
      </c>
      <c r="C1068" s="8">
        <f t="shared" si="112"/>
        <v>-4.3335429476222001E-2</v>
      </c>
      <c r="D1068" s="5">
        <f t="shared" si="113"/>
        <v>1.8779594478886108E-3</v>
      </c>
      <c r="E1068" s="5">
        <f t="shared" si="115"/>
        <v>2.8114223228405278E-3</v>
      </c>
      <c r="F1068" s="5">
        <f>IF(C1063&gt;0,B$6+B$7*E1064+B$8*(H1067*100)^2,B$6+B$7*E1064+B$8*(H1067*100)^2+E1064*$B$9)</f>
        <v>0.69709962309848317</v>
      </c>
      <c r="G1068" s="8">
        <v>1.6573483458951304E-2</v>
      </c>
      <c r="H1068" s="8">
        <f t="shared" si="116"/>
        <v>8.3492492063567195E-3</v>
      </c>
      <c r="I1068" s="7">
        <f t="shared" si="114"/>
        <v>8.2242342525945845E-3</v>
      </c>
      <c r="J1068" s="9">
        <f t="shared" si="117"/>
        <v>0.49622846476204691</v>
      </c>
      <c r="K1068" s="9">
        <f t="shared" si="118"/>
        <v>0.29939438614596714</v>
      </c>
      <c r="AC1068" s="11"/>
      <c r="AD1068" s="12"/>
    </row>
    <row r="1069" spans="1:30" x14ac:dyDescent="0.3">
      <c r="A1069" s="15">
        <v>44153</v>
      </c>
      <c r="B1069" s="16">
        <v>5.1590428701144744E-3</v>
      </c>
      <c r="C1069" s="8">
        <f t="shared" si="112"/>
        <v>-4.9840957129885524E-2</v>
      </c>
      <c r="D1069" s="5">
        <f t="shared" si="113"/>
        <v>2.4841210076230868E-3</v>
      </c>
      <c r="E1069" s="5">
        <f t="shared" si="115"/>
        <v>1.8779594478886108E-3</v>
      </c>
      <c r="F1069" s="5">
        <f>IF(C1063&gt;0,B$6+B$7*E1064+B$8*(H1068*100)^2,B$6+B$7*E1064+B$8*(H1068*100)^2+E1064*$B$9)</f>
        <v>0.65756238913325582</v>
      </c>
      <c r="G1069" s="8">
        <v>6.3818121794404856E-3</v>
      </c>
      <c r="H1069" s="8">
        <f t="shared" si="116"/>
        <v>8.1090220688641353E-3</v>
      </c>
      <c r="I1069" s="7">
        <f t="shared" si="114"/>
        <v>1.7272098894236497E-3</v>
      </c>
      <c r="J1069" s="9">
        <f t="shared" si="117"/>
        <v>0.2706456788227008</v>
      </c>
      <c r="K1069" s="9">
        <f t="shared" si="118"/>
        <v>2.652663635244501E-2</v>
      </c>
      <c r="AC1069" s="11"/>
      <c r="AD1069" s="12"/>
    </row>
    <row r="1070" spans="1:30" x14ac:dyDescent="0.3">
      <c r="A1070" s="15">
        <v>44154</v>
      </c>
      <c r="B1070" s="16">
        <v>-1.3217092982779398E-2</v>
      </c>
      <c r="C1070" s="8">
        <f t="shared" si="112"/>
        <v>-6.8217092982779393E-2</v>
      </c>
      <c r="D1070" s="5">
        <f t="shared" si="113"/>
        <v>4.6535717750211692E-3</v>
      </c>
      <c r="E1070" s="5">
        <f t="shared" si="115"/>
        <v>2.4841210076230868E-3</v>
      </c>
      <c r="F1070" s="5">
        <f>IF(C1063&gt;0,B$6+B$7*E1064+B$8*(H1069*100)^2,B$6+B$7*E1064+B$8*(H1069*100)^2+E1064*$B$9)</f>
        <v>0.62319662537068043</v>
      </c>
      <c r="G1070" s="8">
        <v>1.2331131250474575E-2</v>
      </c>
      <c r="H1070" s="8">
        <f t="shared" si="116"/>
        <v>7.8942803685369597E-3</v>
      </c>
      <c r="I1070" s="7">
        <f t="shared" si="114"/>
        <v>4.4368508819376158E-3</v>
      </c>
      <c r="J1070" s="9">
        <f t="shared" si="117"/>
        <v>0.35980890899744977</v>
      </c>
      <c r="K1070" s="9">
        <f t="shared" si="118"/>
        <v>0.11604504098410917</v>
      </c>
      <c r="AC1070" s="11"/>
      <c r="AD1070" s="12"/>
    </row>
    <row r="1071" spans="1:30" x14ac:dyDescent="0.3">
      <c r="A1071" s="15">
        <v>44155</v>
      </c>
      <c r="B1071" s="16">
        <v>6.45365587460106E-3</v>
      </c>
      <c r="C1071" s="8">
        <f t="shared" si="112"/>
        <v>-4.8546344125398939E-2</v>
      </c>
      <c r="D1071" s="5">
        <f t="shared" si="113"/>
        <v>2.3567475279416563E-3</v>
      </c>
      <c r="E1071" s="5">
        <f t="shared" si="115"/>
        <v>4.6535717750211692E-3</v>
      </c>
      <c r="F1071" s="5">
        <f>IF(C1063&gt;0,B$6+B$7*E1064+B$8*(H1070*100)^2,B$6+B$7*E1064+B$8*(H1070*100)^2+E1064*$B$9)</f>
        <v>0.59332590350824987</v>
      </c>
      <c r="G1071" s="8">
        <v>8.9843634600533726E-3</v>
      </c>
      <c r="H1071" s="8">
        <f t="shared" si="116"/>
        <v>7.702765110713489E-3</v>
      </c>
      <c r="I1071" s="7">
        <f t="shared" si="114"/>
        <v>1.2815983493398835E-3</v>
      </c>
      <c r="J1071" s="9">
        <f t="shared" si="117"/>
        <v>0.14264765167150417</v>
      </c>
      <c r="K1071" s="9">
        <f t="shared" si="118"/>
        <v>1.2475292253024683E-2</v>
      </c>
      <c r="AC1071" s="11"/>
      <c r="AD1071" s="12"/>
    </row>
    <row r="1072" spans="1:30" x14ac:dyDescent="0.3">
      <c r="A1072" s="15">
        <v>44158</v>
      </c>
      <c r="B1072" s="16">
        <v>4.4315618325128456E-3</v>
      </c>
      <c r="C1072" s="8">
        <f t="shared" si="112"/>
        <v>-5.0568438167487156E-2</v>
      </c>
      <c r="D1072" s="5">
        <f t="shared" si="113"/>
        <v>2.5571669386989719E-3</v>
      </c>
      <c r="E1072" s="5">
        <f t="shared" si="115"/>
        <v>2.3567475279416563E-3</v>
      </c>
      <c r="F1072" s="5">
        <f>IF(C1063&gt;0,B$6+B$7*E1064+B$8*(H1071*100)^2,B$6+B$7*E1064+B$8*(H1071*100)^2+E1064*$B$9)</f>
        <v>0.56736227206542522</v>
      </c>
      <c r="G1072" s="8">
        <v>1.0563159061532209E-2</v>
      </c>
      <c r="H1072" s="8">
        <f t="shared" si="116"/>
        <v>7.5323453987813458E-3</v>
      </c>
      <c r="I1072" s="7">
        <f t="shared" si="114"/>
        <v>3.0308136627508631E-3</v>
      </c>
      <c r="J1072" s="9">
        <f t="shared" si="117"/>
        <v>0.28692303553282261</v>
      </c>
      <c r="K1072" s="9">
        <f t="shared" si="118"/>
        <v>6.420724579408299E-2</v>
      </c>
      <c r="AC1072" s="11"/>
      <c r="AD1072" s="12"/>
    </row>
    <row r="1073" spans="1:30" x14ac:dyDescent="0.3">
      <c r="A1073" s="15">
        <v>44159</v>
      </c>
      <c r="B1073" s="16">
        <v>1.006487612665455E-2</v>
      </c>
      <c r="C1073" s="8">
        <f t="shared" si="112"/>
        <v>-4.4935123873345452E-2</v>
      </c>
      <c r="D1073" s="5">
        <f t="shared" si="113"/>
        <v>2.0191653575129002E-3</v>
      </c>
      <c r="E1073" s="5">
        <f t="shared" si="115"/>
        <v>2.5571669386989719E-3</v>
      </c>
      <c r="F1073" s="5">
        <f>IF(C1063&gt;0,B$6+B$7*E1064+B$8*(H1072*100)^2,B$6+B$7*E1064+B$8*(H1072*100)^2+E1064*$B$9)</f>
        <v>0.54479468361532191</v>
      </c>
      <c r="G1073" s="8">
        <v>7.6301273562886405E-3</v>
      </c>
      <c r="H1073" s="8">
        <f t="shared" si="116"/>
        <v>7.3810208211013868E-3</v>
      </c>
      <c r="I1073" s="7">
        <f t="shared" si="114"/>
        <v>2.491065351872537E-4</v>
      </c>
      <c r="J1073" s="9">
        <f t="shared" si="117"/>
        <v>3.2647755870279634E-2</v>
      </c>
      <c r="K1073" s="9">
        <f t="shared" si="118"/>
        <v>5.5701973935695648E-4</v>
      </c>
      <c r="AC1073" s="11"/>
      <c r="AD1073" s="12"/>
    </row>
    <row r="1074" spans="1:30" x14ac:dyDescent="0.3">
      <c r="A1074" s="15">
        <v>44160</v>
      </c>
      <c r="B1074" s="16">
        <v>-1.5731148421833218E-2</v>
      </c>
      <c r="C1074" s="8">
        <f t="shared" si="112"/>
        <v>-7.0731148421833215E-2</v>
      </c>
      <c r="D1074" s="5">
        <f t="shared" si="113"/>
        <v>5.0028953570713996E-3</v>
      </c>
      <c r="E1074" s="5">
        <f t="shared" si="115"/>
        <v>2.0191653575129002E-3</v>
      </c>
      <c r="F1074" s="5">
        <f>IF(C1073&gt;0,B$6+B$7*E1074+B$8*(G1073*100)^2,B$6+B$7*E1074+B$8*(G1073*100)^2+E1074*$B$9)</f>
        <v>0.55777276316865754</v>
      </c>
      <c r="G1074" s="8">
        <v>1.2322299998759681E-2</v>
      </c>
      <c r="H1074" s="8">
        <f t="shared" si="116"/>
        <v>7.4684185954501615E-3</v>
      </c>
      <c r="I1074" s="7">
        <f t="shared" si="114"/>
        <v>4.8538814033095195E-3</v>
      </c>
      <c r="J1074" s="9">
        <f t="shared" si="117"/>
        <v>0.39391034172176409</v>
      </c>
      <c r="K1074" s="9">
        <f t="shared" si="118"/>
        <v>0.14919355622651453</v>
      </c>
      <c r="AC1074" s="11"/>
      <c r="AD1074" s="12"/>
    </row>
    <row r="1075" spans="1:30" x14ac:dyDescent="0.3">
      <c r="A1075" s="15">
        <v>44161</v>
      </c>
      <c r="B1075" s="16">
        <v>9.8002215560932734E-3</v>
      </c>
      <c r="C1075" s="8">
        <f t="shared" si="112"/>
        <v>-4.5199778443906727E-2</v>
      </c>
      <c r="D1075" s="5">
        <f t="shared" si="113"/>
        <v>2.0430199713782553E-3</v>
      </c>
      <c r="E1075" s="5">
        <f t="shared" si="115"/>
        <v>5.0028953570713996E-3</v>
      </c>
      <c r="F1075" s="5">
        <f>IF(C1073&gt;0,B$6+B$7*E1074+B$8*(H1074*100)^2,B$6+B$7*E1074+B$8*(H1074*100)^2+E1074*$B$9)</f>
        <v>0.5365506614459371</v>
      </c>
      <c r="G1075" s="8">
        <v>1.2248915993435186E-2</v>
      </c>
      <c r="H1075" s="8">
        <f t="shared" si="116"/>
        <v>7.3249618527739587E-3</v>
      </c>
      <c r="I1075" s="7">
        <f t="shared" si="114"/>
        <v>4.9239541406612269E-3</v>
      </c>
      <c r="J1075" s="9">
        <f t="shared" si="117"/>
        <v>0.40199101237205181</v>
      </c>
      <c r="K1075" s="9">
        <f t="shared" si="118"/>
        <v>0.15806617448039573</v>
      </c>
      <c r="AC1075" s="11"/>
      <c r="AD1075" s="12"/>
    </row>
    <row r="1076" spans="1:30" x14ac:dyDescent="0.3">
      <c r="A1076" s="15">
        <v>44162</v>
      </c>
      <c r="B1076" s="16">
        <v>-2.4888646924643904E-3</v>
      </c>
      <c r="C1076" s="8">
        <f t="shared" si="112"/>
        <v>-5.7488864692464392E-2</v>
      </c>
      <c r="D1076" s="5">
        <f t="shared" si="113"/>
        <v>3.304969563628479E-3</v>
      </c>
      <c r="E1076" s="5">
        <f t="shared" si="115"/>
        <v>2.0430199713782553E-3</v>
      </c>
      <c r="F1076" s="5">
        <f>IF(C1073&gt;0,B$6+B$7*E1074+B$8*(H1075*100)^2,B$6+B$7*E1074+B$8*(H1075*100)^2+E1074*$B$9)</f>
        <v>0.5181044106285484</v>
      </c>
      <c r="G1076" s="8">
        <v>6.0009168370782811E-3</v>
      </c>
      <c r="H1076" s="8">
        <f t="shared" si="116"/>
        <v>7.197947003337468E-3</v>
      </c>
      <c r="I1076" s="7">
        <f t="shared" si="114"/>
        <v>1.1970301662591869E-3</v>
      </c>
      <c r="J1076" s="9">
        <f t="shared" si="117"/>
        <v>0.19947454676642304</v>
      </c>
      <c r="K1076" s="9">
        <f t="shared" si="118"/>
        <v>1.5581974465805226E-2</v>
      </c>
      <c r="AC1076" s="11"/>
      <c r="AD1076" s="12"/>
    </row>
    <row r="1077" spans="1:30" x14ac:dyDescent="0.3">
      <c r="A1077" s="15">
        <v>44166</v>
      </c>
      <c r="B1077" s="16">
        <v>1.1389611197073679E-2</v>
      </c>
      <c r="C1077" s="8">
        <f t="shared" si="112"/>
        <v>-4.3610388802926323E-2</v>
      </c>
      <c r="D1077" s="5">
        <f t="shared" si="113"/>
        <v>1.9018660115424015E-3</v>
      </c>
      <c r="E1077" s="5">
        <f t="shared" si="115"/>
        <v>3.304969563628479E-3</v>
      </c>
      <c r="F1077" s="5">
        <f>IF(C1073&gt;0,B$6+B$7*E1074+B$8*(H1076*100)^2,B$6+B$7*E1074+B$8*(H1076*100)^2+E1074*$B$9)</f>
        <v>0.50207092941807407</v>
      </c>
      <c r="G1077" s="8">
        <v>1.1359879190104035E-2</v>
      </c>
      <c r="H1077" s="8">
        <f t="shared" si="116"/>
        <v>7.0856963625184656E-3</v>
      </c>
      <c r="I1077" s="7">
        <f t="shared" si="114"/>
        <v>4.2741828275855692E-3</v>
      </c>
      <c r="J1077" s="9">
        <f t="shared" si="117"/>
        <v>0.37625248966634706</v>
      </c>
      <c r="K1077" s="9">
        <f t="shared" si="118"/>
        <v>0.13120318859448421</v>
      </c>
      <c r="AC1077" s="11"/>
      <c r="AD1077" s="12"/>
    </row>
    <row r="1078" spans="1:30" x14ac:dyDescent="0.3">
      <c r="A1078" s="15">
        <v>44167</v>
      </c>
      <c r="B1078" s="16">
        <v>-8.3792736078015979E-4</v>
      </c>
      <c r="C1078" s="8">
        <f t="shared" si="112"/>
        <v>-5.5837927360780158E-2</v>
      </c>
      <c r="D1078" s="5">
        <f t="shared" si="113"/>
        <v>3.1178741319477614E-3</v>
      </c>
      <c r="E1078" s="5">
        <f t="shared" si="115"/>
        <v>1.9018660115424015E-3</v>
      </c>
      <c r="F1078" s="5">
        <f>IF(C1073&gt;0,B$6+B$7*E1074+B$8*(H1077*100)^2,B$6+B$7*E1074+B$8*(H1077*100)^2+E1074*$B$9)</f>
        <v>0.48813462754992987</v>
      </c>
      <c r="G1078" s="8">
        <v>1.0595579571621293E-2</v>
      </c>
      <c r="H1078" s="8">
        <f t="shared" si="116"/>
        <v>6.9866632060657527E-3</v>
      </c>
      <c r="I1078" s="7">
        <f t="shared" si="114"/>
        <v>3.60891636555554E-3</v>
      </c>
      <c r="J1078" s="9">
        <f t="shared" si="117"/>
        <v>0.34060584804832139</v>
      </c>
      <c r="K1078" s="9">
        <f t="shared" si="118"/>
        <v>0.10010981165878241</v>
      </c>
      <c r="AC1078" s="11"/>
      <c r="AD1078" s="12"/>
    </row>
    <row r="1079" spans="1:30" x14ac:dyDescent="0.3">
      <c r="A1079" s="15">
        <v>44168</v>
      </c>
      <c r="B1079" s="16">
        <v>3.2737843348234531E-4</v>
      </c>
      <c r="C1079" s="8">
        <f t="shared" si="112"/>
        <v>-5.4672621566517657E-2</v>
      </c>
      <c r="D1079" s="5">
        <f t="shared" si="113"/>
        <v>2.9890955489556515E-3</v>
      </c>
      <c r="E1079" s="5">
        <f t="shared" si="115"/>
        <v>3.1178741319477614E-3</v>
      </c>
      <c r="F1079" s="5">
        <f>IF(C1073&gt;0,B$6+B$7*E1074+B$8*(H1078*100)^2,B$6+B$7*E1074+B$8*(H1078*100)^2+E1074*$B$9)</f>
        <v>0.4760211939661389</v>
      </c>
      <c r="G1079" s="8">
        <v>8.0408003008762535E-3</v>
      </c>
      <c r="H1079" s="8">
        <f t="shared" si="116"/>
        <v>6.8994289181506822E-3</v>
      </c>
      <c r="I1079" s="7">
        <f t="shared" si="114"/>
        <v>1.1413713827255713E-3</v>
      </c>
      <c r="J1079" s="9">
        <f t="shared" si="117"/>
        <v>0.14194748532695051</v>
      </c>
      <c r="K1079" s="9">
        <f t="shared" si="118"/>
        <v>1.2339858849997887E-2</v>
      </c>
      <c r="AC1079" s="11"/>
      <c r="AD1079" s="12"/>
    </row>
    <row r="1080" spans="1:30" x14ac:dyDescent="0.3">
      <c r="A1080" s="15">
        <v>44169</v>
      </c>
      <c r="B1080" s="16">
        <v>9.9631052274276287E-3</v>
      </c>
      <c r="C1080" s="8">
        <f t="shared" si="112"/>
        <v>-4.5036894772572375E-2</v>
      </c>
      <c r="D1080" s="5">
        <f t="shared" si="113"/>
        <v>2.0283218907557569E-3</v>
      </c>
      <c r="E1080" s="5">
        <f t="shared" si="115"/>
        <v>2.9890955489556515E-3</v>
      </c>
      <c r="F1080" s="5">
        <f>IF(C1073&gt;0,B$6+B$7*E1074+B$8*(H1079*100)^2,B$6+B$7*E1074+B$8*(H1079*100)^2+E1074*$B$9)</f>
        <v>0.46549219749510778</v>
      </c>
      <c r="G1080" s="8">
        <v>5.1847700825726154E-3</v>
      </c>
      <c r="H1080" s="8">
        <f t="shared" si="116"/>
        <v>6.8226988611187278E-3</v>
      </c>
      <c r="I1080" s="7">
        <f t="shared" si="114"/>
        <v>1.6379287785461124E-3</v>
      </c>
      <c r="J1080" s="9">
        <f t="shared" si="117"/>
        <v>0.31591155489259293</v>
      </c>
      <c r="K1080" s="9">
        <f t="shared" si="118"/>
        <v>3.4459115552024855E-2</v>
      </c>
      <c r="AC1080" s="11"/>
      <c r="AD1080" s="12"/>
    </row>
    <row r="1081" spans="1:30" x14ac:dyDescent="0.3">
      <c r="A1081" s="15">
        <v>44172</v>
      </c>
      <c r="B1081" s="16">
        <v>7.6772298160355046E-3</v>
      </c>
      <c r="C1081" s="8">
        <f t="shared" si="112"/>
        <v>-4.7322770183964497E-2</v>
      </c>
      <c r="D1081" s="5">
        <f t="shared" si="113"/>
        <v>2.2394445778843191E-3</v>
      </c>
      <c r="E1081" s="5">
        <f t="shared" si="115"/>
        <v>2.0283218907557569E-3</v>
      </c>
      <c r="F1081" s="5">
        <f>IF(C1073&gt;0,B$6+B$7*E1074+B$8*(H1080*100)^2,B$6+B$7*E1074+B$8*(H1080*100)^2+E1074*$B$9)</f>
        <v>0.45634039376248758</v>
      </c>
      <c r="G1081" s="8">
        <v>5.0287578636514785E-3</v>
      </c>
      <c r="H1081" s="8">
        <f t="shared" si="116"/>
        <v>6.7552971345640122E-3</v>
      </c>
      <c r="I1081" s="7">
        <f t="shared" si="114"/>
        <v>1.7265392709125338E-3</v>
      </c>
      <c r="J1081" s="9">
        <f t="shared" si="117"/>
        <v>0.34333314860756892</v>
      </c>
      <c r="K1081" s="9">
        <f t="shared" si="118"/>
        <v>3.9570925593621631E-2</v>
      </c>
      <c r="AC1081" s="11"/>
      <c r="AD1081" s="12"/>
    </row>
    <row r="1082" spans="1:30" x14ac:dyDescent="0.3">
      <c r="A1082" s="15">
        <v>44173</v>
      </c>
      <c r="B1082" s="16">
        <v>3.9884055858489991E-3</v>
      </c>
      <c r="C1082" s="8">
        <f t="shared" si="112"/>
        <v>-5.1011594414150999E-2</v>
      </c>
      <c r="D1082" s="5">
        <f t="shared" si="113"/>
        <v>2.6021827646738414E-3</v>
      </c>
      <c r="E1082" s="5">
        <f t="shared" si="115"/>
        <v>2.2394445778843191E-3</v>
      </c>
      <c r="F1082" s="5">
        <f>IF(C1073&gt;0,B$6+B$7*E1074+B$8*(H1081*100)^2,B$6+B$7*E1074+B$8*(H1081*100)^2+E1074*$B$9)</f>
        <v>0.44838564595809405</v>
      </c>
      <c r="G1082" s="8">
        <v>6.7635849841737256E-3</v>
      </c>
      <c r="H1082" s="8">
        <f t="shared" si="116"/>
        <v>6.6961604368331422E-3</v>
      </c>
      <c r="I1082" s="7">
        <f t="shared" si="114"/>
        <v>6.7424547340583403E-5</v>
      </c>
      <c r="J1082" s="9">
        <f t="shared" si="117"/>
        <v>9.9687588014864478E-3</v>
      </c>
      <c r="K1082" s="9">
        <f t="shared" si="118"/>
        <v>5.03560002471648E-5</v>
      </c>
      <c r="AC1082" s="11"/>
      <c r="AD1082" s="12"/>
    </row>
    <row r="1083" spans="1:30" x14ac:dyDescent="0.3">
      <c r="A1083" s="15">
        <v>44174</v>
      </c>
      <c r="B1083" s="16">
        <v>1.0794509429233816E-2</v>
      </c>
      <c r="C1083" s="8">
        <f t="shared" si="112"/>
        <v>-4.4205490570766184E-2</v>
      </c>
      <c r="D1083" s="5">
        <f t="shared" si="113"/>
        <v>1.9541253966020981E-3</v>
      </c>
      <c r="E1083" s="5">
        <f t="shared" si="115"/>
        <v>2.6021827646738414E-3</v>
      </c>
      <c r="F1083" s="5">
        <f>IF(C1073&gt;0,B$6+B$7*E1074+B$8*(H1082*100)^2,B$6+B$7*E1074+B$8*(H1082*100)^2+E1074*$B$9)</f>
        <v>0.44147137916651524</v>
      </c>
      <c r="G1083" s="8">
        <v>7.7726749973279132E-3</v>
      </c>
      <c r="H1083" s="8">
        <f t="shared" si="116"/>
        <v>6.6443312618089355E-3</v>
      </c>
      <c r="I1083" s="7">
        <f t="shared" si="114"/>
        <v>1.1283437355189777E-3</v>
      </c>
      <c r="J1083" s="9">
        <f t="shared" si="117"/>
        <v>0.1451680066266606</v>
      </c>
      <c r="K1083" s="9">
        <f t="shared" si="118"/>
        <v>1.2970183478130837E-2</v>
      </c>
      <c r="AC1083" s="11"/>
      <c r="AD1083" s="12"/>
    </row>
    <row r="1084" spans="1:30" x14ac:dyDescent="0.3">
      <c r="A1084" s="15">
        <v>44175</v>
      </c>
      <c r="B1084" s="16">
        <v>-3.1200508164155368E-3</v>
      </c>
      <c r="C1084" s="8">
        <f t="shared" si="112"/>
        <v>-5.8120050816415539E-2</v>
      </c>
      <c r="D1084" s="5">
        <f t="shared" si="113"/>
        <v>3.3779403069027244E-3</v>
      </c>
      <c r="E1084" s="5">
        <f t="shared" si="115"/>
        <v>1.9541253966020981E-3</v>
      </c>
      <c r="F1084" s="5">
        <f>IF(C1083&gt;0,B$6+B$7*E1084+B$8*(G1083*100)^2,B$6+B$7*E1084+B$8*(G1083*100)^2+E1084*$B$9)</f>
        <v>0.57684642930785657</v>
      </c>
      <c r="G1084" s="8">
        <v>6.4566885943715532E-3</v>
      </c>
      <c r="H1084" s="8">
        <f t="shared" si="116"/>
        <v>7.5950406799954436E-3</v>
      </c>
      <c r="I1084" s="7">
        <f t="shared" si="114"/>
        <v>1.1383520856238904E-3</v>
      </c>
      <c r="J1084" s="9">
        <f t="shared" si="117"/>
        <v>0.17630586778123675</v>
      </c>
      <c r="K1084" s="9">
        <f t="shared" si="118"/>
        <v>1.2497934502514907E-2</v>
      </c>
      <c r="AC1084" s="11"/>
      <c r="AD1084" s="12"/>
    </row>
    <row r="1085" spans="1:30" x14ac:dyDescent="0.3">
      <c r="A1085" s="15">
        <v>44176</v>
      </c>
      <c r="B1085" s="16">
        <v>3.0226937885021116E-3</v>
      </c>
      <c r="C1085" s="8">
        <f t="shared" si="112"/>
        <v>-5.197730621149789E-2</v>
      </c>
      <c r="D1085" s="5">
        <f t="shared" si="113"/>
        <v>2.7016403610038171E-3</v>
      </c>
      <c r="E1085" s="5">
        <f t="shared" si="115"/>
        <v>3.3779403069027244E-3</v>
      </c>
      <c r="F1085" s="5">
        <f>IF(C1083&gt;0,B$6+B$7*E1084+B$8*(H1084*100)^2,B$6+B$7*E1084+B$8*(H1084*100)^2+E1084*$B$9)</f>
        <v>0.55311871493260589</v>
      </c>
      <c r="G1085" s="8">
        <v>9.074813805257766E-3</v>
      </c>
      <c r="H1085" s="8">
        <f t="shared" si="116"/>
        <v>7.4371951361558745E-3</v>
      </c>
      <c r="I1085" s="7">
        <f t="shared" si="114"/>
        <v>1.6376186691018915E-3</v>
      </c>
      <c r="J1085" s="9">
        <f t="shared" si="117"/>
        <v>0.18045755034148336</v>
      </c>
      <c r="K1085" s="9">
        <f t="shared" si="118"/>
        <v>2.1183965792214599E-2</v>
      </c>
      <c r="AC1085" s="11"/>
      <c r="AD1085" s="12"/>
    </row>
    <row r="1086" spans="1:30" x14ac:dyDescent="0.3">
      <c r="A1086" s="15">
        <v>44179</v>
      </c>
      <c r="B1086" s="16">
        <v>3.3447802381488048E-3</v>
      </c>
      <c r="C1086" s="8">
        <f t="shared" si="112"/>
        <v>-5.1655219761851195E-2</v>
      </c>
      <c r="D1086" s="5">
        <f t="shared" si="113"/>
        <v>2.6682617286451424E-3</v>
      </c>
      <c r="E1086" s="5">
        <f t="shared" si="115"/>
        <v>2.7016403610038171E-3</v>
      </c>
      <c r="F1086" s="5">
        <f>IF(C1083&gt;0,B$6+B$7*E1084+B$8*(H1085*100)^2,B$6+B$7*E1084+B$8*(H1085*100)^2+E1084*$B$9)</f>
        <v>0.53249458559763796</v>
      </c>
      <c r="G1086" s="8">
        <v>7.8039765995430279E-3</v>
      </c>
      <c r="H1086" s="8">
        <f t="shared" si="116"/>
        <v>7.2972226606952181E-3</v>
      </c>
      <c r="I1086" s="7">
        <f t="shared" si="114"/>
        <v>5.067539388478098E-4</v>
      </c>
      <c r="J1086" s="9">
        <f t="shared" si="117"/>
        <v>6.4935348329655862E-2</v>
      </c>
      <c r="K1086" s="9">
        <f t="shared" si="118"/>
        <v>2.3051626537273773E-3</v>
      </c>
      <c r="AC1086" s="11"/>
      <c r="AD1086" s="12"/>
    </row>
    <row r="1087" spans="1:30" x14ac:dyDescent="0.3">
      <c r="A1087" s="15">
        <v>44180</v>
      </c>
      <c r="B1087" s="16">
        <v>2.0992846886993876E-4</v>
      </c>
      <c r="C1087" s="8">
        <f t="shared" si="112"/>
        <v>-5.4790071531130059E-2</v>
      </c>
      <c r="D1087" s="5">
        <f t="shared" si="113"/>
        <v>3.0019519383863488E-3</v>
      </c>
      <c r="E1087" s="5">
        <f t="shared" si="115"/>
        <v>2.6682617286451424E-3</v>
      </c>
      <c r="F1087" s="5">
        <f>IF(C1083&gt;0,B$6+B$7*E1084+B$8*(H1086*100)^2,B$6+B$7*E1084+B$8*(H1086*100)^2+E1084*$B$9)</f>
        <v>0.51456809237968393</v>
      </c>
      <c r="G1087" s="8">
        <v>8.8580149793462022E-3</v>
      </c>
      <c r="H1087" s="8">
        <f t="shared" si="116"/>
        <v>7.173340173027374E-3</v>
      </c>
      <c r="I1087" s="7">
        <f t="shared" si="114"/>
        <v>1.6846748063188283E-3</v>
      </c>
      <c r="J1087" s="9">
        <f t="shared" si="117"/>
        <v>0.19018649327720732</v>
      </c>
      <c r="K1087" s="9">
        <f t="shared" si="118"/>
        <v>2.3900915457659933E-2</v>
      </c>
      <c r="AC1087" s="11"/>
      <c r="AD1087" s="12"/>
    </row>
    <row r="1088" spans="1:30" x14ac:dyDescent="0.3">
      <c r="A1088" s="15">
        <v>44181</v>
      </c>
      <c r="B1088" s="16">
        <v>8.6795047406548389E-3</v>
      </c>
      <c r="C1088" s="8">
        <f t="shared" si="112"/>
        <v>-4.632049525934516E-2</v>
      </c>
      <c r="D1088" s="5">
        <f t="shared" si="113"/>
        <v>2.1455882810710175E-3</v>
      </c>
      <c r="E1088" s="5">
        <f t="shared" si="115"/>
        <v>3.0019519383863488E-3</v>
      </c>
      <c r="F1088" s="5">
        <f>IF(C1083&gt;0,B$6+B$7*E1084+B$8*(H1087*100)^2,B$6+B$7*E1084+B$8*(H1087*100)^2+E1084*$B$9)</f>
        <v>0.49898638447463822</v>
      </c>
      <c r="G1088" s="8">
        <v>8.0671145496033804E-3</v>
      </c>
      <c r="H1088" s="8">
        <f t="shared" si="116"/>
        <v>7.0638968315982521E-3</v>
      </c>
      <c r="I1088" s="7">
        <f t="shared" si="114"/>
        <v>1.0032177180051283E-3</v>
      </c>
      <c r="J1088" s="9">
        <f t="shared" si="117"/>
        <v>0.12435892806982039</v>
      </c>
      <c r="K1088" s="9">
        <f t="shared" si="118"/>
        <v>9.2214301833084544E-3</v>
      </c>
      <c r="AC1088" s="11"/>
      <c r="AD1088" s="12"/>
    </row>
    <row r="1089" spans="1:30" x14ac:dyDescent="0.3">
      <c r="A1089" s="15">
        <v>44182</v>
      </c>
      <c r="B1089" s="16">
        <v>4.785955306638349E-3</v>
      </c>
      <c r="C1089" s="8">
        <f t="shared" si="112"/>
        <v>-5.0214044693361652E-2</v>
      </c>
      <c r="D1089" s="5">
        <f t="shared" si="113"/>
        <v>2.5214502844669215E-3</v>
      </c>
      <c r="E1089" s="5">
        <f t="shared" si="115"/>
        <v>2.1455882810710175E-3</v>
      </c>
      <c r="F1089" s="5">
        <f>IF(C1083&gt;0,B$6+B$7*E1084+B$8*(H1088*100)^2,B$6+B$7*E1084+B$8*(H1088*100)^2+E1084*$B$9)</f>
        <v>0.4854427639635725</v>
      </c>
      <c r="G1089" s="8">
        <v>5.4751029415147688E-3</v>
      </c>
      <c r="H1089" s="8">
        <f t="shared" si="116"/>
        <v>6.9673722734153688E-3</v>
      </c>
      <c r="I1089" s="7">
        <f t="shared" si="114"/>
        <v>1.4922693319005999E-3</v>
      </c>
      <c r="J1089" s="9">
        <f t="shared" si="117"/>
        <v>0.27255548394999518</v>
      </c>
      <c r="K1089" s="9">
        <f t="shared" si="118"/>
        <v>2.6847424116983154E-2</v>
      </c>
      <c r="AC1089" s="11"/>
      <c r="AD1089" s="12"/>
    </row>
    <row r="1090" spans="1:30" x14ac:dyDescent="0.3">
      <c r="A1090" s="15">
        <v>44183</v>
      </c>
      <c r="B1090" s="16">
        <v>1.4992179572276177E-3</v>
      </c>
      <c r="C1090" s="8">
        <f t="shared" si="112"/>
        <v>-5.350078204277238E-2</v>
      </c>
      <c r="D1090" s="5">
        <f t="shared" si="113"/>
        <v>2.8623336791882355E-3</v>
      </c>
      <c r="E1090" s="5">
        <f t="shared" si="115"/>
        <v>2.5214502844669215E-3</v>
      </c>
      <c r="F1090" s="5">
        <f>IF(C1083&gt;0,B$6+B$7*E1084+B$8*(H1089*100)^2,B$6+B$7*E1084+B$8*(H1089*100)^2+E1084*$B$9)</f>
        <v>0.47367064901535411</v>
      </c>
      <c r="G1090" s="8">
        <v>7.721856713467039E-3</v>
      </c>
      <c r="H1090" s="8">
        <f t="shared" si="116"/>
        <v>6.8823734933186687E-3</v>
      </c>
      <c r="I1090" s="7">
        <f t="shared" si="114"/>
        <v>8.3948322014837026E-4</v>
      </c>
      <c r="J1090" s="9">
        <f t="shared" si="117"/>
        <v>0.10871520300089205</v>
      </c>
      <c r="K1090" s="9">
        <f t="shared" si="118"/>
        <v>6.884565035711887E-3</v>
      </c>
      <c r="AC1090" s="11"/>
      <c r="AD1090" s="12"/>
    </row>
    <row r="1091" spans="1:30" x14ac:dyDescent="0.3">
      <c r="A1091" s="15">
        <v>44186</v>
      </c>
      <c r="B1091" s="16">
        <v>-3.041332077468966E-2</v>
      </c>
      <c r="C1091" s="8">
        <f t="shared" si="112"/>
        <v>-8.5413320774689661E-2</v>
      </c>
      <c r="D1091" s="5">
        <f t="shared" si="113"/>
        <v>7.2954353657600319E-3</v>
      </c>
      <c r="E1091" s="5">
        <f t="shared" si="115"/>
        <v>2.8623336791882355E-3</v>
      </c>
      <c r="F1091" s="5">
        <f>IF(C1083&gt;0,B$6+B$7*E1084+B$8*(H1090*100)^2,B$6+B$7*E1084+B$8*(H1090*100)^2+E1084*$B$9)</f>
        <v>0.46343832670236279</v>
      </c>
      <c r="G1091" s="8">
        <v>2.6903486347895338E-2</v>
      </c>
      <c r="H1091" s="8">
        <f t="shared" si="116"/>
        <v>6.8076304739781721E-3</v>
      </c>
      <c r="I1091" s="7">
        <f t="shared" si="114"/>
        <v>2.0095855873917167E-2</v>
      </c>
      <c r="J1091" s="9">
        <f t="shared" si="117"/>
        <v>0.74696103003353942</v>
      </c>
      <c r="K1091" s="9">
        <f t="shared" si="118"/>
        <v>1.577748672984618</v>
      </c>
      <c r="AC1091" s="11"/>
      <c r="AD1091" s="12"/>
    </row>
    <row r="1092" spans="1:30" x14ac:dyDescent="0.3">
      <c r="A1092" s="15">
        <v>44187</v>
      </c>
      <c r="B1092" s="16">
        <v>9.8892733247863719E-3</v>
      </c>
      <c r="C1092" s="8">
        <f t="shared" si="112"/>
        <v>-4.5110726675213625E-2</v>
      </c>
      <c r="D1092" s="5">
        <f t="shared" si="113"/>
        <v>2.0349776611658303E-3</v>
      </c>
      <c r="E1092" s="5">
        <f t="shared" si="115"/>
        <v>7.2954353657600319E-3</v>
      </c>
      <c r="F1092" s="5">
        <f>IF(C1083&gt;0,B$6+B$7*E1084+B$8*(H1091*100)^2,B$6+B$7*E1084+B$8*(H1091*100)^2+E1084*$B$9)</f>
        <v>0.4545443921479107</v>
      </c>
      <c r="G1092" s="8">
        <v>1.3676379458847683E-2</v>
      </c>
      <c r="H1092" s="8">
        <f t="shared" si="116"/>
        <v>6.7419907456767588E-3</v>
      </c>
      <c r="I1092" s="7">
        <f t="shared" si="114"/>
        <v>6.9343887131709239E-3</v>
      </c>
      <c r="J1092" s="9">
        <f t="shared" si="117"/>
        <v>0.50703395105675053</v>
      </c>
      <c r="K1092" s="9">
        <f t="shared" si="118"/>
        <v>0.32122229010703163</v>
      </c>
      <c r="AC1092" s="11"/>
      <c r="AD1092" s="12"/>
    </row>
    <row r="1093" spans="1:30" x14ac:dyDescent="0.3">
      <c r="A1093" s="15">
        <v>44188</v>
      </c>
      <c r="B1093" s="16">
        <v>9.4643034006185005E-3</v>
      </c>
      <c r="C1093" s="8">
        <f t="shared" si="112"/>
        <v>-4.5535696599381503E-2</v>
      </c>
      <c r="D1093" s="5">
        <f t="shared" si="113"/>
        <v>2.073499664790924E-3</v>
      </c>
      <c r="E1093" s="5">
        <f t="shared" si="115"/>
        <v>2.0349776611658303E-3</v>
      </c>
      <c r="F1093" s="5">
        <f>IF(C1083&gt;0,B$6+B$7*E1084+B$8*(H1092*100)^2,B$6+B$7*E1084+B$8*(H1092*100)^2+E1084*$B$9)</f>
        <v>0.44681378423318091</v>
      </c>
      <c r="G1093" s="8">
        <v>7.8445671474310988E-3</v>
      </c>
      <c r="H1093" s="8">
        <f t="shared" si="116"/>
        <v>6.6844130949035531E-3</v>
      </c>
      <c r="I1093" s="7">
        <f t="shared" si="114"/>
        <v>1.1601540525275457E-3</v>
      </c>
      <c r="J1093" s="9">
        <f t="shared" si="117"/>
        <v>0.14789267919103316</v>
      </c>
      <c r="K1093" s="9">
        <f t="shared" si="118"/>
        <v>1.3518297758281062E-2</v>
      </c>
      <c r="AC1093" s="11"/>
      <c r="AD1093" s="12"/>
    </row>
    <row r="1094" spans="1:30" x14ac:dyDescent="0.3">
      <c r="A1094" s="15">
        <v>44189</v>
      </c>
      <c r="B1094" s="16">
        <v>1.1333289832669407E-2</v>
      </c>
      <c r="C1094" s="8">
        <f t="shared" si="112"/>
        <v>-4.3666710167330591E-2</v>
      </c>
      <c r="D1094" s="5">
        <f t="shared" si="113"/>
        <v>1.9067815768376529E-3</v>
      </c>
      <c r="E1094" s="5">
        <f t="shared" si="115"/>
        <v>2.073499664790924E-3</v>
      </c>
      <c r="F1094" s="5">
        <f>IF(C1093&gt;0,B$6+B$7*E1094+B$8*(G1093*100)^2,B$6+B$7*E1094+B$8*(G1093*100)^2+E1094*$B$9)</f>
        <v>0.58662521448044236</v>
      </c>
      <c r="G1094" s="8">
        <v>9.4437976347743757E-3</v>
      </c>
      <c r="H1094" s="8">
        <f t="shared" si="116"/>
        <v>7.6591462610426904E-3</v>
      </c>
      <c r="I1094" s="7">
        <f t="shared" si="114"/>
        <v>1.7846513737316853E-3</v>
      </c>
      <c r="J1094" s="9">
        <f t="shared" si="117"/>
        <v>0.18897602879165495</v>
      </c>
      <c r="K1094" s="9">
        <f t="shared" si="118"/>
        <v>2.3551510193931202E-2</v>
      </c>
      <c r="AC1094" s="11"/>
      <c r="AD1094" s="12"/>
    </row>
    <row r="1095" spans="1:30" x14ac:dyDescent="0.3">
      <c r="A1095" s="15">
        <v>44193</v>
      </c>
      <c r="B1095" s="16">
        <v>8.0615694652294619E-3</v>
      </c>
      <c r="C1095" s="8">
        <f t="shared" si="112"/>
        <v>-4.6938430534770537E-2</v>
      </c>
      <c r="D1095" s="5">
        <f t="shared" si="113"/>
        <v>2.2032162610674793E-3</v>
      </c>
      <c r="E1095" s="5">
        <f t="shared" si="115"/>
        <v>1.9067815768376529E-3</v>
      </c>
      <c r="F1095" s="5">
        <f>IF(C1093&gt;0,B$6+B$7*E1094+B$8*(H1094*100)^2,B$6+B$7*E1094+B$8*(H1094*100)^2+E1094*$B$9)</f>
        <v>0.56163821532085623</v>
      </c>
      <c r="G1095" s="8">
        <v>4.7727821297543615E-3</v>
      </c>
      <c r="H1095" s="8">
        <f t="shared" si="116"/>
        <v>7.4942525666063346E-3</v>
      </c>
      <c r="I1095" s="7">
        <f t="shared" si="114"/>
        <v>2.7214704368519731E-3</v>
      </c>
      <c r="J1095" s="9">
        <f t="shared" si="117"/>
        <v>0.57020629956809654</v>
      </c>
      <c r="K1095" s="9">
        <f t="shared" si="118"/>
        <v>8.8066002978347546E-2</v>
      </c>
      <c r="AC1095" s="11"/>
      <c r="AD1095" s="12"/>
    </row>
    <row r="1096" spans="1:30" x14ac:dyDescent="0.3">
      <c r="A1096" s="15">
        <v>44194</v>
      </c>
      <c r="B1096" s="16">
        <v>5.4614600637562282E-3</v>
      </c>
      <c r="C1096" s="8">
        <f t="shared" si="112"/>
        <v>-4.953853993624377E-2</v>
      </c>
      <c r="D1096" s="5">
        <f t="shared" si="113"/>
        <v>2.454066939014819E-3</v>
      </c>
      <c r="E1096" s="5">
        <f t="shared" si="115"/>
        <v>2.2032162610674793E-3</v>
      </c>
      <c r="F1096" s="5">
        <f>IF(C1093&gt;0,B$6+B$7*E1094+B$8*(H1095*100)^2,B$6+B$7*E1094+B$8*(H1095*100)^2+E1094*$B$9)</f>
        <v>0.539919515651344</v>
      </c>
      <c r="G1096" s="8">
        <v>5.149055720604946E-3</v>
      </c>
      <c r="H1096" s="8">
        <f t="shared" si="116"/>
        <v>7.3479215813136165E-3</v>
      </c>
      <c r="I1096" s="7">
        <f t="shared" si="114"/>
        <v>2.1988658607086705E-3</v>
      </c>
      <c r="J1096" s="9">
        <f t="shared" si="117"/>
        <v>0.42704254527863855</v>
      </c>
      <c r="K1096" s="9">
        <f t="shared" si="118"/>
        <v>5.6354107970739031E-2</v>
      </c>
      <c r="AC1096" s="11"/>
      <c r="AD1096" s="12"/>
    </row>
    <row r="1097" spans="1:30" x14ac:dyDescent="0.3">
      <c r="A1097" s="15">
        <v>44195</v>
      </c>
      <c r="B1097" s="16">
        <v>2.7924012839197201E-3</v>
      </c>
      <c r="C1097" s="8">
        <f t="shared" si="112"/>
        <v>-5.2207598716080279E-2</v>
      </c>
      <c r="D1097" s="5">
        <f t="shared" si="113"/>
        <v>2.7256333636992672E-3</v>
      </c>
      <c r="E1097" s="5">
        <f t="shared" si="115"/>
        <v>2.454066939014819E-3</v>
      </c>
      <c r="F1097" s="5">
        <f>IF(C1093&gt;0,B$6+B$7*E1094+B$8*(H1096*100)^2,B$6+B$7*E1094+B$8*(H1096*100)^2+E1094*$B$9)</f>
        <v>0.52104162189860403</v>
      </c>
      <c r="G1097" s="8">
        <v>8.7906161006513217E-3</v>
      </c>
      <c r="H1097" s="8">
        <f t="shared" si="116"/>
        <v>7.2183212861343608E-3</v>
      </c>
      <c r="I1097" s="7">
        <f t="shared" si="114"/>
        <v>1.5722948145169609E-3</v>
      </c>
      <c r="J1097" s="9">
        <f t="shared" si="117"/>
        <v>0.17886059367334506</v>
      </c>
      <c r="K1097" s="9">
        <f t="shared" si="118"/>
        <v>2.0757626667898821E-2</v>
      </c>
      <c r="AC1097" s="11"/>
      <c r="AD1097" s="12"/>
    </row>
    <row r="1098" spans="1:30" x14ac:dyDescent="0.3">
      <c r="A1098" s="15">
        <v>44196</v>
      </c>
      <c r="B1098" s="16">
        <v>1.070053665684064E-4</v>
      </c>
      <c r="C1098" s="8">
        <f t="shared" si="112"/>
        <v>-5.4892994633431592E-2</v>
      </c>
      <c r="D1098" s="5">
        <f t="shared" si="113"/>
        <v>3.0132408598259495E-3</v>
      </c>
      <c r="E1098" s="5">
        <f t="shared" si="115"/>
        <v>2.7256333636992672E-3</v>
      </c>
      <c r="F1098" s="5">
        <f>IF(C1093&gt;0,B$6+B$7*E1094+B$8*(H1097*100)^2,B$6+B$7*E1094+B$8*(H1097*100)^2+E1094*$B$9)</f>
        <v>0.50463295664872243</v>
      </c>
      <c r="G1098" s="8">
        <v>4.0402016160981926E-3</v>
      </c>
      <c r="H1098" s="8">
        <f t="shared" si="116"/>
        <v>7.1037522243439944E-3</v>
      </c>
      <c r="I1098" s="7">
        <f t="shared" si="114"/>
        <v>3.0635506082458018E-3</v>
      </c>
      <c r="J1098" s="9">
        <f t="shared" si="117"/>
        <v>0.75826676471765109</v>
      </c>
      <c r="K1098" s="9">
        <f t="shared" si="118"/>
        <v>0.13307044215518493</v>
      </c>
      <c r="AC1098" s="11"/>
      <c r="AD1098" s="12"/>
    </row>
    <row r="1099" spans="1:30" x14ac:dyDescent="0.3">
      <c r="A1099" s="15">
        <v>44197</v>
      </c>
      <c r="B1099" s="16">
        <v>2.4608245853234376E-3</v>
      </c>
      <c r="C1099" s="8">
        <f t="shared" si="112"/>
        <v>-5.2539175414676564E-2</v>
      </c>
      <c r="D1099" s="5">
        <f t="shared" si="113"/>
        <v>2.7603649532541544E-3</v>
      </c>
      <c r="E1099" s="5">
        <f t="shared" si="115"/>
        <v>3.0132408598259495E-3</v>
      </c>
      <c r="F1099" s="5">
        <f>IF(C1093&gt;0,B$6+B$7*E1094+B$8*(H1098*100)^2,B$6+B$7*E1094+B$8*(H1098*100)^2+E1094*$B$9)</f>
        <v>0.49037054481352538</v>
      </c>
      <c r="G1099" s="8">
        <v>3.1658486255212517E-3</v>
      </c>
      <c r="H1099" s="8">
        <f t="shared" si="116"/>
        <v>7.0026462484801093E-3</v>
      </c>
      <c r="I1099" s="7">
        <f t="shared" si="114"/>
        <v>3.8367976229588575E-3</v>
      </c>
      <c r="J1099" s="9">
        <f t="shared" si="117"/>
        <v>1.2119333792616618</v>
      </c>
      <c r="K1099" s="9">
        <f t="shared" si="118"/>
        <v>0.24596014742138705</v>
      </c>
      <c r="AC1099" s="11"/>
      <c r="AD1099" s="12"/>
    </row>
    <row r="1100" spans="1:30" x14ac:dyDescent="0.3">
      <c r="A1100" s="15">
        <v>44200</v>
      </c>
      <c r="B1100" s="16">
        <v>6.409888335243817E-3</v>
      </c>
      <c r="C1100" s="8">
        <f t="shared" si="112"/>
        <v>-4.8590111664756186E-2</v>
      </c>
      <c r="D1100" s="5">
        <f t="shared" si="113"/>
        <v>2.360998951593475E-3</v>
      </c>
      <c r="E1100" s="5">
        <f t="shared" si="115"/>
        <v>2.7603649532541544E-3</v>
      </c>
      <c r="F1100" s="5">
        <f>IF(C1093&gt;0,B$6+B$7*E1094+B$8*(H1099*100)^2,B$6+B$7*E1094+B$8*(H1099*100)^2+E1094*$B$9)</f>
        <v>0.47797365644637213</v>
      </c>
      <c r="G1100" s="8">
        <v>1.178735983309461E-2</v>
      </c>
      <c r="H1100" s="8">
        <f t="shared" si="116"/>
        <v>6.9135638888085217E-3</v>
      </c>
      <c r="I1100" s="7">
        <f t="shared" si="114"/>
        <v>4.8737959442860879E-3</v>
      </c>
      <c r="J1100" s="9">
        <f t="shared" si="117"/>
        <v>0.41347647083804512</v>
      </c>
      <c r="K1100" s="9">
        <f t="shared" si="118"/>
        <v>0.1714189447400094</v>
      </c>
      <c r="AC1100" s="11"/>
      <c r="AD1100" s="12"/>
    </row>
    <row r="1101" spans="1:30" x14ac:dyDescent="0.3">
      <c r="A1101" s="15">
        <v>44201</v>
      </c>
      <c r="B1101" s="16">
        <v>5.4025199516951122E-3</v>
      </c>
      <c r="C1101" s="8">
        <f t="shared" ref="C1101:C1164" si="119">B1101-B$5</f>
        <v>-4.9597480048304887E-2</v>
      </c>
      <c r="D1101" s="5">
        <f t="shared" ref="D1101:D1164" si="120">C1101^2</f>
        <v>2.4599100271420014E-3</v>
      </c>
      <c r="E1101" s="5">
        <f t="shared" si="115"/>
        <v>2.360998951593475E-3</v>
      </c>
      <c r="F1101" s="5">
        <f>IF(C1093&gt;0,B$6+B$7*E1094+B$8*(H1100*100)^2,B$6+B$7*E1094+B$8*(H1100*100)^2+E1094*$B$9)</f>
        <v>0.46719828107764244</v>
      </c>
      <c r="G1101" s="8">
        <v>7.2695027544519755E-3</v>
      </c>
      <c r="H1101" s="8">
        <f t="shared" si="116"/>
        <v>6.8351904222021679E-3</v>
      </c>
      <c r="I1101" s="7">
        <f t="shared" si="114"/>
        <v>4.3431233224980759E-4</v>
      </c>
      <c r="J1101" s="9">
        <f t="shared" si="117"/>
        <v>5.9744434649787681E-2</v>
      </c>
      <c r="K1101" s="9">
        <f t="shared" si="118"/>
        <v>1.9370712613149266E-3</v>
      </c>
      <c r="AC1101" s="11"/>
      <c r="AD1101" s="12"/>
    </row>
    <row r="1102" spans="1:30" x14ac:dyDescent="0.3">
      <c r="A1102" s="15">
        <v>44202</v>
      </c>
      <c r="B1102" s="16">
        <v>-5.4594408244000433E-3</v>
      </c>
      <c r="C1102" s="8">
        <f t="shared" si="119"/>
        <v>-6.0459440824400044E-2</v>
      </c>
      <c r="D1102" s="5">
        <f t="shared" si="120"/>
        <v>3.6553439847991308E-3</v>
      </c>
      <c r="E1102" s="5">
        <f t="shared" si="115"/>
        <v>2.4599100271420014E-3</v>
      </c>
      <c r="F1102" s="5">
        <f>IF(C1093&gt;0,B$6+B$7*E1094+B$8*(H1101*100)^2,B$6+B$7*E1094+B$8*(H1101*100)^2+E1094*$B$9)</f>
        <v>0.45783232480714264</v>
      </c>
      <c r="G1102" s="8">
        <v>1.057332433059998E-2</v>
      </c>
      <c r="H1102" s="8">
        <f t="shared" si="116"/>
        <v>6.7663307989422354E-3</v>
      </c>
      <c r="I1102" s="7">
        <f t="shared" ref="I1102:I1165" si="121">SQRT((G1102-H1102)^2)</f>
        <v>3.8069935316577446E-3</v>
      </c>
      <c r="J1102" s="9">
        <f t="shared" si="117"/>
        <v>0.36005644134456605</v>
      </c>
      <c r="K1102" s="9">
        <f t="shared" si="118"/>
        <v>0.11626251228641471</v>
      </c>
      <c r="AC1102" s="11"/>
      <c r="AD1102" s="12"/>
    </row>
    <row r="1103" spans="1:30" x14ac:dyDescent="0.3">
      <c r="A1103" s="15">
        <v>44203</v>
      </c>
      <c r="B1103" s="16">
        <v>-1.677376097649825E-3</v>
      </c>
      <c r="C1103" s="8">
        <f t="shared" si="119"/>
        <v>-5.6677376097649827E-2</v>
      </c>
      <c r="D1103" s="5">
        <f t="shared" si="120"/>
        <v>3.2123249613144481E-3</v>
      </c>
      <c r="E1103" s="5">
        <f t="shared" ref="E1103:E1166" si="122">D1102</f>
        <v>3.6553439847991308E-3</v>
      </c>
      <c r="F1103" s="5">
        <f>IF(C1093&gt;0,B$6+B$7*E1094+B$8*(H1102*100)^2,B$6+B$7*E1094+B$8*(H1102*100)^2+E1094*$B$9)</f>
        <v>0.44969143561682423</v>
      </c>
      <c r="G1103" s="8">
        <v>8.9301712969210734E-3</v>
      </c>
      <c r="H1103" s="8">
        <f t="shared" ref="H1103:H1166" si="123">SQRT(F1103)/100</f>
        <v>6.7059036349833134E-3</v>
      </c>
      <c r="I1103" s="7">
        <f t="shared" si="121"/>
        <v>2.2242676619377601E-3</v>
      </c>
      <c r="J1103" s="9">
        <f t="shared" ref="J1103:J1166" si="124">ABS(G1103-H1103)/G1103</f>
        <v>0.2490733478656382</v>
      </c>
      <c r="K1103" s="9">
        <f t="shared" ref="K1103:K1166" si="125">G1103/H1103-LN(G1103/H1103)-1</f>
        <v>4.524068572962503E-2</v>
      </c>
      <c r="AC1103" s="11"/>
      <c r="AD1103" s="12"/>
    </row>
    <row r="1104" spans="1:30" x14ac:dyDescent="0.3">
      <c r="A1104" s="15">
        <v>44204</v>
      </c>
      <c r="B1104" s="16">
        <v>1.4228585585182125E-2</v>
      </c>
      <c r="C1104" s="8">
        <f t="shared" si="119"/>
        <v>-4.0771414414817873E-2</v>
      </c>
      <c r="D1104" s="5">
        <f t="shared" si="120"/>
        <v>1.6623082333848188E-3</v>
      </c>
      <c r="E1104" s="5">
        <f t="shared" si="122"/>
        <v>3.2123249613144481E-3</v>
      </c>
      <c r="F1104" s="5">
        <f>IF(C1103&gt;0,B$6+B$7*E1104+B$8*(G1103*100)^2,B$6+B$7*E1104+B$8*(G1103*100)^2+E1104*$B$9)</f>
        <v>0.74510154528442207</v>
      </c>
      <c r="G1104" s="8">
        <v>9.5159753264501806E-3</v>
      </c>
      <c r="H1104" s="8">
        <f t="shared" si="123"/>
        <v>8.6319264668115788E-3</v>
      </c>
      <c r="I1104" s="7">
        <f t="shared" si="121"/>
        <v>8.8404885963860175E-4</v>
      </c>
      <c r="J1104" s="9">
        <f t="shared" si="124"/>
        <v>9.2901550215387693E-2</v>
      </c>
      <c r="K1104" s="9">
        <f t="shared" si="125"/>
        <v>4.9118809536110586E-3</v>
      </c>
      <c r="AC1104" s="11"/>
      <c r="AD1104" s="12"/>
    </row>
    <row r="1105" spans="1:30" x14ac:dyDescent="0.3">
      <c r="A1105" s="15">
        <v>44207</v>
      </c>
      <c r="B1105" s="16">
        <v>9.9296990899379045E-3</v>
      </c>
      <c r="C1105" s="8">
        <f t="shared" si="119"/>
        <v>-4.5070300910062096E-2</v>
      </c>
      <c r="D1105" s="5">
        <f t="shared" si="120"/>
        <v>2.0313320241235442E-3</v>
      </c>
      <c r="E1105" s="5">
        <f t="shared" si="122"/>
        <v>1.6623082333848188E-3</v>
      </c>
      <c r="F1105" s="5">
        <f>IF(C1103&gt;0,B$6+B$7*E1104+B$8*(H1104*100)^2,B$6+B$7*E1104+B$8*(H1104*100)^2+E1104*$B$9)</f>
        <v>0.69957454540730968</v>
      </c>
      <c r="G1105" s="8">
        <v>1.119494084295088E-2</v>
      </c>
      <c r="H1105" s="8">
        <f t="shared" si="123"/>
        <v>8.3640573013777815E-3</v>
      </c>
      <c r="I1105" s="7">
        <f t="shared" si="121"/>
        <v>2.8308835415730982E-3</v>
      </c>
      <c r="J1105" s="9">
        <f t="shared" si="124"/>
        <v>0.25287168385133729</v>
      </c>
      <c r="K1105" s="9">
        <f t="shared" si="125"/>
        <v>4.6939838321260474E-2</v>
      </c>
      <c r="AC1105" s="11"/>
      <c r="AD1105" s="12"/>
    </row>
    <row r="1106" spans="1:30" x14ac:dyDescent="0.3">
      <c r="A1106" s="15">
        <v>44208</v>
      </c>
      <c r="B1106" s="16">
        <v>5.0166724915417385E-3</v>
      </c>
      <c r="C1106" s="8">
        <f t="shared" si="119"/>
        <v>-4.9983327508458263E-2</v>
      </c>
      <c r="D1106" s="5">
        <f t="shared" si="120"/>
        <v>2.4983330288178003E-3</v>
      </c>
      <c r="E1106" s="5">
        <f t="shared" si="122"/>
        <v>2.0313320241235442E-3</v>
      </c>
      <c r="F1106" s="5">
        <f>IF(C1103&gt;0,B$6+B$7*E1104+B$8*(H1105*100)^2,B$6+B$7*E1104+B$8*(H1105*100)^2+E1104*$B$9)</f>
        <v>0.66000247711412341</v>
      </c>
      <c r="G1106" s="8">
        <v>5.8999582602792117E-3</v>
      </c>
      <c r="H1106" s="8">
        <f t="shared" si="123"/>
        <v>8.1240536502051944E-3</v>
      </c>
      <c r="I1106" s="7">
        <f t="shared" si="121"/>
        <v>2.2240953899259827E-3</v>
      </c>
      <c r="J1106" s="9">
        <f t="shared" si="124"/>
        <v>0.37696798719737534</v>
      </c>
      <c r="K1106" s="9">
        <f t="shared" si="125"/>
        <v>4.6117267377903115E-2</v>
      </c>
      <c r="AC1106" s="11"/>
      <c r="AD1106" s="12"/>
    </row>
    <row r="1107" spans="1:30" x14ac:dyDescent="0.3">
      <c r="A1107" s="15">
        <v>44209</v>
      </c>
      <c r="B1107" s="16">
        <v>-5.0074145657062264E-4</v>
      </c>
      <c r="C1107" s="8">
        <f t="shared" si="119"/>
        <v>-5.5500741456570621E-2</v>
      </c>
      <c r="D1107" s="5">
        <f t="shared" si="120"/>
        <v>3.0803323022290966E-3</v>
      </c>
      <c r="E1107" s="5">
        <f t="shared" si="122"/>
        <v>2.4983330288178003E-3</v>
      </c>
      <c r="F1107" s="5">
        <f>IF(C1103&gt;0,B$6+B$7*E1104+B$8*(H1106*100)^2,B$6+B$7*E1104+B$8*(H1106*100)^2+E1104*$B$9)</f>
        <v>0.62560643535368587</v>
      </c>
      <c r="G1107" s="8">
        <v>1.1562934122678179E-2</v>
      </c>
      <c r="H1107" s="8">
        <f t="shared" si="123"/>
        <v>7.9095286544375448E-3</v>
      </c>
      <c r="I1107" s="7">
        <f t="shared" si="121"/>
        <v>3.653405468240634E-3</v>
      </c>
      <c r="J1107" s="9">
        <f t="shared" si="124"/>
        <v>0.31595833976734972</v>
      </c>
      <c r="K1107" s="9">
        <f t="shared" si="125"/>
        <v>8.2162808085640249E-2</v>
      </c>
      <c r="AC1107" s="11"/>
      <c r="AD1107" s="12"/>
    </row>
    <row r="1108" spans="1:30" x14ac:dyDescent="0.3">
      <c r="A1108" s="15">
        <v>44210</v>
      </c>
      <c r="B1108" s="16">
        <v>1.8539187024015184E-3</v>
      </c>
      <c r="C1108" s="8">
        <f t="shared" si="119"/>
        <v>-5.3146081297598485E-2</v>
      </c>
      <c r="D1108" s="5">
        <f t="shared" si="120"/>
        <v>2.8245059572909476E-3</v>
      </c>
      <c r="E1108" s="5">
        <f t="shared" si="122"/>
        <v>3.0803323022290966E-3</v>
      </c>
      <c r="F1108" s="5">
        <f>IF(C1103&gt;0,B$6+B$7*E1104+B$8*(H1107*100)^2,B$6+B$7*E1104+B$8*(H1107*100)^2+E1104*$B$9)</f>
        <v>0.59570939585551375</v>
      </c>
      <c r="G1108" s="8">
        <v>6.6709215566577319E-3</v>
      </c>
      <c r="H1108" s="8">
        <f t="shared" si="123"/>
        <v>7.7182212708338041E-3</v>
      </c>
      <c r="I1108" s="7">
        <f t="shared" si="121"/>
        <v>1.0472997141760722E-3</v>
      </c>
      <c r="J1108" s="9">
        <f t="shared" si="124"/>
        <v>0.15699475781286068</v>
      </c>
      <c r="K1108" s="9">
        <f t="shared" si="125"/>
        <v>1.0134068493353965E-2</v>
      </c>
      <c r="AC1108" s="11"/>
      <c r="AD1108" s="12"/>
    </row>
    <row r="1109" spans="1:30" x14ac:dyDescent="0.3">
      <c r="A1109" s="15">
        <v>44211</v>
      </c>
      <c r="B1109" s="16">
        <v>-1.1143793865692012E-2</v>
      </c>
      <c r="C1109" s="8">
        <f t="shared" si="119"/>
        <v>-6.614379386569201E-2</v>
      </c>
      <c r="D1109" s="5">
        <f t="shared" si="120"/>
        <v>4.3750014669471562E-3</v>
      </c>
      <c r="E1109" s="5">
        <f t="shared" si="122"/>
        <v>2.8245059572909476E-3</v>
      </c>
      <c r="F1109" s="5">
        <f>IF(C1103&gt;0,B$6+B$7*E1104+B$8*(H1108*100)^2,B$6+B$7*E1104+B$8*(H1108*100)^2+E1104*$B$9)</f>
        <v>0.56972288912370239</v>
      </c>
      <c r="G1109" s="8">
        <v>9.9106865299804243E-3</v>
      </c>
      <c r="H1109" s="8">
        <f t="shared" si="123"/>
        <v>7.5479990005544008E-3</v>
      </c>
      <c r="I1109" s="7">
        <f t="shared" si="121"/>
        <v>2.3626875294260235E-3</v>
      </c>
      <c r="J1109" s="9">
        <f t="shared" si="124"/>
        <v>0.23839796791864531</v>
      </c>
      <c r="K1109" s="9">
        <f t="shared" si="125"/>
        <v>4.0690579379098368E-2</v>
      </c>
      <c r="AC1109" s="11"/>
      <c r="AD1109" s="12"/>
    </row>
    <row r="1110" spans="1:30" x14ac:dyDescent="0.3">
      <c r="A1110" s="15">
        <v>44214</v>
      </c>
      <c r="B1110" s="16">
        <v>-9.6395714851237151E-3</v>
      </c>
      <c r="C1110" s="8">
        <f t="shared" si="119"/>
        <v>-6.4639571485123712E-2</v>
      </c>
      <c r="D1110" s="5">
        <f t="shared" si="120"/>
        <v>4.1782742017804188E-3</v>
      </c>
      <c r="E1110" s="5">
        <f t="shared" si="122"/>
        <v>4.3750014669471562E-3</v>
      </c>
      <c r="F1110" s="5">
        <f>IF(C1103&gt;0,B$6+B$7*E1104+B$8*(H1109*100)^2,B$6+B$7*E1104+B$8*(H1109*100)^2+E1104*$B$9)</f>
        <v>0.5471354174724119</v>
      </c>
      <c r="G1110" s="8">
        <v>8.0991195144744059E-3</v>
      </c>
      <c r="H1110" s="8">
        <f t="shared" si="123"/>
        <v>7.3968602627899624E-3</v>
      </c>
      <c r="I1110" s="7">
        <f t="shared" si="121"/>
        <v>7.0225925168444347E-4</v>
      </c>
      <c r="J1110" s="9">
        <f t="shared" si="124"/>
        <v>8.670809838395338E-2</v>
      </c>
      <c r="K1110" s="9">
        <f t="shared" si="125"/>
        <v>4.2404484416900257E-3</v>
      </c>
      <c r="AC1110" s="11"/>
      <c r="AD1110" s="12"/>
    </row>
    <row r="1111" spans="1:30" x14ac:dyDescent="0.3">
      <c r="A1111" s="15">
        <v>44215</v>
      </c>
      <c r="B1111" s="16">
        <v>1.7027723543796759E-2</v>
      </c>
      <c r="C1111" s="8">
        <f t="shared" si="119"/>
        <v>-3.7972276456203241E-2</v>
      </c>
      <c r="D1111" s="5">
        <f t="shared" si="120"/>
        <v>1.4418937792663269E-3</v>
      </c>
      <c r="E1111" s="5">
        <f t="shared" si="122"/>
        <v>4.1782742017804188E-3</v>
      </c>
      <c r="F1111" s="5">
        <f>IF(C1103&gt;0,B$6+B$7*E1104+B$8*(H1110*100)^2,B$6+B$7*E1104+B$8*(H1110*100)^2+E1104*$B$9)</f>
        <v>0.52750238711311037</v>
      </c>
      <c r="G1111" s="8">
        <v>1.0191679178381303E-2</v>
      </c>
      <c r="H1111" s="8">
        <f t="shared" si="123"/>
        <v>7.2629359567127558E-3</v>
      </c>
      <c r="I1111" s="7">
        <f t="shared" si="121"/>
        <v>2.9287432216685474E-3</v>
      </c>
      <c r="J1111" s="9">
        <f t="shared" si="124"/>
        <v>0.28736611213989433</v>
      </c>
      <c r="K1111" s="9">
        <f t="shared" si="125"/>
        <v>6.4457612529831732E-2</v>
      </c>
      <c r="AC1111" s="11"/>
      <c r="AD1111" s="12"/>
    </row>
    <row r="1112" spans="1:30" x14ac:dyDescent="0.3">
      <c r="A1112" s="15">
        <v>44216</v>
      </c>
      <c r="B1112" s="16">
        <v>7.9409713133110436E-3</v>
      </c>
      <c r="C1112" s="8">
        <f t="shared" si="119"/>
        <v>-4.7059028686688958E-2</v>
      </c>
      <c r="D1112" s="5">
        <f t="shared" si="120"/>
        <v>2.2145521809346144E-3</v>
      </c>
      <c r="E1112" s="5">
        <f t="shared" si="122"/>
        <v>1.4418937792663269E-3</v>
      </c>
      <c r="F1112" s="5">
        <f>IF(C1103&gt;0,B$6+B$7*E1104+B$8*(H1111*100)^2,B$6+B$7*E1104+B$8*(H1111*100)^2+E1104*$B$9)</f>
        <v>0.51043735712480531</v>
      </c>
      <c r="G1112" s="8">
        <v>6.3104835138069609E-3</v>
      </c>
      <c r="H1112" s="8">
        <f t="shared" si="123"/>
        <v>7.1444898846929946E-3</v>
      </c>
      <c r="I1112" s="7">
        <f t="shared" si="121"/>
        <v>8.3400637088603367E-4</v>
      </c>
      <c r="J1112" s="9">
        <f t="shared" si="124"/>
        <v>0.13216203941604118</v>
      </c>
      <c r="K1112" s="9">
        <f t="shared" si="125"/>
        <v>7.3949055288253795E-3</v>
      </c>
      <c r="AC1112" s="11"/>
      <c r="AD1112" s="12"/>
    </row>
    <row r="1113" spans="1:30" x14ac:dyDescent="0.3">
      <c r="A1113" s="15">
        <v>44217</v>
      </c>
      <c r="B1113" s="16">
        <v>-3.3668231865092613E-3</v>
      </c>
      <c r="C1113" s="8">
        <f t="shared" si="119"/>
        <v>-5.8366823186509265E-2</v>
      </c>
      <c r="D1113" s="5">
        <f t="shared" si="120"/>
        <v>3.4066860488852356E-3</v>
      </c>
      <c r="E1113" s="5">
        <f t="shared" si="122"/>
        <v>2.2145521809346144E-3</v>
      </c>
      <c r="F1113" s="5">
        <f>IF(C1103&gt;0,B$6+B$7*E1104+B$8*(H1112*100)^2,B$6+B$7*E1104+B$8*(H1112*100)^2+E1104*$B$9)</f>
        <v>0.49560443305897051</v>
      </c>
      <c r="G1113" s="8">
        <v>1.1025683423849922E-2</v>
      </c>
      <c r="H1113" s="8">
        <f t="shared" si="123"/>
        <v>7.0399178479508585E-3</v>
      </c>
      <c r="I1113" s="7">
        <f t="shared" si="121"/>
        <v>3.9857655758990633E-3</v>
      </c>
      <c r="J1113" s="9">
        <f t="shared" si="124"/>
        <v>0.36149827839944665</v>
      </c>
      <c r="K1113" s="9">
        <f t="shared" si="125"/>
        <v>0.11753558252825957</v>
      </c>
      <c r="AC1113" s="11"/>
      <c r="AD1113" s="12"/>
    </row>
    <row r="1114" spans="1:30" x14ac:dyDescent="0.3">
      <c r="A1114" s="15">
        <v>44218</v>
      </c>
      <c r="B1114" s="16">
        <v>-1.5151511188596298E-2</v>
      </c>
      <c r="C1114" s="8">
        <f t="shared" si="119"/>
        <v>-7.0151511188596305E-2</v>
      </c>
      <c r="D1114" s="5">
        <f t="shared" si="120"/>
        <v>4.9212345220437529E-3</v>
      </c>
      <c r="E1114" s="5">
        <f t="shared" si="122"/>
        <v>3.4066860488852356E-3</v>
      </c>
      <c r="F1114" s="5">
        <f>IF(C1113&gt;0,B$6+B$7*E1114+B$8*(G1113*100)^2,B$6+B$7*E1114+B$8*(G1113*100)^2+E1114*$B$9)</f>
        <v>1.1086135084963393</v>
      </c>
      <c r="G1114" s="8">
        <v>8.1586221840315911E-3</v>
      </c>
      <c r="H1114" s="8">
        <f t="shared" si="123"/>
        <v>1.0529071699330095E-2</v>
      </c>
      <c r="I1114" s="7">
        <f t="shared" si="121"/>
        <v>2.3704495152985037E-3</v>
      </c>
      <c r="J1114" s="9">
        <f t="shared" si="124"/>
        <v>0.29054532270633271</v>
      </c>
      <c r="K1114" s="9">
        <f t="shared" si="125"/>
        <v>2.9931098468277018E-2</v>
      </c>
      <c r="AC1114" s="11"/>
      <c r="AD1114" s="12"/>
    </row>
    <row r="1115" spans="1:30" x14ac:dyDescent="0.3">
      <c r="A1115" s="15">
        <v>44221</v>
      </c>
      <c r="B1115" s="16">
        <v>-1.0922053625825509E-2</v>
      </c>
      <c r="C1115" s="8">
        <f t="shared" si="119"/>
        <v>-6.5922053625825511E-2</v>
      </c>
      <c r="D1115" s="5">
        <f t="shared" si="120"/>
        <v>4.3457171542462146E-3</v>
      </c>
      <c r="E1115" s="5">
        <f t="shared" si="122"/>
        <v>4.9212345220437529E-3</v>
      </c>
      <c r="F1115" s="5">
        <f>IF(C1113&gt;0,B$6+B$7*E1114+B$8*(H1114*100)^2,B$6+B$7*E1114+B$8*(H1114*100)^2+E1114*$B$9)</f>
        <v>1.0155713494633185</v>
      </c>
      <c r="G1115" s="8">
        <v>1.1722003204628529E-2</v>
      </c>
      <c r="H1115" s="8">
        <f t="shared" si="123"/>
        <v>1.0077556000654716E-2</v>
      </c>
      <c r="I1115" s="7">
        <f t="shared" si="121"/>
        <v>1.6444472039738138E-3</v>
      </c>
      <c r="J1115" s="9">
        <f t="shared" si="124"/>
        <v>0.14028721672115652</v>
      </c>
      <c r="K1115" s="9">
        <f t="shared" si="125"/>
        <v>1.2022249583575118E-2</v>
      </c>
      <c r="AC1115" s="11"/>
      <c r="AD1115" s="12"/>
    </row>
    <row r="1116" spans="1:30" x14ac:dyDescent="0.3">
      <c r="A1116" s="15">
        <v>44223</v>
      </c>
      <c r="B1116" s="16">
        <v>-1.958467870438918E-2</v>
      </c>
      <c r="C1116" s="8">
        <f t="shared" si="119"/>
        <v>-7.4584678704389173E-2</v>
      </c>
      <c r="D1116" s="5">
        <f t="shared" si="120"/>
        <v>5.5628742974369637E-3</v>
      </c>
      <c r="E1116" s="5">
        <f t="shared" si="122"/>
        <v>4.3457171542462146E-3</v>
      </c>
      <c r="F1116" s="5">
        <f>IF(C1113&gt;0,B$6+B$7*E1114+B$8*(H1115*100)^2,B$6+B$7*E1114+B$8*(H1115*100)^2+E1114*$B$9)</f>
        <v>0.93469910483181662</v>
      </c>
      <c r="G1116" s="8">
        <v>1.0983664744359382E-2</v>
      </c>
      <c r="H1116" s="8">
        <f t="shared" si="123"/>
        <v>9.6679837858356828E-3</v>
      </c>
      <c r="I1116" s="7">
        <f t="shared" si="121"/>
        <v>1.3156809585236993E-3</v>
      </c>
      <c r="J1116" s="9">
        <f t="shared" si="124"/>
        <v>0.11978524373655543</v>
      </c>
      <c r="K1116" s="9">
        <f t="shared" si="125"/>
        <v>8.4970243948188084E-3</v>
      </c>
      <c r="AC1116" s="11"/>
      <c r="AD1116" s="12"/>
    </row>
    <row r="1117" spans="1:30" x14ac:dyDescent="0.3">
      <c r="A1117" s="15">
        <v>44224</v>
      </c>
      <c r="B1117" s="16">
        <v>-1.1360876309217378E-2</v>
      </c>
      <c r="C1117" s="8">
        <f t="shared" si="119"/>
        <v>-6.6360876309217373E-2</v>
      </c>
      <c r="D1117" s="5">
        <f t="shared" si="120"/>
        <v>4.4037659045272478E-3</v>
      </c>
      <c r="E1117" s="5">
        <f t="shared" si="122"/>
        <v>5.5628742974369637E-3</v>
      </c>
      <c r="F1117" s="5">
        <f>IF(C1113&gt;0,B$6+B$7*E1114+B$8*(H1116*100)^2,B$6+B$7*E1114+B$8*(H1116*100)^2+E1114*$B$9)</f>
        <v>0.86440494979811533</v>
      </c>
      <c r="G1117" s="8">
        <v>1.5236599770869708E-2</v>
      </c>
      <c r="H1117" s="8">
        <f t="shared" si="123"/>
        <v>9.2973380588107866E-3</v>
      </c>
      <c r="I1117" s="7">
        <f t="shared" si="121"/>
        <v>5.9392617120589217E-3</v>
      </c>
      <c r="J1117" s="9">
        <f t="shared" si="124"/>
        <v>0.38980230506638208</v>
      </c>
      <c r="K1117" s="9">
        <f t="shared" si="125"/>
        <v>0.14484085498895727</v>
      </c>
      <c r="AC1117" s="11"/>
      <c r="AD1117" s="12"/>
    </row>
    <row r="1118" spans="1:30" x14ac:dyDescent="0.3">
      <c r="A1118" s="15">
        <v>44225</v>
      </c>
      <c r="B1118" s="16">
        <v>-1.263625721782584E-2</v>
      </c>
      <c r="C1118" s="8">
        <f t="shared" si="119"/>
        <v>-6.7636257217825846E-2</v>
      </c>
      <c r="D1118" s="5">
        <f t="shared" si="120"/>
        <v>4.5746632904358989E-3</v>
      </c>
      <c r="E1118" s="5">
        <f t="shared" si="122"/>
        <v>4.4037659045272478E-3</v>
      </c>
      <c r="F1118" s="5">
        <f>IF(C1113&gt;0,B$6+B$7*E1114+B$8*(H1117*100)^2,B$6+B$7*E1114+B$8*(H1117*100)^2+E1114*$B$9)</f>
        <v>0.80330527024282206</v>
      </c>
      <c r="G1118" s="8">
        <v>1.6849114605019488E-2</v>
      </c>
      <c r="H1118" s="8">
        <f t="shared" si="123"/>
        <v>8.9627298868303635E-3</v>
      </c>
      <c r="I1118" s="7">
        <f t="shared" si="121"/>
        <v>7.8863847181891242E-3</v>
      </c>
      <c r="J1118" s="9">
        <f t="shared" si="124"/>
        <v>0.46805929587776124</v>
      </c>
      <c r="K1118" s="9">
        <f t="shared" si="125"/>
        <v>0.24868552550741851</v>
      </c>
      <c r="AC1118" s="11"/>
      <c r="AD1118" s="12"/>
    </row>
    <row r="1119" spans="1:30" x14ac:dyDescent="0.3">
      <c r="A1119" s="15">
        <v>44228</v>
      </c>
      <c r="B1119" s="16">
        <v>4.8801509095395053E-2</v>
      </c>
      <c r="C1119" s="8">
        <f t="shared" si="119"/>
        <v>-6.1984909046049474E-3</v>
      </c>
      <c r="D1119" s="5">
        <f t="shared" si="120"/>
        <v>3.8421289494470263E-5</v>
      </c>
      <c r="E1119" s="5">
        <f t="shared" si="122"/>
        <v>4.5746632904358989E-3</v>
      </c>
      <c r="F1119" s="5">
        <f>IF(C1113&gt;0,B$6+B$7*E1114+B$8*(H1118*100)^2,B$6+B$7*E1114+B$8*(H1118*100)^2+E1114*$B$9)</f>
        <v>0.75019742877336126</v>
      </c>
      <c r="G1119" s="8">
        <v>2.4226635630112219E-2</v>
      </c>
      <c r="H1119" s="8">
        <f t="shared" si="123"/>
        <v>8.6613938183952889E-3</v>
      </c>
      <c r="I1119" s="7">
        <f t="shared" si="121"/>
        <v>1.556524181171693E-2</v>
      </c>
      <c r="J1119" s="9">
        <f t="shared" si="124"/>
        <v>0.64248466230987067</v>
      </c>
      <c r="K1119" s="9">
        <f t="shared" si="125"/>
        <v>0.76850577985667901</v>
      </c>
      <c r="AC1119" s="11"/>
      <c r="AD1119" s="12"/>
    </row>
    <row r="1120" spans="1:30" x14ac:dyDescent="0.3">
      <c r="A1120" s="15">
        <v>44229</v>
      </c>
      <c r="B1120" s="16">
        <v>2.4333105340358784E-2</v>
      </c>
      <c r="C1120" s="8">
        <f t="shared" si="119"/>
        <v>-3.0666894659641217E-2</v>
      </c>
      <c r="D1120" s="5">
        <f t="shared" si="120"/>
        <v>9.4045842806553097E-4</v>
      </c>
      <c r="E1120" s="5">
        <f t="shared" si="122"/>
        <v>3.8421289494470263E-5</v>
      </c>
      <c r="F1120" s="5">
        <f>IF(C1113&gt;0,B$6+B$7*E1114+B$8*(H1119*100)^2,B$6+B$7*E1114+B$8*(H1119*100)^2+E1114*$B$9)</f>
        <v>0.70403609296810565</v>
      </c>
      <c r="G1120" s="8">
        <v>1.6930691412270955E-2</v>
      </c>
      <c r="H1120" s="8">
        <f t="shared" si="123"/>
        <v>8.3906858656971877E-3</v>
      </c>
      <c r="I1120" s="7">
        <f t="shared" si="121"/>
        <v>8.540005546573767E-3</v>
      </c>
      <c r="J1120" s="9">
        <f t="shared" si="124"/>
        <v>0.50440973369724151</v>
      </c>
      <c r="K1120" s="9">
        <f t="shared" si="125"/>
        <v>0.31579011536811086</v>
      </c>
      <c r="AC1120" s="11"/>
      <c r="AD1120" s="12"/>
    </row>
    <row r="1121" spans="1:30" x14ac:dyDescent="0.3">
      <c r="A1121" s="15">
        <v>44230</v>
      </c>
      <c r="B1121" s="16">
        <v>9.1557935050669993E-3</v>
      </c>
      <c r="C1121" s="8">
        <f t="shared" si="119"/>
        <v>-4.5844206494933003E-2</v>
      </c>
      <c r="D1121" s="5">
        <f t="shared" si="120"/>
        <v>2.1016912691500574E-3</v>
      </c>
      <c r="E1121" s="5">
        <f t="shared" si="122"/>
        <v>9.4045842806553097E-4</v>
      </c>
      <c r="F1121" s="5">
        <f>IF(C1113&gt;0,B$6+B$7*E1114+B$8*(H1120*100)^2,B$6+B$7*E1114+B$8*(H1120*100)^2+E1114*$B$9)</f>
        <v>0.66391265988617754</v>
      </c>
      <c r="G1121" s="8">
        <v>1.6847076083285742E-2</v>
      </c>
      <c r="H1121" s="8">
        <f t="shared" si="123"/>
        <v>8.1480835776652268E-3</v>
      </c>
      <c r="I1121" s="7">
        <f t="shared" si="121"/>
        <v>8.6989925056205151E-3</v>
      </c>
      <c r="J1121" s="9">
        <f t="shared" si="124"/>
        <v>0.51635028313612985</v>
      </c>
      <c r="K1121" s="9">
        <f t="shared" si="125"/>
        <v>0.34121772627594726</v>
      </c>
      <c r="AC1121" s="11"/>
      <c r="AD1121" s="12"/>
    </row>
    <row r="1122" spans="1:30" x14ac:dyDescent="0.3">
      <c r="A1122" s="15">
        <v>44231</v>
      </c>
      <c r="B1122" s="16">
        <v>7.1089607141639104E-3</v>
      </c>
      <c r="C1122" s="8">
        <f t="shared" si="119"/>
        <v>-4.7891039285836087E-2</v>
      </c>
      <c r="D1122" s="5">
        <f t="shared" si="120"/>
        <v>2.2935516438774956E-3</v>
      </c>
      <c r="E1122" s="5">
        <f t="shared" si="122"/>
        <v>2.1016912691500574E-3</v>
      </c>
      <c r="F1122" s="5">
        <f>IF(C1113&gt;0,B$6+B$7*E1114+B$8*(H1121*100)^2,B$6+B$7*E1114+B$8*(H1121*100)^2+E1114*$B$9)</f>
        <v>0.62903737185136577</v>
      </c>
      <c r="G1122" s="8">
        <v>9.4015526923402742E-3</v>
      </c>
      <c r="H1122" s="8">
        <f t="shared" si="123"/>
        <v>7.9311876276593404E-3</v>
      </c>
      <c r="I1122" s="7">
        <f t="shared" si="121"/>
        <v>1.4703650646809337E-3</v>
      </c>
      <c r="J1122" s="9">
        <f t="shared" si="124"/>
        <v>0.1563959818976374</v>
      </c>
      <c r="K1122" s="9">
        <f t="shared" si="125"/>
        <v>1.5318208827466151E-2</v>
      </c>
      <c r="AC1122" s="11"/>
      <c r="AD1122" s="12"/>
    </row>
    <row r="1123" spans="1:30" x14ac:dyDescent="0.3">
      <c r="A1123" s="15">
        <v>44232</v>
      </c>
      <c r="B1123" s="16">
        <v>2.3156314242273068E-3</v>
      </c>
      <c r="C1123" s="8">
        <f t="shared" si="119"/>
        <v>-5.2684368575772696E-2</v>
      </c>
      <c r="D1123" s="5">
        <f t="shared" si="120"/>
        <v>2.7756426922278653E-3</v>
      </c>
      <c r="E1123" s="5">
        <f t="shared" si="122"/>
        <v>2.2935516438774956E-3</v>
      </c>
      <c r="F1123" s="5">
        <f>IF(C1113&gt;0,B$6+B$7*E1114+B$8*(H1122*100)^2,B$6+B$7*E1114+B$8*(H1122*100)^2+E1114*$B$9)</f>
        <v>0.59872377149150746</v>
      </c>
      <c r="G1123" s="8">
        <v>1.0141994877939587E-2</v>
      </c>
      <c r="H1123" s="8">
        <f t="shared" si="123"/>
        <v>7.7377242874860008E-3</v>
      </c>
      <c r="I1123" s="7">
        <f t="shared" si="121"/>
        <v>2.4042705904535862E-3</v>
      </c>
      <c r="J1123" s="9">
        <f t="shared" si="124"/>
        <v>0.23706091546972163</v>
      </c>
      <c r="K1123" s="9">
        <f t="shared" si="125"/>
        <v>4.0143545567783878E-2</v>
      </c>
      <c r="AC1123" s="11"/>
      <c r="AD1123" s="12"/>
    </row>
    <row r="1124" spans="1:30" x14ac:dyDescent="0.3">
      <c r="A1124" s="15">
        <v>44235</v>
      </c>
      <c r="B1124" s="16">
        <v>1.2091413305102345E-2</v>
      </c>
      <c r="C1124" s="8">
        <f t="shared" si="119"/>
        <v>-4.2908586694897652E-2</v>
      </c>
      <c r="D1124" s="5">
        <f t="shared" si="120"/>
        <v>1.8411468121535479E-3</v>
      </c>
      <c r="E1124" s="5">
        <f t="shared" si="122"/>
        <v>2.7756426922278653E-3</v>
      </c>
      <c r="F1124" s="5">
        <f>IF(C1123&gt;0,B$6+B$7*E1124+B$8*(G1123*100)^2,B$6+B$7*E1124+B$8*(G1123*100)^2+E1124*$B$9)</f>
        <v>0.94591956641939823</v>
      </c>
      <c r="G1124" s="8">
        <v>9.4836563948216528E-3</v>
      </c>
      <c r="H1124" s="8">
        <f t="shared" si="123"/>
        <v>9.7258396368611697E-3</v>
      </c>
      <c r="I1124" s="7">
        <f t="shared" si="121"/>
        <v>2.4218324203951688E-4</v>
      </c>
      <c r="J1124" s="9">
        <f t="shared" si="124"/>
        <v>2.5536906015675119E-2</v>
      </c>
      <c r="K1124" s="9">
        <f t="shared" si="125"/>
        <v>3.1527496426630996E-4</v>
      </c>
      <c r="AC1124" s="11"/>
      <c r="AD1124" s="12"/>
    </row>
    <row r="1125" spans="1:30" x14ac:dyDescent="0.3">
      <c r="A1125" s="15">
        <v>44236</v>
      </c>
      <c r="B1125" s="16">
        <v>-3.8355705618867229E-4</v>
      </c>
      <c r="C1125" s="8">
        <f t="shared" si="119"/>
        <v>-5.5383557056188672E-2</v>
      </c>
      <c r="D1125" s="5">
        <f t="shared" si="120"/>
        <v>3.0673383921961061E-3</v>
      </c>
      <c r="E1125" s="5">
        <f t="shared" si="122"/>
        <v>1.8411468121535479E-3</v>
      </c>
      <c r="F1125" s="5">
        <f>IF(C1123&gt;0,B$6+B$7*E1124+B$8*(H1124*100)^2,B$6+B$7*E1124+B$8*(H1124*100)^2+E1124*$B$9)</f>
        <v>0.874053211125843</v>
      </c>
      <c r="G1125" s="8">
        <v>8.841404690018909E-3</v>
      </c>
      <c r="H1125" s="8">
        <f t="shared" si="123"/>
        <v>9.3490812977845214E-3</v>
      </c>
      <c r="I1125" s="7">
        <f t="shared" si="121"/>
        <v>5.0767660776561245E-4</v>
      </c>
      <c r="J1125" s="9">
        <f t="shared" si="124"/>
        <v>5.7420356330790998E-2</v>
      </c>
      <c r="K1125" s="9">
        <f t="shared" si="125"/>
        <v>1.530016965628711E-3</v>
      </c>
      <c r="AC1125" s="11"/>
      <c r="AD1125" s="12"/>
    </row>
    <row r="1126" spans="1:30" x14ac:dyDescent="0.3">
      <c r="A1126" s="15">
        <v>44237</v>
      </c>
      <c r="B1126" s="16">
        <v>-3.8362809736382832E-4</v>
      </c>
      <c r="C1126" s="8">
        <f t="shared" si="119"/>
        <v>-5.538362809736383E-2</v>
      </c>
      <c r="D1126" s="5">
        <f t="shared" si="120"/>
        <v>3.0673462612271084E-3</v>
      </c>
      <c r="E1126" s="5">
        <f t="shared" si="122"/>
        <v>3.0673383921961061E-3</v>
      </c>
      <c r="F1126" s="5">
        <f>IF(C1123&gt;0,B$6+B$7*E1124+B$8*(H1125*100)^2,B$6+B$7*E1124+B$8*(H1125*100)^2+E1124*$B$9)</f>
        <v>0.81158697510468492</v>
      </c>
      <c r="G1126" s="8">
        <v>9.3822891609420082E-3</v>
      </c>
      <c r="H1126" s="8">
        <f t="shared" si="123"/>
        <v>9.0088122141860905E-3</v>
      </c>
      <c r="I1126" s="7">
        <f t="shared" si="121"/>
        <v>3.7347694675591778E-4</v>
      </c>
      <c r="J1126" s="9">
        <f t="shared" si="124"/>
        <v>3.980659094484993E-2</v>
      </c>
      <c r="K1126" s="9">
        <f t="shared" si="125"/>
        <v>8.3629963622922077E-4</v>
      </c>
      <c r="AC1126" s="11"/>
      <c r="AD1126" s="12"/>
    </row>
    <row r="1127" spans="1:30" x14ac:dyDescent="0.3">
      <c r="A1127" s="15">
        <v>44238</v>
      </c>
      <c r="B1127" s="16">
        <v>4.3198616454317457E-3</v>
      </c>
      <c r="C1127" s="8">
        <f t="shared" si="119"/>
        <v>-5.0680138354568256E-2</v>
      </c>
      <c r="D1127" s="5">
        <f t="shared" si="120"/>
        <v>2.5684764236381806E-3</v>
      </c>
      <c r="E1127" s="5">
        <f t="shared" si="122"/>
        <v>3.0673462612271084E-3</v>
      </c>
      <c r="F1127" s="5">
        <f>IF(C1123&gt;0,B$6+B$7*E1124+B$8*(H1126*100)^2,B$6+B$7*E1124+B$8*(H1126*100)^2+E1124*$B$9)</f>
        <v>0.75729132275509436</v>
      </c>
      <c r="G1127" s="8">
        <v>4.9637979319353993E-3</v>
      </c>
      <c r="H1127" s="8">
        <f t="shared" si="123"/>
        <v>8.7022486907413436E-3</v>
      </c>
      <c r="I1127" s="7">
        <f t="shared" si="121"/>
        <v>3.7384507588059442E-3</v>
      </c>
      <c r="J1127" s="9">
        <f t="shared" si="124"/>
        <v>0.7531432201850955</v>
      </c>
      <c r="K1127" s="9">
        <f t="shared" si="125"/>
        <v>0.13181435662972829</v>
      </c>
      <c r="AC1127" s="11"/>
      <c r="AD1127" s="12"/>
    </row>
    <row r="1128" spans="1:30" x14ac:dyDescent="0.3">
      <c r="A1128" s="15">
        <v>44239</v>
      </c>
      <c r="B1128" s="16">
        <v>2.4799705744284206E-4</v>
      </c>
      <c r="C1128" s="8">
        <f t="shared" si="119"/>
        <v>-5.4752002942557158E-2</v>
      </c>
      <c r="D1128" s="5">
        <f t="shared" si="120"/>
        <v>2.9977818262217877E-3</v>
      </c>
      <c r="E1128" s="5">
        <f t="shared" si="122"/>
        <v>2.5684764236381806E-3</v>
      </c>
      <c r="F1128" s="5">
        <f>IF(C1123&gt;0,B$6+B$7*E1124+B$8*(H1127*100)^2,B$6+B$7*E1124+B$8*(H1127*100)^2+E1124*$B$9)</f>
        <v>0.71009754173283013</v>
      </c>
      <c r="G1128" s="8">
        <v>7.1526758376721849E-3</v>
      </c>
      <c r="H1128" s="8">
        <f t="shared" si="123"/>
        <v>8.4267285569954737E-3</v>
      </c>
      <c r="I1128" s="7">
        <f t="shared" si="121"/>
        <v>1.2740527193232888E-3</v>
      </c>
      <c r="J1128" s="9">
        <f t="shared" si="124"/>
        <v>0.1781225303980678</v>
      </c>
      <c r="K1128" s="9">
        <f t="shared" si="125"/>
        <v>1.2730240769328383E-2</v>
      </c>
      <c r="AC1128" s="11"/>
      <c r="AD1128" s="12"/>
    </row>
    <row r="1129" spans="1:30" x14ac:dyDescent="0.3">
      <c r="A1129" s="15">
        <v>44242</v>
      </c>
      <c r="B1129" s="16">
        <v>1.1761704724101792E-2</v>
      </c>
      <c r="C1129" s="8">
        <f t="shared" si="119"/>
        <v>-4.323829527589821E-2</v>
      </c>
      <c r="D1129" s="5">
        <f t="shared" si="120"/>
        <v>1.8695501783657614E-3</v>
      </c>
      <c r="E1129" s="5">
        <f t="shared" si="122"/>
        <v>2.9977818262217877E-3</v>
      </c>
      <c r="F1129" s="5">
        <f>IF(C1123&gt;0,B$6+B$7*E1124+B$8*(H1128*100)^2,B$6+B$7*E1124+B$8*(H1128*100)^2+E1124*$B$9)</f>
        <v>0.66907670726827817</v>
      </c>
      <c r="G1129" s="8">
        <v>7.9296464437526651E-3</v>
      </c>
      <c r="H1129" s="8">
        <f t="shared" si="123"/>
        <v>8.1797109195146881E-3</v>
      </c>
      <c r="I1129" s="7">
        <f t="shared" si="121"/>
        <v>2.5006447576202302E-4</v>
      </c>
      <c r="J1129" s="9">
        <f t="shared" si="124"/>
        <v>3.1535387805219882E-2</v>
      </c>
      <c r="K1129" s="9">
        <f t="shared" si="125"/>
        <v>4.7705037312462117E-4</v>
      </c>
      <c r="AC1129" s="11"/>
      <c r="AD1129" s="12"/>
    </row>
    <row r="1130" spans="1:30" x14ac:dyDescent="0.3">
      <c r="A1130" s="15">
        <v>44243</v>
      </c>
      <c r="B1130" s="16">
        <v>-9.583320406918029E-4</v>
      </c>
      <c r="C1130" s="8">
        <f t="shared" si="119"/>
        <v>-5.5958332040691804E-2</v>
      </c>
      <c r="D1130" s="5">
        <f t="shared" si="120"/>
        <v>3.1313349247763149E-3</v>
      </c>
      <c r="E1130" s="5">
        <f t="shared" si="122"/>
        <v>1.8695501783657614E-3</v>
      </c>
      <c r="F1130" s="5">
        <f>IF(C1123&gt;0,B$6+B$7*E1124+B$8*(H1129*100)^2,B$6+B$7*E1124+B$8*(H1129*100)^2+E1124*$B$9)</f>
        <v>0.63342139795168961</v>
      </c>
      <c r="G1130" s="8">
        <v>9.082251075124689E-3</v>
      </c>
      <c r="H1130" s="8">
        <f t="shared" si="123"/>
        <v>7.9587775314534943E-3</v>
      </c>
      <c r="I1130" s="7">
        <f t="shared" si="121"/>
        <v>1.1234735436711947E-3</v>
      </c>
      <c r="J1130" s="9">
        <f t="shared" si="124"/>
        <v>0.12369989932873229</v>
      </c>
      <c r="K1130" s="9">
        <f t="shared" si="125"/>
        <v>9.1149054759704917E-3</v>
      </c>
      <c r="AC1130" s="11"/>
      <c r="AD1130" s="12"/>
    </row>
    <row r="1131" spans="1:30" x14ac:dyDescent="0.3">
      <c r="A1131" s="15">
        <v>44244</v>
      </c>
      <c r="B1131" s="16">
        <v>-7.7131961855628007E-3</v>
      </c>
      <c r="C1131" s="8">
        <f t="shared" si="119"/>
        <v>-6.27131961855628E-2</v>
      </c>
      <c r="D1131" s="5">
        <f t="shared" si="120"/>
        <v>3.9329449758088884E-3</v>
      </c>
      <c r="E1131" s="5">
        <f t="shared" si="122"/>
        <v>3.1313349247763149E-3</v>
      </c>
      <c r="F1131" s="5">
        <f>IF(C1123&gt;0,B$6+B$7*E1124+B$8*(H1130*100)^2,B$6+B$7*E1124+B$8*(H1130*100)^2+E1124*$B$9)</f>
        <v>0.60242980309371097</v>
      </c>
      <c r="G1131" s="8">
        <v>5.8244073573866344E-3</v>
      </c>
      <c r="H1131" s="8">
        <f t="shared" si="123"/>
        <v>7.7616351569351092E-3</v>
      </c>
      <c r="I1131" s="7">
        <f t="shared" si="121"/>
        <v>1.9372277995484749E-3</v>
      </c>
      <c r="J1131" s="9">
        <f t="shared" si="124"/>
        <v>0.33260513571250166</v>
      </c>
      <c r="K1131" s="9">
        <f t="shared" si="125"/>
        <v>3.7545610035264465E-2</v>
      </c>
      <c r="AC1131" s="11"/>
      <c r="AD1131" s="12"/>
    </row>
    <row r="1132" spans="1:30" x14ac:dyDescent="0.3">
      <c r="A1132" s="15">
        <v>44245</v>
      </c>
      <c r="B1132" s="16">
        <v>-7.3598733998750873E-3</v>
      </c>
      <c r="C1132" s="8">
        <f t="shared" si="119"/>
        <v>-6.2359873399875088E-2</v>
      </c>
      <c r="D1132" s="5">
        <f t="shared" si="120"/>
        <v>3.8887538104484484E-3</v>
      </c>
      <c r="E1132" s="5">
        <f t="shared" si="122"/>
        <v>3.9329449758088884E-3</v>
      </c>
      <c r="F1132" s="5">
        <f>IF(C1123&gt;0,B$6+B$7*E1124+B$8*(H1131*100)^2,B$6+B$7*E1124+B$8*(H1131*100)^2+E1124*$B$9)</f>
        <v>0.57549190884315582</v>
      </c>
      <c r="G1132" s="8">
        <v>8.0773419717982322E-3</v>
      </c>
      <c r="H1132" s="8">
        <f t="shared" si="123"/>
        <v>7.5861183014975173E-3</v>
      </c>
      <c r="I1132" s="7">
        <f t="shared" si="121"/>
        <v>4.9122367030071494E-4</v>
      </c>
      <c r="J1132" s="9">
        <f t="shared" si="124"/>
        <v>6.0815014644149755E-2</v>
      </c>
      <c r="K1132" s="9">
        <f t="shared" si="125"/>
        <v>2.0101506312431017E-3</v>
      </c>
      <c r="AC1132" s="11"/>
      <c r="AD1132" s="12"/>
    </row>
    <row r="1133" spans="1:30" x14ac:dyDescent="0.3">
      <c r="A1133" s="15">
        <v>44246</v>
      </c>
      <c r="B1133" s="16">
        <v>-8.5101920349306016E-3</v>
      </c>
      <c r="C1133" s="8">
        <f t="shared" si="119"/>
        <v>-6.3510192034930607E-2</v>
      </c>
      <c r="D1133" s="5">
        <f t="shared" si="120"/>
        <v>4.0335444923137627E-3</v>
      </c>
      <c r="E1133" s="5">
        <f t="shared" si="122"/>
        <v>3.8887538104484484E-3</v>
      </c>
      <c r="F1133" s="5">
        <f>IF(C1123&gt;0,B$6+B$7*E1124+B$8*(H1132*100)^2,B$6+B$7*E1124+B$8*(H1132*100)^2+E1124*$B$9)</f>
        <v>0.55207749116057325</v>
      </c>
      <c r="G1133" s="8">
        <v>9.896721071231079E-3</v>
      </c>
      <c r="H1133" s="8">
        <f t="shared" si="123"/>
        <v>7.4301917280819429E-3</v>
      </c>
      <c r="I1133" s="7">
        <f t="shared" si="121"/>
        <v>2.4665293431491361E-3</v>
      </c>
      <c r="J1133" s="9">
        <f t="shared" si="124"/>
        <v>0.24922692328059298</v>
      </c>
      <c r="K1133" s="9">
        <f t="shared" si="125"/>
        <v>4.5308555538400741E-2</v>
      </c>
      <c r="AC1133" s="11"/>
      <c r="AD1133" s="12"/>
    </row>
    <row r="1134" spans="1:30" x14ac:dyDescent="0.3">
      <c r="A1134" s="15">
        <v>44249</v>
      </c>
      <c r="B1134" s="16">
        <v>-2.2765465794904096E-2</v>
      </c>
      <c r="C1134" s="8">
        <f t="shared" si="119"/>
        <v>-7.7765465794904093E-2</v>
      </c>
      <c r="D1134" s="5">
        <f t="shared" si="120"/>
        <v>6.0474676702983983E-3</v>
      </c>
      <c r="E1134" s="5">
        <f t="shared" si="122"/>
        <v>4.0335444923137627E-3</v>
      </c>
      <c r="F1134" s="5">
        <f>IF(C1133&gt;0,B$6+B$7*E1134+B$8*(G1133*100)^2,B$6+B$7*E1134+B$8*(G1133*100)^2+E1134*$B$9)</f>
        <v>0.90340706288590089</v>
      </c>
      <c r="G1134" s="8">
        <v>1.2867606794203821E-2</v>
      </c>
      <c r="H1134" s="8">
        <f t="shared" si="123"/>
        <v>9.5047728162534258E-3</v>
      </c>
      <c r="I1134" s="7">
        <f t="shared" si="121"/>
        <v>3.3628339779503951E-3</v>
      </c>
      <c r="J1134" s="9">
        <f t="shared" si="124"/>
        <v>0.26134105834390081</v>
      </c>
      <c r="K1134" s="9">
        <f t="shared" si="125"/>
        <v>5.0885793987514916E-2</v>
      </c>
      <c r="AC1134" s="11"/>
      <c r="AD1134" s="12"/>
    </row>
    <row r="1135" spans="1:30" x14ac:dyDescent="0.3">
      <c r="A1135" s="15">
        <v>44250</v>
      </c>
      <c r="B1135" s="16">
        <v>1.4251553767380008E-4</v>
      </c>
      <c r="C1135" s="8">
        <f t="shared" si="119"/>
        <v>-5.4857484462326203E-2</v>
      </c>
      <c r="D1135" s="5">
        <f t="shared" si="120"/>
        <v>3.0093436015343608E-3</v>
      </c>
      <c r="E1135" s="5">
        <f t="shared" si="122"/>
        <v>6.0474676702983983E-3</v>
      </c>
      <c r="F1135" s="5">
        <f>IF(C1133&gt;0,B$6+B$7*E1134+B$8*(H1134*100)^2,B$6+B$7*E1134+B$8*(H1134*100)^2+E1134*$B$9)</f>
        <v>0.83730977738280143</v>
      </c>
      <c r="G1135" s="8">
        <v>1.0221915114885355E-2</v>
      </c>
      <c r="H1135" s="8">
        <f t="shared" si="123"/>
        <v>9.1504632526599513E-3</v>
      </c>
      <c r="I1135" s="7">
        <f t="shared" si="121"/>
        <v>1.0714518622254032E-3</v>
      </c>
      <c r="J1135" s="9">
        <f t="shared" si="124"/>
        <v>0.10481909213520409</v>
      </c>
      <c r="K1135" s="9">
        <f t="shared" si="125"/>
        <v>6.3631864883695322E-3</v>
      </c>
      <c r="AC1135" s="11"/>
      <c r="AD1135" s="12"/>
    </row>
    <row r="1136" spans="1:30" x14ac:dyDescent="0.3">
      <c r="A1136" s="15">
        <v>44251</v>
      </c>
      <c r="B1136" s="16">
        <v>2.0497076181885329E-2</v>
      </c>
      <c r="C1136" s="8">
        <f t="shared" si="119"/>
        <v>-3.4502923818114671E-2</v>
      </c>
      <c r="D1136" s="5">
        <f t="shared" si="120"/>
        <v>1.1904517519986248E-3</v>
      </c>
      <c r="E1136" s="5">
        <f t="shared" si="122"/>
        <v>3.0093436015343608E-3</v>
      </c>
      <c r="F1136" s="5">
        <f>IF(C1133&gt;0,B$6+B$7*E1134+B$8*(H1135*100)^2,B$6+B$7*E1134+B$8*(H1135*100)^2+E1134*$B$9)</f>
        <v>0.77985801682350742</v>
      </c>
      <c r="G1136" s="8">
        <v>1.1891211142600517E-2</v>
      </c>
      <c r="H1136" s="8">
        <f t="shared" si="123"/>
        <v>8.8309570082947837E-3</v>
      </c>
      <c r="I1136" s="7">
        <f t="shared" si="121"/>
        <v>3.0602541343057333E-3</v>
      </c>
      <c r="J1136" s="9">
        <f t="shared" si="124"/>
        <v>0.2573542844044126</v>
      </c>
      <c r="K1136" s="9">
        <f t="shared" si="125"/>
        <v>4.90009113515808E-2</v>
      </c>
      <c r="AC1136" s="11"/>
      <c r="AD1136" s="12"/>
    </row>
    <row r="1137" spans="1:30" x14ac:dyDescent="0.3">
      <c r="A1137" s="15">
        <v>44252</v>
      </c>
      <c r="B1137" s="16">
        <v>5.060208350058347E-3</v>
      </c>
      <c r="C1137" s="8">
        <f t="shared" si="119"/>
        <v>-4.9939791649941653E-2</v>
      </c>
      <c r="D1137" s="5">
        <f t="shared" si="120"/>
        <v>2.493982790039582E-3</v>
      </c>
      <c r="E1137" s="5">
        <f t="shared" si="122"/>
        <v>1.1904517519986248E-3</v>
      </c>
      <c r="F1137" s="5">
        <f>IF(C1133&gt;0,B$6+B$7*E1134+B$8*(H1136*100)^2,B$6+B$7*E1134+B$8*(H1136*100)^2+E1134*$B$9)</f>
        <v>0.72992094654536921</v>
      </c>
      <c r="G1137" s="8">
        <v>9.7387717112434203E-3</v>
      </c>
      <c r="H1137" s="8">
        <f t="shared" si="123"/>
        <v>8.5435411074411601E-3</v>
      </c>
      <c r="I1137" s="7">
        <f t="shared" si="121"/>
        <v>1.1952306038022602E-3</v>
      </c>
      <c r="J1137" s="9">
        <f t="shared" si="124"/>
        <v>0.12272909143381659</v>
      </c>
      <c r="K1137" s="9">
        <f t="shared" si="125"/>
        <v>8.959305636615289E-3</v>
      </c>
      <c r="AC1137" s="11"/>
      <c r="AD1137" s="12"/>
    </row>
    <row r="1138" spans="1:30" x14ac:dyDescent="0.3">
      <c r="A1138" s="15">
        <v>44253</v>
      </c>
      <c r="B1138" s="16">
        <v>-3.8737296454717185E-2</v>
      </c>
      <c r="C1138" s="8">
        <f t="shared" si="119"/>
        <v>-9.3737296454717178E-2</v>
      </c>
      <c r="D1138" s="5">
        <f t="shared" si="120"/>
        <v>8.786680746639533E-3</v>
      </c>
      <c r="E1138" s="5">
        <f t="shared" si="122"/>
        <v>2.493982790039582E-3</v>
      </c>
      <c r="F1138" s="5">
        <f>IF(C1133&gt;0,B$6+B$7*E1134+B$8*(H1137*100)^2,B$6+B$7*E1134+B$8*(H1137*100)^2+E1134*$B$9)</f>
        <v>0.68651564505961138</v>
      </c>
      <c r="G1138" s="8">
        <v>2.1954156081370604E-2</v>
      </c>
      <c r="H1138" s="8">
        <f t="shared" si="123"/>
        <v>8.2856239660004573E-3</v>
      </c>
      <c r="I1138" s="7">
        <f t="shared" si="121"/>
        <v>1.3668532115370146E-2</v>
      </c>
      <c r="J1138" s="9">
        <f t="shared" si="124"/>
        <v>0.62259428532389371</v>
      </c>
      <c r="K1138" s="9">
        <f t="shared" si="125"/>
        <v>0.67523390624719104</v>
      </c>
      <c r="AC1138" s="11"/>
      <c r="AD1138" s="12"/>
    </row>
    <row r="1139" spans="1:30" x14ac:dyDescent="0.3">
      <c r="A1139" s="15">
        <v>44256</v>
      </c>
      <c r="B1139" s="16">
        <v>1.5156487510029636E-2</v>
      </c>
      <c r="C1139" s="8">
        <f t="shared" si="119"/>
        <v>-3.9843512489970367E-2</v>
      </c>
      <c r="D1139" s="5">
        <f t="shared" si="120"/>
        <v>1.5875054875384247E-3</v>
      </c>
      <c r="E1139" s="5">
        <f t="shared" si="122"/>
        <v>8.786680746639533E-3</v>
      </c>
      <c r="F1139" s="5">
        <f>IF(C1133&gt;0,B$6+B$7*E1134+B$8*(H1138*100)^2,B$6+B$7*E1134+B$8*(H1138*100)^2+E1134*$B$9)</f>
        <v>0.64878775700819069</v>
      </c>
      <c r="G1139" s="8">
        <v>1.5435717457624818E-2</v>
      </c>
      <c r="H1139" s="8">
        <f t="shared" si="123"/>
        <v>8.0547362278859929E-3</v>
      </c>
      <c r="I1139" s="7">
        <f t="shared" si="121"/>
        <v>7.3809812297388252E-3</v>
      </c>
      <c r="J1139" s="9">
        <f t="shared" si="124"/>
        <v>0.47817545572478876</v>
      </c>
      <c r="K1139" s="9">
        <f t="shared" si="125"/>
        <v>0.26592907111411979</v>
      </c>
      <c r="AC1139" s="11"/>
      <c r="AD1139" s="12"/>
    </row>
    <row r="1140" spans="1:30" x14ac:dyDescent="0.3">
      <c r="A1140" s="15">
        <v>44257</v>
      </c>
      <c r="B1140" s="16">
        <v>8.9279749551746009E-3</v>
      </c>
      <c r="C1140" s="8">
        <f t="shared" si="119"/>
        <v>-4.6072025044825396E-2</v>
      </c>
      <c r="D1140" s="5">
        <f t="shared" si="120"/>
        <v>2.1226314917310186E-3</v>
      </c>
      <c r="E1140" s="5">
        <f t="shared" si="122"/>
        <v>1.5875054875384247E-3</v>
      </c>
      <c r="F1140" s="5">
        <f>IF(C1133&gt;0,B$6+B$7*E1134+B$8*(H1139*100)^2,B$6+B$7*E1134+B$8*(H1139*100)^2+E1134*$B$9)</f>
        <v>0.61599467671389574</v>
      </c>
      <c r="G1140" s="8">
        <v>1.2278418267032099E-2</v>
      </c>
      <c r="H1140" s="8">
        <f t="shared" si="123"/>
        <v>7.8485328355935146E-3</v>
      </c>
      <c r="I1140" s="7">
        <f t="shared" si="121"/>
        <v>4.4298854314385842E-3</v>
      </c>
      <c r="J1140" s="9">
        <f t="shared" si="124"/>
        <v>0.36078632728557164</v>
      </c>
      <c r="K1140" s="9">
        <f t="shared" si="125"/>
        <v>0.11690561151419998</v>
      </c>
      <c r="AC1140" s="11"/>
      <c r="AD1140" s="12"/>
    </row>
    <row r="1141" spans="1:30" x14ac:dyDescent="0.3">
      <c r="A1141" s="15">
        <v>44258</v>
      </c>
      <c r="B1141" s="16">
        <v>2.2563183455357148E-2</v>
      </c>
      <c r="C1141" s="8">
        <f t="shared" si="119"/>
        <v>-3.2436816544642852E-2</v>
      </c>
      <c r="D1141" s="5">
        <f t="shared" si="120"/>
        <v>1.0521470675508163E-3</v>
      </c>
      <c r="E1141" s="5">
        <f t="shared" si="122"/>
        <v>2.1226314917310186E-3</v>
      </c>
      <c r="F1141" s="5">
        <f>IF(C1133&gt;0,B$6+B$7*E1134+B$8*(H1140*100)^2,B$6+B$7*E1134+B$8*(H1140*100)^2+E1134*$B$9)</f>
        <v>0.58749093132209462</v>
      </c>
      <c r="G1141" s="8">
        <v>1.4086260275790149E-2</v>
      </c>
      <c r="H1141" s="8">
        <f t="shared" si="123"/>
        <v>7.6647957006178227E-3</v>
      </c>
      <c r="I1141" s="7">
        <f t="shared" si="121"/>
        <v>6.4214645751723264E-3</v>
      </c>
      <c r="J1141" s="9">
        <f t="shared" si="124"/>
        <v>0.45586723867432749</v>
      </c>
      <c r="K1141" s="9">
        <f t="shared" si="125"/>
        <v>0.22922477323773904</v>
      </c>
      <c r="AC1141" s="11"/>
      <c r="AD1141" s="12"/>
    </row>
    <row r="1142" spans="1:30" x14ac:dyDescent="0.3">
      <c r="A1142" s="15">
        <v>44259</v>
      </c>
      <c r="B1142" s="16">
        <v>-1.1703448881765081E-2</v>
      </c>
      <c r="C1142" s="8">
        <f t="shared" si="119"/>
        <v>-6.6703448881765076E-2</v>
      </c>
      <c r="D1142" s="5">
        <f t="shared" si="120"/>
        <v>4.4493500927222469E-3</v>
      </c>
      <c r="E1142" s="5">
        <f t="shared" si="122"/>
        <v>1.0521470675508163E-3</v>
      </c>
      <c r="F1142" s="5">
        <f>IF(C1133&gt;0,B$6+B$7*E1134+B$8*(H1141*100)^2,B$6+B$7*E1134+B$8*(H1141*100)^2+E1134*$B$9)</f>
        <v>0.562715475827541</v>
      </c>
      <c r="G1142" s="8">
        <v>1.5514245537990114E-2</v>
      </c>
      <c r="H1142" s="8">
        <f t="shared" si="123"/>
        <v>7.5014363679734098E-3</v>
      </c>
      <c r="I1142" s="7">
        <f t="shared" si="121"/>
        <v>8.0128091700167048E-3</v>
      </c>
      <c r="J1142" s="9">
        <f t="shared" si="124"/>
        <v>0.51648074992725512</v>
      </c>
      <c r="K1142" s="9">
        <f t="shared" si="125"/>
        <v>0.34150583377448074</v>
      </c>
      <c r="AC1142" s="11"/>
      <c r="AD1142" s="12"/>
    </row>
    <row r="1143" spans="1:30" x14ac:dyDescent="0.3">
      <c r="A1143" s="15">
        <v>44260</v>
      </c>
      <c r="B1143" s="16">
        <v>-8.7062619061380239E-3</v>
      </c>
      <c r="C1143" s="8">
        <f t="shared" si="119"/>
        <v>-6.3706261906138026E-2</v>
      </c>
      <c r="D1143" s="5">
        <f t="shared" si="120"/>
        <v>4.0584878060534527E-3</v>
      </c>
      <c r="E1143" s="5">
        <f t="shared" si="122"/>
        <v>4.4493500927222469E-3</v>
      </c>
      <c r="F1143" s="5">
        <f>IF(C1133&gt;0,B$6+B$7*E1134+B$8*(H1142*100)^2,B$6+B$7*E1134+B$8*(H1142*100)^2+E1134*$B$9)</f>
        <v>0.54118064991167503</v>
      </c>
      <c r="G1143" s="8">
        <v>1.1459578872838773E-2</v>
      </c>
      <c r="H1143" s="8">
        <f t="shared" si="123"/>
        <v>7.356498147295866E-3</v>
      </c>
      <c r="I1143" s="7">
        <f t="shared" si="121"/>
        <v>4.1030807255429073E-3</v>
      </c>
      <c r="J1143" s="9">
        <f t="shared" si="124"/>
        <v>0.3580481247236697</v>
      </c>
      <c r="K1143" s="9">
        <f t="shared" si="125"/>
        <v>0.1145072298804044</v>
      </c>
      <c r="AC1143" s="11"/>
      <c r="AD1143" s="12"/>
    </row>
    <row r="1144" spans="1:30" x14ac:dyDescent="0.3">
      <c r="A1144" s="15">
        <v>44263</v>
      </c>
      <c r="B1144" s="16">
        <v>7.0899912780219058E-4</v>
      </c>
      <c r="C1144" s="8">
        <f t="shared" si="119"/>
        <v>-5.4291000872197813E-2</v>
      </c>
      <c r="D1144" s="5">
        <f t="shared" si="120"/>
        <v>2.9475127757049835E-3</v>
      </c>
      <c r="E1144" s="5">
        <f t="shared" si="122"/>
        <v>4.0584878060534527E-3</v>
      </c>
      <c r="F1144" s="5">
        <f>IF(C1143&gt;0,B$6+B$7*E1144+B$8*(G1143*100)^2,B$6+B$7*E1144+B$8*(G1143*100)^2+E1144*$B$9)</f>
        <v>1.1935228629483916</v>
      </c>
      <c r="G1144" s="8">
        <v>1.0029683394487484E-2</v>
      </c>
      <c r="H1144" s="8">
        <f t="shared" si="123"/>
        <v>1.0924847197779893E-2</v>
      </c>
      <c r="I1144" s="7">
        <f t="shared" si="121"/>
        <v>8.9516380329240919E-4</v>
      </c>
      <c r="J1144" s="9">
        <f t="shared" si="124"/>
        <v>8.9251451724229824E-2</v>
      </c>
      <c r="K1144" s="9">
        <f t="shared" si="125"/>
        <v>3.5523825276022603E-3</v>
      </c>
      <c r="AC1144" s="11"/>
      <c r="AD1144" s="12"/>
    </row>
    <row r="1145" spans="1:30" x14ac:dyDescent="0.3">
      <c r="A1145" s="15">
        <v>44264</v>
      </c>
      <c r="B1145" s="16">
        <v>1.1519394601776919E-2</v>
      </c>
      <c r="C1145" s="8">
        <f t="shared" si="119"/>
        <v>-4.3480605398223085E-2</v>
      </c>
      <c r="D1145" s="5">
        <f t="shared" si="120"/>
        <v>1.8905630457959864E-3</v>
      </c>
      <c r="E1145" s="5">
        <f t="shared" si="122"/>
        <v>2.9475127757049835E-3</v>
      </c>
      <c r="F1145" s="5">
        <f>IF(C1143&gt;0,B$6+B$7*E1144+B$8*(H1144*100)^2,B$6+B$7*E1144+B$8*(H1144*100)^2+E1144*$B$9)</f>
        <v>1.0894825639042049</v>
      </c>
      <c r="G1145" s="8">
        <v>1.0613442556162872E-2</v>
      </c>
      <c r="H1145" s="8">
        <f t="shared" si="123"/>
        <v>1.0437828145281014E-2</v>
      </c>
      <c r="I1145" s="7">
        <f t="shared" si="121"/>
        <v>1.7561441088185734E-4</v>
      </c>
      <c r="J1145" s="9">
        <f t="shared" si="124"/>
        <v>1.654641365914624E-2</v>
      </c>
      <c r="K1145" s="9">
        <f t="shared" si="125"/>
        <v>1.3996922368342268E-4</v>
      </c>
      <c r="AC1145" s="11"/>
      <c r="AD1145" s="12"/>
    </row>
    <row r="1146" spans="1:30" x14ac:dyDescent="0.3">
      <c r="A1146" s="15">
        <v>44265</v>
      </c>
      <c r="B1146" s="16">
        <v>4.9661657102272024E-3</v>
      </c>
      <c r="C1146" s="8">
        <f t="shared" si="119"/>
        <v>-5.0033834289772795E-2</v>
      </c>
      <c r="D1146" s="5">
        <f t="shared" si="120"/>
        <v>2.5033845737364438E-3</v>
      </c>
      <c r="E1146" s="5">
        <f t="shared" si="122"/>
        <v>1.8905630457959864E-3</v>
      </c>
      <c r="F1146" s="5">
        <f>IF(C1143&gt;0,B$6+B$7*E1144+B$8*(H1145*100)^2,B$6+B$7*E1144+B$8*(H1145*100)^2+E1144*$B$9)</f>
        <v>0.99905073597499805</v>
      </c>
      <c r="G1146" s="8">
        <v>9.1484751488576741E-3</v>
      </c>
      <c r="H1146" s="8">
        <f t="shared" si="123"/>
        <v>9.9952525529623214E-3</v>
      </c>
      <c r="I1146" s="7">
        <f t="shared" si="121"/>
        <v>8.4677740410464726E-4</v>
      </c>
      <c r="J1146" s="9">
        <f t="shared" si="124"/>
        <v>9.2559403652135427E-2</v>
      </c>
      <c r="K1146" s="9">
        <f t="shared" si="125"/>
        <v>3.8050607484907406E-3</v>
      </c>
      <c r="AC1146" s="11"/>
      <c r="AD1146" s="12"/>
    </row>
    <row r="1147" spans="1:30" x14ac:dyDescent="0.3">
      <c r="A1147" s="15">
        <v>44267</v>
      </c>
      <c r="B1147" s="16">
        <v>-9.550890698938979E-3</v>
      </c>
      <c r="C1147" s="8">
        <f t="shared" si="119"/>
        <v>-6.4550890698938976E-2</v>
      </c>
      <c r="D1147" s="5">
        <f t="shared" si="120"/>
        <v>4.1668174900263664E-3</v>
      </c>
      <c r="E1147" s="5">
        <f t="shared" si="122"/>
        <v>2.5033845737364438E-3</v>
      </c>
      <c r="F1147" s="5">
        <f>IF(C1143&gt;0,B$6+B$7*E1144+B$8*(H1146*100)^2,B$6+B$7*E1144+B$8*(H1146*100)^2+E1144*$B$9)</f>
        <v>0.92044739113893137</v>
      </c>
      <c r="G1147" s="8">
        <v>1.5622439471223675E-2</v>
      </c>
      <c r="H1147" s="8">
        <f t="shared" si="123"/>
        <v>9.5939949506914559E-3</v>
      </c>
      <c r="I1147" s="7">
        <f t="shared" si="121"/>
        <v>6.0284445205322189E-3</v>
      </c>
      <c r="J1147" s="9">
        <f t="shared" si="124"/>
        <v>0.38588368555605757</v>
      </c>
      <c r="K1147" s="9">
        <f t="shared" si="125"/>
        <v>0.14078509232906367</v>
      </c>
      <c r="AC1147" s="11"/>
      <c r="AD1147" s="12"/>
    </row>
    <row r="1148" spans="1:30" x14ac:dyDescent="0.3">
      <c r="A1148" s="15">
        <v>44270</v>
      </c>
      <c r="B1148" s="16">
        <v>-7.8468859442519297E-3</v>
      </c>
      <c r="C1148" s="8">
        <f t="shared" si="119"/>
        <v>-6.2846885944251932E-2</v>
      </c>
      <c r="D1148" s="5">
        <f t="shared" si="120"/>
        <v>3.9497310728898111E-3</v>
      </c>
      <c r="E1148" s="5">
        <f t="shared" si="122"/>
        <v>4.1668174900263664E-3</v>
      </c>
      <c r="F1148" s="5">
        <f>IF(C1143&gt;0,B$6+B$7*E1144+B$8*(H1147*100)^2,B$6+B$7*E1144+B$8*(H1147*100)^2+E1144*$B$9)</f>
        <v>0.85212536380742232</v>
      </c>
      <c r="G1148" s="8">
        <v>1.4638518767504338E-2</v>
      </c>
      <c r="H1148" s="8">
        <f t="shared" si="123"/>
        <v>9.2310636646457059E-3</v>
      </c>
      <c r="I1148" s="7">
        <f t="shared" si="121"/>
        <v>5.4074551028586316E-3</v>
      </c>
      <c r="J1148" s="9">
        <f t="shared" si="124"/>
        <v>0.36939906207330886</v>
      </c>
      <c r="K1148" s="9">
        <f t="shared" si="125"/>
        <v>0.12470690671463025</v>
      </c>
      <c r="AC1148" s="11"/>
      <c r="AD1148" s="12"/>
    </row>
    <row r="1149" spans="1:30" x14ac:dyDescent="0.3">
      <c r="A1149" s="15">
        <v>44271</v>
      </c>
      <c r="B1149" s="16">
        <v>-6.1765552309327035E-4</v>
      </c>
      <c r="C1149" s="8">
        <f t="shared" si="119"/>
        <v>-5.5617655523093272E-2</v>
      </c>
      <c r="D1149" s="5">
        <f t="shared" si="120"/>
        <v>3.0933236058854675E-3</v>
      </c>
      <c r="E1149" s="5">
        <f t="shared" si="122"/>
        <v>3.9497310728898111E-3</v>
      </c>
      <c r="F1149" s="5">
        <f>IF(C1143&gt;0,B$6+B$7*E1144+B$8*(H1148*100)^2,B$6+B$7*E1144+B$8*(H1148*100)^2+E1144*$B$9)</f>
        <v>0.79273985765087429</v>
      </c>
      <c r="G1149" s="8">
        <v>8.3843627926352658E-3</v>
      </c>
      <c r="H1149" s="8">
        <f t="shared" si="123"/>
        <v>8.9035939802468208E-3</v>
      </c>
      <c r="I1149" s="7">
        <f t="shared" si="121"/>
        <v>5.1923118761155497E-4</v>
      </c>
      <c r="J1149" s="9">
        <f t="shared" si="124"/>
        <v>6.1928521040101228E-2</v>
      </c>
      <c r="K1149" s="9">
        <f t="shared" si="125"/>
        <v>1.7695811563935848E-3</v>
      </c>
      <c r="AC1149" s="11"/>
      <c r="AD1149" s="12"/>
    </row>
    <row r="1150" spans="1:30" x14ac:dyDescent="0.3">
      <c r="A1150" s="15">
        <v>44272</v>
      </c>
      <c r="B1150" s="16">
        <v>-1.1228322951414557E-2</v>
      </c>
      <c r="C1150" s="8">
        <f t="shared" si="119"/>
        <v>-6.6228322951414564E-2</v>
      </c>
      <c r="D1150" s="5">
        <f t="shared" si="120"/>
        <v>4.3861907609568651E-3</v>
      </c>
      <c r="E1150" s="5">
        <f t="shared" si="122"/>
        <v>3.0933236058854675E-3</v>
      </c>
      <c r="F1150" s="5">
        <f>IF(C1143&gt;0,B$6+B$7*E1144+B$8*(H1149*100)^2,B$6+B$7*E1144+B$8*(H1149*100)^2+E1144*$B$9)</f>
        <v>0.74112197569960303</v>
      </c>
      <c r="G1150" s="8">
        <v>8.8192282552721803E-3</v>
      </c>
      <c r="H1150" s="8">
        <f t="shared" si="123"/>
        <v>8.6088441483140061E-3</v>
      </c>
      <c r="I1150" s="7">
        <f t="shared" si="121"/>
        <v>2.1038410695817418E-4</v>
      </c>
      <c r="J1150" s="9">
        <f t="shared" si="124"/>
        <v>2.3855160663565484E-2</v>
      </c>
      <c r="K1150" s="9">
        <f t="shared" si="125"/>
        <v>2.9383371216940013E-4</v>
      </c>
      <c r="AC1150" s="11"/>
      <c r="AD1150" s="12"/>
    </row>
    <row r="1151" spans="1:30" x14ac:dyDescent="0.3">
      <c r="A1151" s="15">
        <v>44273</v>
      </c>
      <c r="B1151" s="16">
        <v>-1.1818205611310683E-2</v>
      </c>
      <c r="C1151" s="8">
        <f t="shared" si="119"/>
        <v>-6.6818205611310688E-2</v>
      </c>
      <c r="D1151" s="5">
        <f t="shared" si="120"/>
        <v>4.4646726011153912E-3</v>
      </c>
      <c r="E1151" s="5">
        <f t="shared" si="122"/>
        <v>4.3861907609568651E-3</v>
      </c>
      <c r="F1151" s="5">
        <f>IF(C1143&gt;0,B$6+B$7*E1144+B$8*(H1150*100)^2,B$6+B$7*E1144+B$8*(H1150*100)^2+E1144*$B$9)</f>
        <v>0.69625571270755815</v>
      </c>
      <c r="G1151" s="8">
        <v>1.6162489617446443E-2</v>
      </c>
      <c r="H1151" s="8">
        <f t="shared" si="123"/>
        <v>8.3441938658420332E-3</v>
      </c>
      <c r="I1151" s="7">
        <f t="shared" si="121"/>
        <v>7.8182957516044101E-3</v>
      </c>
      <c r="J1151" s="9">
        <f t="shared" si="124"/>
        <v>0.48373090635523291</v>
      </c>
      <c r="K1151" s="9">
        <f t="shared" si="125"/>
        <v>0.27584721520347744</v>
      </c>
      <c r="AC1151" s="11"/>
      <c r="AD1151" s="12"/>
    </row>
    <row r="1152" spans="1:30" x14ac:dyDescent="0.3">
      <c r="A1152" s="15">
        <v>44274</v>
      </c>
      <c r="B1152" s="16">
        <v>1.2954414190090241E-2</v>
      </c>
      <c r="C1152" s="8">
        <f t="shared" si="119"/>
        <v>-4.2045585809909761E-2</v>
      </c>
      <c r="D1152" s="5">
        <f t="shared" si="120"/>
        <v>1.7678312860984851E-3</v>
      </c>
      <c r="E1152" s="5">
        <f t="shared" si="122"/>
        <v>4.4646726011153912E-3</v>
      </c>
      <c r="F1152" s="5">
        <f>IF(C1143&gt;0,B$6+B$7*E1144+B$8*(H1151*100)^2,B$6+B$7*E1144+B$8*(H1151*100)^2+E1144*$B$9)</f>
        <v>0.65725795691487265</v>
      </c>
      <c r="G1152" s="8">
        <v>1.7129309787308183E-2</v>
      </c>
      <c r="H1152" s="8">
        <f t="shared" si="123"/>
        <v>8.1071447311298981E-3</v>
      </c>
      <c r="I1152" s="7">
        <f t="shared" si="121"/>
        <v>9.0221650561782846E-3</v>
      </c>
      <c r="J1152" s="9">
        <f t="shared" si="124"/>
        <v>0.52670920009066458</v>
      </c>
      <c r="K1152" s="9">
        <f t="shared" si="125"/>
        <v>0.36482063664951814</v>
      </c>
      <c r="AC1152" s="11"/>
      <c r="AD1152" s="12"/>
    </row>
    <row r="1153" spans="1:30" x14ac:dyDescent="0.3">
      <c r="A1153" s="15">
        <v>44277</v>
      </c>
      <c r="B1153" s="16">
        <v>-1.7454512360568896E-3</v>
      </c>
      <c r="C1153" s="8">
        <f t="shared" si="119"/>
        <v>-5.6745451236056892E-2</v>
      </c>
      <c r="D1153" s="5">
        <f t="shared" si="120"/>
        <v>3.2200462359837107E-3</v>
      </c>
      <c r="E1153" s="5">
        <f t="shared" si="122"/>
        <v>1.7678312860984851E-3</v>
      </c>
      <c r="F1153" s="5">
        <f>IF(C1143&gt;0,B$6+B$7*E1144+B$8*(H1152*100)^2,B$6+B$7*E1144+B$8*(H1152*100)^2+E1144*$B$9)</f>
        <v>0.62336110757987051</v>
      </c>
      <c r="G1153" s="8">
        <v>1.0142270785146528E-2</v>
      </c>
      <c r="H1153" s="8">
        <f t="shared" si="123"/>
        <v>7.8953220806998788E-3</v>
      </c>
      <c r="I1153" s="7">
        <f t="shared" si="121"/>
        <v>2.2469487044466489E-3</v>
      </c>
      <c r="J1153" s="9">
        <f t="shared" si="124"/>
        <v>0.22154296133932169</v>
      </c>
      <c r="K1153" s="9">
        <f t="shared" si="125"/>
        <v>3.415093166951233E-2</v>
      </c>
      <c r="AC1153" s="11"/>
      <c r="AD1153" s="12"/>
    </row>
    <row r="1154" spans="1:30" x14ac:dyDescent="0.3">
      <c r="A1154" s="15">
        <v>44278</v>
      </c>
      <c r="B1154" s="16">
        <v>5.6130117453556394E-3</v>
      </c>
      <c r="C1154" s="8">
        <f t="shared" si="119"/>
        <v>-4.9386988254644361E-2</v>
      </c>
      <c r="D1154" s="5">
        <f t="shared" si="120"/>
        <v>2.4390746088643802E-3</v>
      </c>
      <c r="E1154" s="5">
        <f t="shared" si="122"/>
        <v>3.2200462359837107E-3</v>
      </c>
      <c r="F1154" s="5">
        <f>IF(C1153&gt;0,B$6+B$7*E1154+B$8*(G1153*100)^2,B$6+B$7*E1154+B$8*(G1153*100)^2+E1154*$B$9)</f>
        <v>0.94604184951722858</v>
      </c>
      <c r="G1154" s="8">
        <v>7.9475707288986907E-3</v>
      </c>
      <c r="H1154" s="8">
        <f t="shared" si="123"/>
        <v>9.7264682671421316E-3</v>
      </c>
      <c r="I1154" s="7">
        <f t="shared" si="121"/>
        <v>1.7788975382434409E-3</v>
      </c>
      <c r="J1154" s="9">
        <f t="shared" si="124"/>
        <v>0.22382909179720456</v>
      </c>
      <c r="K1154" s="9">
        <f t="shared" si="125"/>
        <v>1.9092100959583247E-2</v>
      </c>
      <c r="AC1154" s="11"/>
      <c r="AD1154" s="12"/>
    </row>
    <row r="1155" spans="1:30" x14ac:dyDescent="0.3">
      <c r="A1155" s="15">
        <v>44279</v>
      </c>
      <c r="B1155" s="16">
        <v>-1.7557993122435958E-2</v>
      </c>
      <c r="C1155" s="8">
        <f t="shared" si="119"/>
        <v>-7.2557993122435965E-2</v>
      </c>
      <c r="D1155" s="5">
        <f t="shared" si="120"/>
        <v>5.2646623659554645E-3</v>
      </c>
      <c r="E1155" s="5">
        <f t="shared" si="122"/>
        <v>2.4390746088643802E-3</v>
      </c>
      <c r="F1155" s="5">
        <f>IF(C1153&gt;0,B$6+B$7*E1154+B$8*(H1154*100)^2,B$6+B$7*E1154+B$8*(H1154*100)^2+E1154*$B$9)</f>
        <v>0.87423313726167773</v>
      </c>
      <c r="G1155" s="8">
        <v>8.9401209330833113E-3</v>
      </c>
      <c r="H1155" s="8">
        <f t="shared" si="123"/>
        <v>9.3500435146670717E-3</v>
      </c>
      <c r="I1155" s="7">
        <f t="shared" si="121"/>
        <v>4.0992258158376038E-4</v>
      </c>
      <c r="J1155" s="9">
        <f t="shared" si="124"/>
        <v>4.585201751207009E-2</v>
      </c>
      <c r="K1155" s="9">
        <f t="shared" si="125"/>
        <v>9.9009768380131646E-4</v>
      </c>
      <c r="AC1155" s="11"/>
      <c r="AD1155" s="12"/>
    </row>
    <row r="1156" spans="1:30" x14ac:dyDescent="0.3">
      <c r="A1156" s="15">
        <v>44280</v>
      </c>
      <c r="B1156" s="16">
        <v>-1.5164892997034076E-2</v>
      </c>
      <c r="C1156" s="8">
        <f t="shared" si="119"/>
        <v>-7.0164892997034073E-2</v>
      </c>
      <c r="D1156" s="5">
        <f t="shared" si="120"/>
        <v>4.9231122092852414E-3</v>
      </c>
      <c r="E1156" s="5">
        <f t="shared" si="122"/>
        <v>5.2646623659554645E-3</v>
      </c>
      <c r="F1156" s="5">
        <f>IF(C1153&gt;0,B$6+B$7*E1154+B$8*(H1155*100)^2,B$6+B$7*E1154+B$8*(H1155*100)^2+E1154*$B$9)</f>
        <v>0.81181700456915273</v>
      </c>
      <c r="G1156" s="8">
        <v>1.0962680884636778E-2</v>
      </c>
      <c r="H1156" s="8">
        <f t="shared" si="123"/>
        <v>9.01008881515134E-3</v>
      </c>
      <c r="I1156" s="7">
        <f t="shared" si="121"/>
        <v>1.9525920694854378E-3</v>
      </c>
      <c r="J1156" s="9">
        <f t="shared" si="124"/>
        <v>0.17811264325150811</v>
      </c>
      <c r="K1156" s="9">
        <f t="shared" si="125"/>
        <v>2.0559816070176096E-2</v>
      </c>
      <c r="AC1156" s="11"/>
      <c r="AD1156" s="12"/>
    </row>
    <row r="1157" spans="1:30" x14ac:dyDescent="0.3">
      <c r="A1157" s="15">
        <v>44281</v>
      </c>
      <c r="B1157" s="16">
        <v>1.1665333901566075E-2</v>
      </c>
      <c r="C1157" s="8">
        <f t="shared" si="119"/>
        <v>-4.3334666098433922E-2</v>
      </c>
      <c r="D1157" s="5">
        <f t="shared" si="120"/>
        <v>1.8778932858627582E-3</v>
      </c>
      <c r="E1157" s="5">
        <f t="shared" si="122"/>
        <v>4.9231122092852414E-3</v>
      </c>
      <c r="F1157" s="5">
        <f>IF(C1153&gt;0,B$6+B$7*E1154+B$8*(H1156*100)^2,B$6+B$7*E1154+B$8*(H1156*100)^2+E1154*$B$9)</f>
        <v>0.75756490203281024</v>
      </c>
      <c r="G1157" s="8">
        <v>1.3006737218582823E-2</v>
      </c>
      <c r="H1157" s="8">
        <f t="shared" si="123"/>
        <v>8.7038204372149718E-3</v>
      </c>
      <c r="I1157" s="7">
        <f t="shared" si="121"/>
        <v>4.302916781367851E-3</v>
      </c>
      <c r="J1157" s="9">
        <f t="shared" si="124"/>
        <v>0.33082215078661248</v>
      </c>
      <c r="K1157" s="9">
        <f t="shared" si="125"/>
        <v>9.2665631464747156E-2</v>
      </c>
      <c r="AC1157" s="11"/>
      <c r="AD1157" s="12"/>
    </row>
    <row r="1158" spans="1:30" x14ac:dyDescent="0.3">
      <c r="A1158" s="15">
        <v>44285</v>
      </c>
      <c r="B1158" s="16">
        <v>2.2757091536896097E-2</v>
      </c>
      <c r="C1158" s="8">
        <f t="shared" si="119"/>
        <v>-3.2242908463103903E-2</v>
      </c>
      <c r="D1158" s="5">
        <f t="shared" si="120"/>
        <v>1.0396051461600973E-3</v>
      </c>
      <c r="E1158" s="5">
        <f t="shared" si="122"/>
        <v>1.8778932858627582E-3</v>
      </c>
      <c r="F1158" s="5">
        <f>IF(C1153&gt;0,B$6+B$7*E1154+B$8*(H1157*100)^2,B$6+B$7*E1154+B$8*(H1157*100)^2+E1154*$B$9)</f>
        <v>0.71040897450822127</v>
      </c>
      <c r="G1158" s="8">
        <v>1.1111777057296391E-2</v>
      </c>
      <c r="H1158" s="8">
        <f t="shared" si="123"/>
        <v>8.4285762410280258E-3</v>
      </c>
      <c r="I1158" s="7">
        <f t="shared" si="121"/>
        <v>2.6832008162683656E-3</v>
      </c>
      <c r="J1158" s="9">
        <f t="shared" si="124"/>
        <v>0.24147360070606166</v>
      </c>
      <c r="K1158" s="9">
        <f t="shared" si="125"/>
        <v>4.1968001598776894E-2</v>
      </c>
      <c r="AC1158" s="11"/>
      <c r="AD1158" s="12"/>
    </row>
    <row r="1159" spans="1:30" x14ac:dyDescent="0.3">
      <c r="A1159" s="15">
        <v>44286</v>
      </c>
      <c r="B1159" s="16">
        <v>-1.259337457390956E-2</v>
      </c>
      <c r="C1159" s="8">
        <f t="shared" si="119"/>
        <v>-6.7593374573909557E-2</v>
      </c>
      <c r="D1159" s="5">
        <f t="shared" si="120"/>
        <v>4.5688642862888431E-3</v>
      </c>
      <c r="E1159" s="5">
        <f t="shared" si="122"/>
        <v>1.0396051461600973E-3</v>
      </c>
      <c r="F1159" s="5">
        <f>IF(C1153&gt;0,B$6+B$7*E1154+B$8*(H1158*100)^2,B$6+B$7*E1154+B$8*(H1158*100)^2+E1154*$B$9)</f>
        <v>0.66942104230384858</v>
      </c>
      <c r="G1159" s="8">
        <v>5.8649967944402418E-3</v>
      </c>
      <c r="H1159" s="8">
        <f t="shared" si="123"/>
        <v>8.1818154605432687E-3</v>
      </c>
      <c r="I1159" s="7">
        <f t="shared" si="121"/>
        <v>2.3168186661030269E-3</v>
      </c>
      <c r="J1159" s="9">
        <f t="shared" si="124"/>
        <v>0.39502471140295742</v>
      </c>
      <c r="K1159" s="9">
        <f t="shared" si="125"/>
        <v>4.9745309345389455E-2</v>
      </c>
      <c r="AC1159" s="11"/>
      <c r="AD1159" s="12"/>
    </row>
    <row r="1160" spans="1:30" x14ac:dyDescent="0.3">
      <c r="A1160" s="15">
        <v>44287</v>
      </c>
      <c r="B1160" s="16">
        <v>1.0461920638182107E-2</v>
      </c>
      <c r="C1160" s="8">
        <f t="shared" si="119"/>
        <v>-4.4538079361817889E-2</v>
      </c>
      <c r="D1160" s="5">
        <f t="shared" si="120"/>
        <v>1.9836405132395885E-3</v>
      </c>
      <c r="E1160" s="5">
        <f t="shared" si="122"/>
        <v>4.5688642862888431E-3</v>
      </c>
      <c r="F1160" s="5">
        <f>IF(C1153&gt;0,B$6+B$7*E1154+B$8*(H1159*100)^2,B$6+B$7*E1154+B$8*(H1159*100)^2+E1154*$B$9)</f>
        <v>0.63379433163180787</v>
      </c>
      <c r="G1160" s="8">
        <v>1.1531876447177064E-2</v>
      </c>
      <c r="H1160" s="8">
        <f t="shared" si="123"/>
        <v>7.9611200947593292E-3</v>
      </c>
      <c r="I1160" s="7">
        <f t="shared" si="121"/>
        <v>3.5707563524177352E-3</v>
      </c>
      <c r="J1160" s="9">
        <f t="shared" si="124"/>
        <v>0.30964226583366106</v>
      </c>
      <c r="K1160" s="9">
        <f t="shared" si="125"/>
        <v>7.7979006735081402E-2</v>
      </c>
      <c r="AC1160" s="11"/>
      <c r="AD1160" s="12"/>
    </row>
    <row r="1161" spans="1:30" x14ac:dyDescent="0.3">
      <c r="A1161" s="15">
        <v>44291</v>
      </c>
      <c r="B1161" s="16">
        <v>-1.7552931480480045E-2</v>
      </c>
      <c r="C1161" s="8">
        <f t="shared" si="119"/>
        <v>-7.2552931480480046E-2</v>
      </c>
      <c r="D1161" s="5">
        <f t="shared" si="120"/>
        <v>5.2639278664112325E-3</v>
      </c>
      <c r="E1161" s="5">
        <f t="shared" si="122"/>
        <v>1.9836405132395885E-3</v>
      </c>
      <c r="F1161" s="5">
        <f>IF(C1153&gt;0,B$6+B$7*E1154+B$8*(H1160*100)^2,B$6+B$7*E1154+B$8*(H1160*100)^2+E1154*$B$9)</f>
        <v>0.60282759471567005</v>
      </c>
      <c r="G1161" s="8">
        <v>1.8487775486732871E-2</v>
      </c>
      <c r="H1161" s="8">
        <f t="shared" si="123"/>
        <v>7.7641972844310833E-3</v>
      </c>
      <c r="I1161" s="7">
        <f t="shared" si="121"/>
        <v>1.0723578202301787E-2</v>
      </c>
      <c r="J1161" s="9">
        <f t="shared" si="124"/>
        <v>0.58003615470109982</v>
      </c>
      <c r="K1161" s="9">
        <f t="shared" si="125"/>
        <v>0.51357070318857945</v>
      </c>
      <c r="AC1161" s="11"/>
      <c r="AD1161" s="12"/>
    </row>
    <row r="1162" spans="1:30" x14ac:dyDescent="0.3">
      <c r="A1162" s="15">
        <v>44292</v>
      </c>
      <c r="B1162" s="16">
        <v>8.5542925959894303E-4</v>
      </c>
      <c r="C1162" s="8">
        <f t="shared" si="119"/>
        <v>-5.4144570740401056E-2</v>
      </c>
      <c r="D1162" s="5">
        <f t="shared" si="120"/>
        <v>2.9316345406622943E-3</v>
      </c>
      <c r="E1162" s="5">
        <f t="shared" si="122"/>
        <v>5.2639278664112325E-3</v>
      </c>
      <c r="F1162" s="5">
        <f>IF(C1153&gt;0,B$6+B$7*E1154+B$8*(H1161*100)^2,B$6+B$7*E1154+B$8*(H1161*100)^2+E1154*$B$9)</f>
        <v>0.57591130698816306</v>
      </c>
      <c r="G1162" s="8">
        <v>1.0113161799343212E-2</v>
      </c>
      <c r="H1162" s="8">
        <f t="shared" si="123"/>
        <v>7.5888820453882599E-3</v>
      </c>
      <c r="I1162" s="7">
        <f t="shared" si="121"/>
        <v>2.5242797539549522E-3</v>
      </c>
      <c r="J1162" s="9">
        <f t="shared" si="124"/>
        <v>0.2496034182028897</v>
      </c>
      <c r="K1162" s="9">
        <f t="shared" si="125"/>
        <v>4.5475235160439276E-2</v>
      </c>
      <c r="AC1162" s="11"/>
      <c r="AD1162" s="12"/>
    </row>
    <row r="1163" spans="1:30" x14ac:dyDescent="0.3">
      <c r="A1163" s="15">
        <v>44293</v>
      </c>
      <c r="B1163" s="16">
        <v>9.3133672253234018E-3</v>
      </c>
      <c r="C1163" s="8">
        <f t="shared" si="119"/>
        <v>-4.5686632774676599E-2</v>
      </c>
      <c r="D1163" s="5">
        <f t="shared" si="120"/>
        <v>2.0872684142881539E-3</v>
      </c>
      <c r="E1163" s="5">
        <f t="shared" si="122"/>
        <v>2.9316345406622943E-3</v>
      </c>
      <c r="F1163" s="5">
        <f>IF(C1153&gt;0,B$6+B$7*E1154+B$8*(H1162*100)^2,B$6+B$7*E1154+B$8*(H1162*100)^2+E1154*$B$9)</f>
        <v>0.55251566969541377</v>
      </c>
      <c r="G1163" s="8">
        <v>9.959115196735176E-3</v>
      </c>
      <c r="H1163" s="8">
        <f t="shared" si="123"/>
        <v>7.4331397786898488E-3</v>
      </c>
      <c r="I1163" s="7">
        <f t="shared" si="121"/>
        <v>2.5259754180453273E-3</v>
      </c>
      <c r="J1163" s="9">
        <f t="shared" si="124"/>
        <v>0.25363452155603133</v>
      </c>
      <c r="K1163" s="9">
        <f t="shared" si="125"/>
        <v>4.7286288195425463E-2</v>
      </c>
      <c r="AC1163" s="11"/>
      <c r="AD1163" s="12"/>
    </row>
    <row r="1164" spans="1:30" x14ac:dyDescent="0.3">
      <c r="A1164" s="15">
        <v>44294</v>
      </c>
      <c r="B1164" s="16">
        <v>1.6990435839050997E-3</v>
      </c>
      <c r="C1164" s="8">
        <f t="shared" si="119"/>
        <v>-5.3300956416094898E-2</v>
      </c>
      <c r="D1164" s="5">
        <f t="shared" si="120"/>
        <v>2.8409919548704481E-3</v>
      </c>
      <c r="E1164" s="5">
        <f t="shared" si="122"/>
        <v>2.0872684142881539E-3</v>
      </c>
      <c r="F1164" s="5">
        <f>IF(C1163&gt;0,B$6+B$7*E1164+B$8*(G1163*100)^2,B$6+B$7*E1164+B$8*(G1163*100)^2+E1164*$B$9)</f>
        <v>0.91385297543825417</v>
      </c>
      <c r="G1164" s="8">
        <v>8.2603836760271592E-3</v>
      </c>
      <c r="H1164" s="8">
        <f t="shared" si="123"/>
        <v>9.5595657612584789E-3</v>
      </c>
      <c r="I1164" s="7">
        <f t="shared" si="121"/>
        <v>1.2991820852313197E-3</v>
      </c>
      <c r="J1164" s="9">
        <f t="shared" si="124"/>
        <v>0.1572786611597396</v>
      </c>
      <c r="K1164" s="9">
        <f t="shared" si="125"/>
        <v>1.0167386483722396E-2</v>
      </c>
      <c r="AC1164" s="11"/>
      <c r="AD1164" s="12"/>
    </row>
    <row r="1165" spans="1:30" x14ac:dyDescent="0.3">
      <c r="A1165" s="15">
        <v>44295</v>
      </c>
      <c r="B1165" s="16">
        <v>-3.1184739257222598E-3</v>
      </c>
      <c r="C1165" s="8">
        <f t="shared" ref="C1165:C1228" si="126">B1165-B$5</f>
        <v>-5.811847392572226E-2</v>
      </c>
      <c r="D1165" s="5">
        <f t="shared" ref="D1165:D1228" si="127">C1165^2</f>
        <v>3.3777570114548582E-3</v>
      </c>
      <c r="E1165" s="5">
        <f t="shared" si="122"/>
        <v>2.8409919548704481E-3</v>
      </c>
      <c r="F1165" s="5">
        <f>IF(C1163&gt;0,B$6+B$7*E1164+B$8*(H1164*100)^2,B$6+B$7*E1164+B$8*(H1164*100)^2+E1164*$B$9)</f>
        <v>0.846066866627178</v>
      </c>
      <c r="G1165" s="8">
        <v>5.6536881499936794E-3</v>
      </c>
      <c r="H1165" s="8">
        <f t="shared" si="123"/>
        <v>9.1981893143551798E-3</v>
      </c>
      <c r="I1165" s="7">
        <f t="shared" si="121"/>
        <v>3.5445011643615004E-3</v>
      </c>
      <c r="J1165" s="9">
        <f t="shared" si="124"/>
        <v>0.62693609380727211</v>
      </c>
      <c r="K1165" s="9">
        <f t="shared" si="125"/>
        <v>0.10135084153747886</v>
      </c>
      <c r="AC1165" s="11"/>
      <c r="AD1165" s="12"/>
    </row>
    <row r="1166" spans="1:30" x14ac:dyDescent="0.3">
      <c r="A1166" s="15">
        <v>44298</v>
      </c>
      <c r="B1166" s="16">
        <v>-3.5047376212322304E-2</v>
      </c>
      <c r="C1166" s="8">
        <f t="shared" si="126"/>
        <v>-9.0047376212322311E-2</v>
      </c>
      <c r="D1166" s="5">
        <f t="shared" si="127"/>
        <v>8.10852996272351E-3</v>
      </c>
      <c r="E1166" s="5">
        <f t="shared" si="122"/>
        <v>3.3777570114548582E-3</v>
      </c>
      <c r="F1166" s="5">
        <f>IF(C1163&gt;0,B$6+B$7*E1164+B$8*(H1165*100)^2,B$6+B$7*E1164+B$8*(H1165*100)^2+E1164*$B$9)</f>
        <v>0.7871471808485907</v>
      </c>
      <c r="G1166" s="8">
        <v>1.8057434979455188E-2</v>
      </c>
      <c r="H1166" s="8">
        <f t="shared" si="123"/>
        <v>8.8721315412283574E-3</v>
      </c>
      <c r="I1166" s="7">
        <f t="shared" ref="I1166:I1229" si="128">SQRT((G1166-H1166)^2)</f>
        <v>9.1853034382268304E-3</v>
      </c>
      <c r="J1166" s="9">
        <f t="shared" si="124"/>
        <v>0.50867154990049201</v>
      </c>
      <c r="K1166" s="9">
        <f t="shared" si="125"/>
        <v>0.32465594929133434</v>
      </c>
      <c r="AC1166" s="11"/>
      <c r="AD1166" s="12"/>
    </row>
    <row r="1167" spans="1:30" x14ac:dyDescent="0.3">
      <c r="A1167" s="15">
        <v>44299</v>
      </c>
      <c r="B1167" s="16">
        <v>1.370336168313952E-2</v>
      </c>
      <c r="C1167" s="8">
        <f t="shared" si="126"/>
        <v>-4.1296638316860479E-2</v>
      </c>
      <c r="D1167" s="5">
        <f t="shared" si="127"/>
        <v>1.7054123362735892E-3</v>
      </c>
      <c r="E1167" s="5">
        <f t="shared" ref="E1167:E1230" si="129">D1166</f>
        <v>8.10852996272351E-3</v>
      </c>
      <c r="F1167" s="5">
        <f>IF(C1163&gt;0,B$6+B$7*E1164+B$8*(H1166*100)^2,B$6+B$7*E1164+B$8*(H1166*100)^2+E1164*$B$9)</f>
        <v>0.7359341899698425</v>
      </c>
      <c r="G1167" s="8">
        <v>1.0248721857030487E-2</v>
      </c>
      <c r="H1167" s="8">
        <f t="shared" ref="H1167:H1230" si="130">SQRT(F1167)/100</f>
        <v>8.5786606761769201E-3</v>
      </c>
      <c r="I1167" s="7">
        <f t="shared" si="128"/>
        <v>1.670061180853567E-3</v>
      </c>
      <c r="J1167" s="9">
        <f t="shared" ref="J1167:J1230" si="131">ABS(G1167-H1167)/G1167</f>
        <v>0.16295311787663816</v>
      </c>
      <c r="K1167" s="9">
        <f t="shared" ref="K1167:K1230" si="132">G1167/H1167-LN(G1167/H1167)-1</f>
        <v>1.6801015943168629E-2</v>
      </c>
      <c r="AC1167" s="11"/>
      <c r="AD1167" s="12"/>
    </row>
    <row r="1168" spans="1:30" x14ac:dyDescent="0.3">
      <c r="A1168" s="15">
        <v>44301</v>
      </c>
      <c r="B1168" s="16">
        <v>5.3339032598642491E-3</v>
      </c>
      <c r="C1168" s="8">
        <f t="shared" si="126"/>
        <v>-4.9666096740135751E-2</v>
      </c>
      <c r="D1168" s="5">
        <f t="shared" si="127"/>
        <v>2.466721165400523E-3</v>
      </c>
      <c r="E1168" s="5">
        <f t="shared" si="129"/>
        <v>1.7054123362735892E-3</v>
      </c>
      <c r="F1168" s="5">
        <f>IF(C1163&gt;0,B$6+B$7*E1164+B$8*(H1167*100)^2,B$6+B$7*E1164+B$8*(H1167*100)^2+E1164*$B$9)</f>
        <v>0.69141985829803454</v>
      </c>
      <c r="G1168" s="8">
        <v>1.2755348601284034E-2</v>
      </c>
      <c r="H1168" s="8">
        <f t="shared" si="130"/>
        <v>8.3151660133639824E-3</v>
      </c>
      <c r="I1168" s="7">
        <f t="shared" si="128"/>
        <v>4.440182587920052E-3</v>
      </c>
      <c r="J1168" s="9">
        <f t="shared" si="131"/>
        <v>0.34810358593202817</v>
      </c>
      <c r="K1168" s="9">
        <f t="shared" si="132"/>
        <v>0.10611643817828131</v>
      </c>
      <c r="AC1168" s="11"/>
      <c r="AD1168" s="12"/>
    </row>
    <row r="1169" spans="1:30" x14ac:dyDescent="0.3">
      <c r="A1169" s="15">
        <v>44302</v>
      </c>
      <c r="B1169" s="16">
        <v>5.8076216221814036E-4</v>
      </c>
      <c r="C1169" s="8">
        <f t="shared" si="126"/>
        <v>-5.441923783778186E-2</v>
      </c>
      <c r="D1169" s="5">
        <f t="shared" si="127"/>
        <v>2.9614534468450689E-3</v>
      </c>
      <c r="E1169" s="5">
        <f t="shared" si="129"/>
        <v>2.466721165400523E-3</v>
      </c>
      <c r="F1169" s="5">
        <f>IF(C1163&gt;0,B$6+B$7*E1164+B$8*(H1168*100)^2,B$6+B$7*E1164+B$8*(H1168*100)^2+E1164*$B$9)</f>
        <v>0.65272800120889918</v>
      </c>
      <c r="G1169" s="8">
        <v>5.8293245584394547E-3</v>
      </c>
      <c r="H1169" s="8">
        <f t="shared" si="130"/>
        <v>8.0791583794903987E-3</v>
      </c>
      <c r="I1169" s="7">
        <f t="shared" si="128"/>
        <v>2.2498338210509439E-3</v>
      </c>
      <c r="J1169" s="9">
        <f t="shared" si="131"/>
        <v>0.38595103060331881</v>
      </c>
      <c r="K1169" s="9">
        <f t="shared" si="132"/>
        <v>4.7912782760215933E-2</v>
      </c>
      <c r="AC1169" s="11"/>
      <c r="AD1169" s="12"/>
    </row>
    <row r="1170" spans="1:30" x14ac:dyDescent="0.3">
      <c r="A1170" s="15">
        <v>44305</v>
      </c>
      <c r="B1170" s="16">
        <v>-1.8239731184268873E-2</v>
      </c>
      <c r="C1170" s="8">
        <f t="shared" si="126"/>
        <v>-7.323973118426888E-2</v>
      </c>
      <c r="D1170" s="5">
        <f t="shared" si="127"/>
        <v>5.3640582239439672E-3</v>
      </c>
      <c r="E1170" s="5">
        <f t="shared" si="129"/>
        <v>2.9614534468450689E-3</v>
      </c>
      <c r="F1170" s="5">
        <f>IF(C1163&gt;0,B$6+B$7*E1164+B$8*(H1169*100)^2,B$6+B$7*E1164+B$8*(H1169*100)^2+E1164*$B$9)</f>
        <v>0.61909703902702273</v>
      </c>
      <c r="G1170" s="8">
        <v>2.1658063541519994E-2</v>
      </c>
      <c r="H1170" s="8">
        <f t="shared" si="130"/>
        <v>7.8682719769147709E-3</v>
      </c>
      <c r="I1170" s="7">
        <f t="shared" si="128"/>
        <v>1.3789791564605223E-2</v>
      </c>
      <c r="J1170" s="9">
        <f t="shared" si="131"/>
        <v>0.63670473300483421</v>
      </c>
      <c r="K1170" s="9">
        <f t="shared" si="132"/>
        <v>0.7400425976193199</v>
      </c>
      <c r="AC1170" s="11"/>
      <c r="AD1170" s="12"/>
    </row>
    <row r="1171" spans="1:30" x14ac:dyDescent="0.3">
      <c r="A1171" s="15">
        <v>44306</v>
      </c>
      <c r="B1171" s="16">
        <v>-5.093744256481343E-3</v>
      </c>
      <c r="C1171" s="8">
        <f t="shared" si="126"/>
        <v>-6.0093744256481341E-2</v>
      </c>
      <c r="D1171" s="5">
        <f t="shared" si="127"/>
        <v>3.6112580987633842E-3</v>
      </c>
      <c r="E1171" s="5">
        <f t="shared" si="129"/>
        <v>5.3640582239439672E-3</v>
      </c>
      <c r="F1171" s="5">
        <f>IF(C1163&gt;0,B$6+B$7*E1164+B$8*(H1170*100)^2,B$6+B$7*E1164+B$8*(H1170*100)^2+E1164*$B$9)</f>
        <v>0.5898650066985357</v>
      </c>
      <c r="G1171" s="8">
        <v>1.6125830437273916E-2</v>
      </c>
      <c r="H1171" s="8">
        <f t="shared" si="130"/>
        <v>7.6802669660535608E-3</v>
      </c>
      <c r="I1171" s="7">
        <f t="shared" si="128"/>
        <v>8.4455634712203541E-3</v>
      </c>
      <c r="J1171" s="9">
        <f t="shared" si="131"/>
        <v>0.5237289021530902</v>
      </c>
      <c r="K1171" s="9">
        <f t="shared" si="132"/>
        <v>0.35787646509864102</v>
      </c>
      <c r="AC1171" s="11"/>
      <c r="AD1171" s="12"/>
    </row>
    <row r="1172" spans="1:30" x14ac:dyDescent="0.3">
      <c r="A1172" s="15">
        <v>44308</v>
      </c>
      <c r="B1172" s="16">
        <v>7.8272640647221794E-3</v>
      </c>
      <c r="C1172" s="8">
        <f t="shared" si="126"/>
        <v>-4.7172735935277821E-2</v>
      </c>
      <c r="D1172" s="5">
        <f t="shared" si="127"/>
        <v>2.2252670156194514E-3</v>
      </c>
      <c r="E1172" s="5">
        <f t="shared" si="129"/>
        <v>3.6112580987633842E-3</v>
      </c>
      <c r="F1172" s="5">
        <f>IF(C1163&gt;0,B$6+B$7*E1164+B$8*(H1171*100)^2,B$6+B$7*E1164+B$8*(H1171*100)^2+E1164*$B$9)</f>
        <v>0.56445652419861458</v>
      </c>
      <c r="G1172" s="8">
        <v>1.2379543602534614E-2</v>
      </c>
      <c r="H1172" s="8">
        <f t="shared" si="130"/>
        <v>7.5130321721566893E-3</v>
      </c>
      <c r="I1172" s="7">
        <f t="shared" si="128"/>
        <v>4.8665114303779247E-3</v>
      </c>
      <c r="J1172" s="9">
        <f t="shared" si="131"/>
        <v>0.39310911505506108</v>
      </c>
      <c r="K1172" s="9">
        <f t="shared" si="132"/>
        <v>0.14833639291313183</v>
      </c>
      <c r="AC1172" s="11"/>
      <c r="AD1172" s="12"/>
    </row>
    <row r="1173" spans="1:30" x14ac:dyDescent="0.3">
      <c r="A1173" s="15">
        <v>44309</v>
      </c>
      <c r="B1173" s="16">
        <v>-4.21477298472815E-3</v>
      </c>
      <c r="C1173" s="8">
        <f t="shared" si="126"/>
        <v>-5.9214772984728152E-2</v>
      </c>
      <c r="D1173" s="5">
        <f t="shared" si="127"/>
        <v>3.5063893396328908E-3</v>
      </c>
      <c r="E1173" s="5">
        <f t="shared" si="129"/>
        <v>2.2252670156194514E-3</v>
      </c>
      <c r="F1173" s="5">
        <f>IF(C1163&gt;0,B$6+B$7*E1164+B$8*(H1172*100)^2,B$6+B$7*E1164+B$8*(H1172*100)^2+E1164*$B$9)</f>
        <v>0.54237147120968343</v>
      </c>
      <c r="G1173" s="8">
        <v>9.6507734668292416E-3</v>
      </c>
      <c r="H1173" s="8">
        <f t="shared" si="130"/>
        <v>7.3645873693621387E-3</v>
      </c>
      <c r="I1173" s="7">
        <f t="shared" si="128"/>
        <v>2.2861860974671029E-3</v>
      </c>
      <c r="J1173" s="9">
        <f t="shared" si="131"/>
        <v>0.23689148909410973</v>
      </c>
      <c r="K1173" s="9">
        <f t="shared" si="132"/>
        <v>4.0074583606220182E-2</v>
      </c>
      <c r="AC1173" s="11"/>
      <c r="AD1173" s="12"/>
    </row>
    <row r="1174" spans="1:30" x14ac:dyDescent="0.3">
      <c r="A1174" s="15">
        <v>44312</v>
      </c>
      <c r="B1174" s="16">
        <v>1.0555600135979041E-2</v>
      </c>
      <c r="C1174" s="8">
        <f t="shared" si="126"/>
        <v>-4.4444399864020961E-2</v>
      </c>
      <c r="D1174" s="5">
        <f t="shared" si="127"/>
        <v>1.9753046792729866E-3</v>
      </c>
      <c r="E1174" s="5">
        <f t="shared" si="129"/>
        <v>3.5063893396328908E-3</v>
      </c>
      <c r="F1174" s="5">
        <f>IF(C1173&gt;0,B$6+B$7*E1174+B$8*(G1173*100)^2,B$6+B$7*E1174+B$8*(G1173*100)^2+E1174*$B$9)</f>
        <v>0.86153153730559362</v>
      </c>
      <c r="G1174" s="8">
        <v>9.9180042204291535E-3</v>
      </c>
      <c r="H1174" s="8">
        <f t="shared" si="130"/>
        <v>9.28187231815647E-3</v>
      </c>
      <c r="I1174" s="7">
        <f t="shared" si="128"/>
        <v>6.361319022726835E-4</v>
      </c>
      <c r="J1174" s="9">
        <f t="shared" si="131"/>
        <v>6.4139103809048192E-2</v>
      </c>
      <c r="K1174" s="9">
        <f t="shared" si="132"/>
        <v>2.2464401491093522E-3</v>
      </c>
      <c r="AC1174" s="11"/>
      <c r="AD1174" s="12"/>
    </row>
    <row r="1175" spans="1:30" x14ac:dyDescent="0.3">
      <c r="A1175" s="15">
        <v>44313</v>
      </c>
      <c r="B1175" s="16">
        <v>1.1458569199791909E-2</v>
      </c>
      <c r="C1175" s="8">
        <f t="shared" si="126"/>
        <v>-4.3541430800208093E-2</v>
      </c>
      <c r="D1175" s="5">
        <f t="shared" si="127"/>
        <v>1.8958561961293101E-3</v>
      </c>
      <c r="E1175" s="5">
        <f t="shared" si="129"/>
        <v>1.9753046792729866E-3</v>
      </c>
      <c r="F1175" s="5">
        <f>IF(C1173&gt;0,B$6+B$7*E1174+B$8*(H1174*100)^2,B$6+B$7*E1174+B$8*(H1174*100)^2+E1174*$B$9)</f>
        <v>0.80082422093959904</v>
      </c>
      <c r="G1175" s="8">
        <v>5.9727989833587153E-3</v>
      </c>
      <c r="H1175" s="8">
        <f t="shared" si="130"/>
        <v>8.9488782589752496E-3</v>
      </c>
      <c r="I1175" s="7">
        <f t="shared" si="128"/>
        <v>2.9760792756165343E-3</v>
      </c>
      <c r="J1175" s="9">
        <f t="shared" si="131"/>
        <v>0.49827213068921666</v>
      </c>
      <c r="K1175" s="9">
        <f t="shared" si="132"/>
        <v>7.1748025477651023E-2</v>
      </c>
      <c r="AC1175" s="11"/>
      <c r="AD1175" s="12"/>
    </row>
    <row r="1176" spans="1:30" x14ac:dyDescent="0.3">
      <c r="A1176" s="15">
        <v>44314</v>
      </c>
      <c r="B1176" s="16">
        <v>1.6005922989477686E-2</v>
      </c>
      <c r="C1176" s="8">
        <f t="shared" si="126"/>
        <v>-3.8994077010522314E-2</v>
      </c>
      <c r="D1176" s="5">
        <f t="shared" si="127"/>
        <v>1.5205380419025449E-3</v>
      </c>
      <c r="E1176" s="5">
        <f t="shared" si="129"/>
        <v>1.8958561961293101E-3</v>
      </c>
      <c r="F1176" s="5">
        <f>IF(C1173&gt;0,B$6+B$7*E1174+B$8*(H1175*100)^2,B$6+B$7*E1174+B$8*(H1175*100)^2+E1174*$B$9)</f>
        <v>0.74805742155427646</v>
      </c>
      <c r="G1176" s="8">
        <v>7.0714905125869934E-3</v>
      </c>
      <c r="H1176" s="8">
        <f t="shared" si="130"/>
        <v>8.6490312842206589E-3</v>
      </c>
      <c r="I1176" s="7">
        <f t="shared" si="128"/>
        <v>1.5775407716336655E-3</v>
      </c>
      <c r="J1176" s="9">
        <f t="shared" si="131"/>
        <v>0.22308461968883375</v>
      </c>
      <c r="K1176" s="9">
        <f t="shared" si="132"/>
        <v>1.8980962418692293E-2</v>
      </c>
      <c r="AC1176" s="11"/>
      <c r="AD1176" s="12"/>
    </row>
    <row r="1177" spans="1:30" x14ac:dyDescent="0.3">
      <c r="A1177" s="15">
        <v>44315</v>
      </c>
      <c r="B1177" s="16">
        <v>6.4525897867368485E-4</v>
      </c>
      <c r="C1177" s="8">
        <f t="shared" si="126"/>
        <v>-5.4354741021326314E-2</v>
      </c>
      <c r="D1177" s="5">
        <f t="shared" si="127"/>
        <v>2.9544378714954534E-3</v>
      </c>
      <c r="E1177" s="5">
        <f t="shared" si="129"/>
        <v>1.5205380419025449E-3</v>
      </c>
      <c r="F1177" s="5">
        <f>IF(C1173&gt;0,B$6+B$7*E1174+B$8*(H1176*100)^2,B$6+B$7*E1174+B$8*(H1176*100)^2+E1174*$B$9)</f>
        <v>0.70219251952855433</v>
      </c>
      <c r="G1177" s="8">
        <v>1.26905976996781E-2</v>
      </c>
      <c r="H1177" s="8">
        <f t="shared" si="130"/>
        <v>8.3796928316529264E-3</v>
      </c>
      <c r="I1177" s="7">
        <f t="shared" si="128"/>
        <v>4.3109048680251734E-3</v>
      </c>
      <c r="J1177" s="9">
        <f t="shared" si="131"/>
        <v>0.33969281589743566</v>
      </c>
      <c r="K1177" s="9">
        <f t="shared" si="132"/>
        <v>9.9396523772610879E-2</v>
      </c>
      <c r="AC1177" s="11"/>
      <c r="AD1177" s="12"/>
    </row>
    <row r="1178" spans="1:30" x14ac:dyDescent="0.3">
      <c r="A1178" s="15">
        <v>44316</v>
      </c>
      <c r="B1178" s="16">
        <v>-1.9962083264893991E-2</v>
      </c>
      <c r="C1178" s="8">
        <f t="shared" si="126"/>
        <v>-7.4962083264893994E-2</v>
      </c>
      <c r="D1178" s="5">
        <f t="shared" si="127"/>
        <v>5.6193139274128999E-3</v>
      </c>
      <c r="E1178" s="5">
        <f t="shared" si="129"/>
        <v>2.9544378714954534E-3</v>
      </c>
      <c r="F1178" s="5">
        <f>IF(C1173&gt;0,B$6+B$7*E1174+B$8*(H1177*100)^2,B$6+B$7*E1174+B$8*(H1177*100)^2+E1174*$B$9)</f>
        <v>0.66232674668779656</v>
      </c>
      <c r="G1178" s="8">
        <v>1.2830829877337054E-2</v>
      </c>
      <c r="H1178" s="8">
        <f t="shared" si="130"/>
        <v>8.1383459418225557E-3</v>
      </c>
      <c r="I1178" s="7">
        <f t="shared" si="128"/>
        <v>4.6924839355144982E-3</v>
      </c>
      <c r="J1178" s="9">
        <f t="shared" si="131"/>
        <v>0.36571944140595131</v>
      </c>
      <c r="K1178" s="9">
        <f t="shared" si="132"/>
        <v>0.12132549064854325</v>
      </c>
      <c r="AC1178" s="11"/>
      <c r="AD1178" s="12"/>
    </row>
    <row r="1179" spans="1:30" x14ac:dyDescent="0.3">
      <c r="A1179" s="15">
        <v>44319</v>
      </c>
      <c r="B1179" s="16">
        <v>-1.3095236389484095E-3</v>
      </c>
      <c r="C1179" s="8">
        <f t="shared" si="126"/>
        <v>-5.6309523638948408E-2</v>
      </c>
      <c r="D1179" s="5">
        <f t="shared" si="127"/>
        <v>3.1707624524452897E-3</v>
      </c>
      <c r="E1179" s="5">
        <f t="shared" si="129"/>
        <v>5.6193139274128999E-3</v>
      </c>
      <c r="F1179" s="5">
        <f>IF(C1173&gt;0,B$6+B$7*E1174+B$8*(H1178*100)^2,B$6+B$7*E1174+B$8*(H1178*100)^2+E1174*$B$9)</f>
        <v>0.62767541693460993</v>
      </c>
      <c r="G1179" s="8">
        <v>1.3951285787576146E-2</v>
      </c>
      <c r="H1179" s="8">
        <f t="shared" si="130"/>
        <v>7.9225969033809227E-3</v>
      </c>
      <c r="I1179" s="7">
        <f t="shared" si="128"/>
        <v>6.028688884195223E-3</v>
      </c>
      <c r="J1179" s="9">
        <f t="shared" si="131"/>
        <v>0.43212424833013396</v>
      </c>
      <c r="K1179" s="9">
        <f t="shared" si="132"/>
        <v>0.19509595135740554</v>
      </c>
      <c r="AC1179" s="11"/>
      <c r="AD1179" s="12"/>
    </row>
    <row r="1180" spans="1:30" x14ac:dyDescent="0.3">
      <c r="A1180" s="15">
        <v>44320</v>
      </c>
      <c r="B1180" s="16">
        <v>-9.5906287780401795E-3</v>
      </c>
      <c r="C1180" s="8">
        <f t="shared" si="126"/>
        <v>-6.4590628778040185E-2</v>
      </c>
      <c r="D1180" s="5">
        <f t="shared" si="127"/>
        <v>4.1719493259425927E-3</v>
      </c>
      <c r="E1180" s="5">
        <f t="shared" si="129"/>
        <v>3.1707624524452897E-3</v>
      </c>
      <c r="F1180" s="5">
        <f>IF(C1173&gt;0,B$6+B$7*E1174+B$8*(H1179*100)^2,B$6+B$7*E1174+B$8*(H1179*100)^2+E1174*$B$9)</f>
        <v>0.59755648111314008</v>
      </c>
      <c r="G1180" s="8">
        <v>9.6942045322444721E-3</v>
      </c>
      <c r="H1180" s="8">
        <f t="shared" si="130"/>
        <v>7.7301777541861228E-3</v>
      </c>
      <c r="I1180" s="7">
        <f t="shared" si="128"/>
        <v>1.9640267780583493E-3</v>
      </c>
      <c r="J1180" s="9">
        <f t="shared" si="131"/>
        <v>0.20259803385885689</v>
      </c>
      <c r="K1180" s="9">
        <f t="shared" si="132"/>
        <v>2.7676275672764428E-2</v>
      </c>
      <c r="AC1180" s="11"/>
      <c r="AD1180" s="12"/>
    </row>
    <row r="1181" spans="1:30" x14ac:dyDescent="0.3">
      <c r="A1181" s="15">
        <v>44321</v>
      </c>
      <c r="B1181" s="16">
        <v>8.7493473529300873E-3</v>
      </c>
      <c r="C1181" s="8">
        <f t="shared" si="126"/>
        <v>-4.6250652647069915E-2</v>
      </c>
      <c r="D1181" s="5">
        <f t="shared" si="127"/>
        <v>2.1391228702799152E-3</v>
      </c>
      <c r="E1181" s="5">
        <f t="shared" si="129"/>
        <v>4.1719493259425927E-3</v>
      </c>
      <c r="F1181" s="5">
        <f>IF(C1173&gt;0,B$6+B$7*E1174+B$8*(H1180*100)^2,B$6+B$7*E1174+B$8*(H1180*100)^2+E1174*$B$9)</f>
        <v>0.57137710209711845</v>
      </c>
      <c r="G1181" s="8">
        <v>9.7899781687547545E-3</v>
      </c>
      <c r="H1181" s="8">
        <f t="shared" si="130"/>
        <v>7.5589490148903534E-3</v>
      </c>
      <c r="I1181" s="7">
        <f t="shared" si="128"/>
        <v>2.2310291538644011E-3</v>
      </c>
      <c r="J1181" s="9">
        <f t="shared" si="131"/>
        <v>0.2278890836534091</v>
      </c>
      <c r="K1181" s="9">
        <f t="shared" si="132"/>
        <v>3.6523642797345657E-2</v>
      </c>
      <c r="AC1181" s="11"/>
      <c r="AD1181" s="12"/>
    </row>
    <row r="1182" spans="1:30" x14ac:dyDescent="0.3">
      <c r="A1182" s="15">
        <v>44322</v>
      </c>
      <c r="B1182" s="16">
        <v>5.576546889610485E-3</v>
      </c>
      <c r="C1182" s="8">
        <f t="shared" si="126"/>
        <v>-4.9423453110389516E-2</v>
      </c>
      <c r="D1182" s="5">
        <f t="shared" si="127"/>
        <v>2.4426777173548711E-3</v>
      </c>
      <c r="E1182" s="5">
        <f t="shared" si="129"/>
        <v>2.1391228702799152E-3</v>
      </c>
      <c r="F1182" s="5">
        <f>IF(C1173&gt;0,B$6+B$7*E1174+B$8*(H1181*100)^2,B$6+B$7*E1174+B$8*(H1181*100)^2+E1174*$B$9)</f>
        <v>0.54862198585639255</v>
      </c>
      <c r="G1182" s="8">
        <v>7.204849358662834E-3</v>
      </c>
      <c r="H1182" s="8">
        <f t="shared" si="130"/>
        <v>7.4069020909985879E-3</v>
      </c>
      <c r="I1182" s="7">
        <f t="shared" si="128"/>
        <v>2.0205273233575398E-4</v>
      </c>
      <c r="J1182" s="9">
        <f t="shared" si="131"/>
        <v>2.80439912449819E-2</v>
      </c>
      <c r="K1182" s="9">
        <f t="shared" si="132"/>
        <v>3.7897938224329408E-4</v>
      </c>
      <c r="AC1182" s="11"/>
      <c r="AD1182" s="12"/>
    </row>
    <row r="1183" spans="1:30" x14ac:dyDescent="0.3">
      <c r="A1183" s="15">
        <v>44326</v>
      </c>
      <c r="B1183" s="16">
        <v>1.1226857299751774E-2</v>
      </c>
      <c r="C1183" s="8">
        <f t="shared" si="126"/>
        <v>-4.3773142700248228E-2</v>
      </c>
      <c r="D1183" s="5">
        <f t="shared" si="127"/>
        <v>1.9160880218562948E-3</v>
      </c>
      <c r="E1183" s="5">
        <f t="shared" si="129"/>
        <v>2.4426777173548711E-3</v>
      </c>
      <c r="F1183" s="5">
        <f>IF(C1173&gt;0,B$6+B$7*E1174+B$8*(H1182*100)^2,B$6+B$7*E1174+B$8*(H1182*100)^2+E1174*$B$9)</f>
        <v>0.52884323881995354</v>
      </c>
      <c r="G1183" s="8">
        <v>1.1432033480971408E-2</v>
      </c>
      <c r="H1183" s="8">
        <f t="shared" si="130"/>
        <v>7.2721608811958608E-3</v>
      </c>
      <c r="I1183" s="7">
        <f t="shared" si="128"/>
        <v>4.1598725997755472E-3</v>
      </c>
      <c r="J1183" s="9">
        <f t="shared" si="131"/>
        <v>0.36387862288014156</v>
      </c>
      <c r="K1183" s="9">
        <f t="shared" si="132"/>
        <v>0.1196611419458109</v>
      </c>
      <c r="AC1183" s="11"/>
      <c r="AD1183" s="12"/>
    </row>
    <row r="1184" spans="1:30" x14ac:dyDescent="0.3">
      <c r="A1184" s="15">
        <v>44327</v>
      </c>
      <c r="B1184" s="16">
        <v>-6.9042844473813881E-3</v>
      </c>
      <c r="C1184" s="8">
        <f t="shared" si="126"/>
        <v>-6.1904284447381386E-2</v>
      </c>
      <c r="D1184" s="5">
        <f t="shared" si="127"/>
        <v>3.8321404329423048E-3</v>
      </c>
      <c r="E1184" s="5">
        <f t="shared" si="129"/>
        <v>1.9160880218562948E-3</v>
      </c>
      <c r="F1184" s="5">
        <f>IF(C1183&gt;0,B$6+B$7*E1184+B$8*(G1183*100)^2,B$6+B$7*E1184+B$8*(G1183*100)^2+E1184*$B$9)</f>
        <v>1.1876870534065871</v>
      </c>
      <c r="G1184" s="8">
        <v>9.7781043152269272E-3</v>
      </c>
      <c r="H1184" s="8">
        <f t="shared" si="130"/>
        <v>1.0898105584947262E-2</v>
      </c>
      <c r="I1184" s="7">
        <f t="shared" si="128"/>
        <v>1.1200012697203353E-3</v>
      </c>
      <c r="J1184" s="9">
        <f t="shared" si="131"/>
        <v>0.1145417591808891</v>
      </c>
      <c r="K1184" s="9">
        <f t="shared" si="132"/>
        <v>5.6730706316194812E-3</v>
      </c>
      <c r="AC1184" s="11"/>
      <c r="AD1184" s="12"/>
    </row>
    <row r="1185" spans="1:30" x14ac:dyDescent="0.3">
      <c r="A1185" s="15">
        <v>44328</v>
      </c>
      <c r="B1185" s="16">
        <v>-9.6269573839011351E-3</v>
      </c>
      <c r="C1185" s="8">
        <f t="shared" si="126"/>
        <v>-6.4626957383901132E-2</v>
      </c>
      <c r="D1185" s="5">
        <f t="shared" si="127"/>
        <v>4.1766436207005733E-3</v>
      </c>
      <c r="E1185" s="5">
        <f t="shared" si="129"/>
        <v>3.8321404329423048E-3</v>
      </c>
      <c r="F1185" s="5">
        <f>IF(C1183&gt;0,B$6+B$7*E1184+B$8*(H1184*100)^2,B$6+B$7*E1184+B$8*(H1184*100)^2+E1184*$B$9)</f>
        <v>1.084055082606227</v>
      </c>
      <c r="G1185" s="8">
        <v>6.7318029307587238E-3</v>
      </c>
      <c r="H1185" s="8">
        <f t="shared" si="130"/>
        <v>1.0411796591396832E-2</v>
      </c>
      <c r="I1185" s="7">
        <f t="shared" si="128"/>
        <v>3.6799936606381079E-3</v>
      </c>
      <c r="J1185" s="9">
        <f t="shared" si="131"/>
        <v>0.5466579605032118</v>
      </c>
      <c r="K1185" s="9">
        <f t="shared" si="132"/>
        <v>8.2651812157588544E-2</v>
      </c>
      <c r="AC1185" s="11"/>
      <c r="AD1185" s="12"/>
    </row>
    <row r="1186" spans="1:30" x14ac:dyDescent="0.3">
      <c r="A1186" s="15">
        <v>44330</v>
      </c>
      <c r="B1186" s="16">
        <v>8.5708409505893884E-4</v>
      </c>
      <c r="C1186" s="8">
        <f t="shared" si="126"/>
        <v>-5.4142915904941059E-2</v>
      </c>
      <c r="D1186" s="5">
        <f t="shared" si="127"/>
        <v>2.9314553426895195E-3</v>
      </c>
      <c r="E1186" s="5">
        <f t="shared" si="129"/>
        <v>4.1766436207005733E-3</v>
      </c>
      <c r="F1186" s="5">
        <f>IF(C1183&gt;0,B$6+B$7*E1184+B$8*(H1185*100)^2,B$6+B$7*E1184+B$8*(H1185*100)^2+E1184*$B$9)</f>
        <v>0.99397817358655383</v>
      </c>
      <c r="G1186" s="8">
        <v>7.7271930169414034E-3</v>
      </c>
      <c r="H1186" s="8">
        <f t="shared" si="130"/>
        <v>9.969845402946596E-3</v>
      </c>
      <c r="I1186" s="7">
        <f t="shared" si="128"/>
        <v>2.2426523860051926E-3</v>
      </c>
      <c r="J1186" s="9">
        <f t="shared" si="131"/>
        <v>0.29022859673471502</v>
      </c>
      <c r="K1186" s="9">
        <f t="shared" si="132"/>
        <v>2.9875862643535811E-2</v>
      </c>
      <c r="AC1186" s="11"/>
      <c r="AD1186" s="12"/>
    </row>
    <row r="1187" spans="1:30" x14ac:dyDescent="0.3">
      <c r="A1187" s="15">
        <v>44333</v>
      </c>
      <c r="B1187" s="16">
        <v>1.7255058953480049E-2</v>
      </c>
      <c r="C1187" s="8">
        <f t="shared" si="126"/>
        <v>-3.7744941046519952E-2</v>
      </c>
      <c r="D1187" s="5">
        <f t="shared" si="127"/>
        <v>1.4246805746052666E-3</v>
      </c>
      <c r="E1187" s="5">
        <f t="shared" si="129"/>
        <v>2.9314553426895195E-3</v>
      </c>
      <c r="F1187" s="5">
        <f>IF(C1183&gt;0,B$6+B$7*E1184+B$8*(H1186*100)^2,B$6+B$7*E1184+B$8*(H1186*100)^2+E1184*$B$9)</f>
        <v>0.91568332426665389</v>
      </c>
      <c r="G1187" s="8">
        <v>8.6663210455150356E-3</v>
      </c>
      <c r="H1187" s="8">
        <f t="shared" si="130"/>
        <v>9.5691343614072739E-3</v>
      </c>
      <c r="I1187" s="7">
        <f t="shared" si="128"/>
        <v>9.0281331589223829E-4</v>
      </c>
      <c r="J1187" s="9">
        <f t="shared" si="131"/>
        <v>0.10417492164791876</v>
      </c>
      <c r="K1187" s="9">
        <f t="shared" si="132"/>
        <v>4.7519853281721147E-3</v>
      </c>
      <c r="AC1187" s="11"/>
      <c r="AD1187" s="12"/>
    </row>
    <row r="1188" spans="1:30" x14ac:dyDescent="0.3">
      <c r="A1188" s="15">
        <v>44334</v>
      </c>
      <c r="B1188" s="16">
        <v>1.2279852356588097E-2</v>
      </c>
      <c r="C1188" s="8">
        <f t="shared" si="126"/>
        <v>-4.2720147643411907E-2</v>
      </c>
      <c r="D1188" s="5">
        <f t="shared" si="127"/>
        <v>1.825011014674912E-3</v>
      </c>
      <c r="E1188" s="5">
        <f t="shared" si="129"/>
        <v>1.4246805746052666E-3</v>
      </c>
      <c r="F1188" s="5">
        <f>IF(C1183&gt;0,B$6+B$7*E1184+B$8*(H1187*100)^2,B$6+B$7*E1184+B$8*(H1187*100)^2+E1184*$B$9)</f>
        <v>0.84762944123779715</v>
      </c>
      <c r="G1188" s="8">
        <v>9.1893990349141697E-3</v>
      </c>
      <c r="H1188" s="8">
        <f t="shared" si="130"/>
        <v>9.206679321219987E-3</v>
      </c>
      <c r="I1188" s="7">
        <f t="shared" si="128"/>
        <v>1.7280286305817322E-5</v>
      </c>
      <c r="J1188" s="9">
        <f t="shared" si="131"/>
        <v>1.8804588026009822E-3</v>
      </c>
      <c r="K1188" s="9">
        <f t="shared" si="132"/>
        <v>1.7636389881836578E-6</v>
      </c>
      <c r="AC1188" s="11"/>
      <c r="AD1188" s="12"/>
    </row>
    <row r="1189" spans="1:30" x14ac:dyDescent="0.3">
      <c r="A1189" s="15">
        <v>44335</v>
      </c>
      <c r="B1189" s="16">
        <v>-5.808192294400309E-3</v>
      </c>
      <c r="C1189" s="8">
        <f t="shared" si="126"/>
        <v>-6.0808192294400307E-2</v>
      </c>
      <c r="D1189" s="5">
        <f t="shared" si="127"/>
        <v>3.6976362501127649E-3</v>
      </c>
      <c r="E1189" s="5">
        <f t="shared" si="129"/>
        <v>1.825011014674912E-3</v>
      </c>
      <c r="F1189" s="5">
        <f>IF(C1183&gt;0,B$6+B$7*E1184+B$8*(H1188*100)^2,B$6+B$7*E1184+B$8*(H1188*100)^2+E1184*$B$9)</f>
        <v>0.78847700610911486</v>
      </c>
      <c r="G1189" s="8">
        <v>6.082250232526446E-3</v>
      </c>
      <c r="H1189" s="8">
        <f t="shared" si="130"/>
        <v>8.8796227741335665E-3</v>
      </c>
      <c r="I1189" s="7">
        <f t="shared" si="128"/>
        <v>2.7973725416071205E-3</v>
      </c>
      <c r="J1189" s="9">
        <f t="shared" si="131"/>
        <v>0.4599239483189016</v>
      </c>
      <c r="K1189" s="9">
        <f t="shared" si="132"/>
        <v>6.3351531092931346E-2</v>
      </c>
      <c r="AC1189" s="11"/>
      <c r="AD1189" s="12"/>
    </row>
    <row r="1190" spans="1:30" x14ac:dyDescent="0.3">
      <c r="A1190" s="15">
        <v>44336</v>
      </c>
      <c r="B1190" s="16">
        <v>-6.7918173966810304E-3</v>
      </c>
      <c r="C1190" s="8">
        <f t="shared" si="126"/>
        <v>-6.1791817396681034E-2</v>
      </c>
      <c r="D1190" s="5">
        <f t="shared" si="127"/>
        <v>3.8182286971847729E-3</v>
      </c>
      <c r="E1190" s="5">
        <f t="shared" si="129"/>
        <v>3.6976362501127649E-3</v>
      </c>
      <c r="F1190" s="5">
        <f>IF(C1183&gt;0,B$6+B$7*E1184+B$8*(H1189*100)^2,B$6+B$7*E1184+B$8*(H1189*100)^2+E1184*$B$9)</f>
        <v>0.73706170949526428</v>
      </c>
      <c r="G1190" s="8">
        <v>6.7967308204269616E-3</v>
      </c>
      <c r="H1190" s="8">
        <f t="shared" si="130"/>
        <v>8.5852298134369374E-3</v>
      </c>
      <c r="I1190" s="7">
        <f t="shared" si="128"/>
        <v>1.7884989930099758E-3</v>
      </c>
      <c r="J1190" s="9">
        <f t="shared" si="131"/>
        <v>0.26314106594229147</v>
      </c>
      <c r="K1190" s="9">
        <f t="shared" si="132"/>
        <v>2.5278742317508263E-2</v>
      </c>
      <c r="AC1190" s="11"/>
      <c r="AD1190" s="12"/>
    </row>
    <row r="1191" spans="1:30" x14ac:dyDescent="0.3">
      <c r="A1191" s="15">
        <v>44337</v>
      </c>
      <c r="B1191" s="16">
        <v>1.9492506320131896E-2</v>
      </c>
      <c r="C1191" s="8">
        <f t="shared" si="126"/>
        <v>-3.5507493679868107E-2</v>
      </c>
      <c r="D1191" s="5">
        <f t="shared" si="127"/>
        <v>1.2607821074258735E-3</v>
      </c>
      <c r="E1191" s="5">
        <f t="shared" si="129"/>
        <v>3.8182286971847729E-3</v>
      </c>
      <c r="F1191" s="5">
        <f>IF(C1183&gt;0,B$6+B$7*E1184+B$8*(H1190*100)^2,B$6+B$7*E1184+B$8*(H1190*100)^2+E1184*$B$9)</f>
        <v>0.69237153367850535</v>
      </c>
      <c r="G1191" s="8">
        <v>8.444597260598756E-3</v>
      </c>
      <c r="H1191" s="8">
        <f t="shared" si="130"/>
        <v>8.3208865734277701E-3</v>
      </c>
      <c r="I1191" s="7">
        <f t="shared" si="128"/>
        <v>1.2371068717098588E-4</v>
      </c>
      <c r="J1191" s="9">
        <f t="shared" si="131"/>
        <v>1.4649684686349897E-2</v>
      </c>
      <c r="K1191" s="9">
        <f t="shared" si="132"/>
        <v>1.0943773407801061E-4</v>
      </c>
      <c r="AC1191" s="11"/>
      <c r="AD1191" s="12"/>
    </row>
    <row r="1192" spans="1:30" x14ac:dyDescent="0.3">
      <c r="A1192" s="15">
        <v>44340</v>
      </c>
      <c r="B1192" s="16">
        <v>2.2021028654291728E-3</v>
      </c>
      <c r="C1192" s="8">
        <f t="shared" si="126"/>
        <v>-5.279789713457083E-2</v>
      </c>
      <c r="D1192" s="5">
        <f t="shared" si="127"/>
        <v>2.7876179418327225E-3</v>
      </c>
      <c r="E1192" s="5">
        <f t="shared" si="129"/>
        <v>1.2607821074258735E-3</v>
      </c>
      <c r="F1192" s="5">
        <f>IF(C1183&gt;0,B$6+B$7*E1184+B$8*(H1191*100)^2,B$6+B$7*E1184+B$8*(H1191*100)^2+E1184*$B$9)</f>
        <v>0.65352683285857849</v>
      </c>
      <c r="G1192" s="8">
        <v>6.2501844965740135E-3</v>
      </c>
      <c r="H1192" s="8">
        <f t="shared" si="130"/>
        <v>8.0841006479297275E-3</v>
      </c>
      <c r="I1192" s="7">
        <f t="shared" si="128"/>
        <v>1.8339161513557141E-3</v>
      </c>
      <c r="J1192" s="9">
        <f t="shared" si="131"/>
        <v>0.29341792268067607</v>
      </c>
      <c r="K1192" s="9">
        <f t="shared" si="132"/>
        <v>3.0433576351681424E-2</v>
      </c>
      <c r="AC1192" s="11"/>
      <c r="AD1192" s="12"/>
    </row>
    <row r="1193" spans="1:30" x14ac:dyDescent="0.3">
      <c r="A1193" s="15">
        <v>44341</v>
      </c>
      <c r="B1193" s="16">
        <v>-2.8368582270977302E-4</v>
      </c>
      <c r="C1193" s="8">
        <f t="shared" si="126"/>
        <v>-5.5283685822709774E-2</v>
      </c>
      <c r="D1193" s="5">
        <f t="shared" si="127"/>
        <v>3.0562859181440818E-3</v>
      </c>
      <c r="E1193" s="5">
        <f t="shared" si="129"/>
        <v>2.7876179418327225E-3</v>
      </c>
      <c r="F1193" s="5">
        <f>IF(C1183&gt;0,B$6+B$7*E1184+B$8*(H1192*100)^2,B$6+B$7*E1184+B$8*(H1192*100)^2+E1184*$B$9)</f>
        <v>0.61976301890589791</v>
      </c>
      <c r="G1193" s="8">
        <v>7.8405984848174751E-3</v>
      </c>
      <c r="H1193" s="8">
        <f t="shared" si="130"/>
        <v>7.872502898734925E-3</v>
      </c>
      <c r="I1193" s="7">
        <f t="shared" si="128"/>
        <v>3.1904413917449928E-5</v>
      </c>
      <c r="J1193" s="9">
        <f t="shared" si="131"/>
        <v>4.0691299241033185E-3</v>
      </c>
      <c r="K1193" s="9">
        <f t="shared" si="132"/>
        <v>8.2341966258780985E-6</v>
      </c>
      <c r="AC1193" s="11"/>
      <c r="AD1193" s="12"/>
    </row>
    <row r="1194" spans="1:30" x14ac:dyDescent="0.3">
      <c r="A1194" s="15">
        <v>44342</v>
      </c>
      <c r="B1194" s="16">
        <v>7.476068295161036E-3</v>
      </c>
      <c r="C1194" s="8">
        <f t="shared" si="126"/>
        <v>-4.7523931704838963E-2</v>
      </c>
      <c r="D1194" s="5">
        <f t="shared" si="127"/>
        <v>2.2585240846861982E-3</v>
      </c>
      <c r="E1194" s="5">
        <f t="shared" si="129"/>
        <v>3.0562859181440818E-3</v>
      </c>
      <c r="F1194" s="5">
        <f>IF(C1193&gt;0,B$6+B$7*E1194+B$8*(G1193*100)^2,B$6+B$7*E1194+B$8*(G1193*100)^2+E1194*$B$9)</f>
        <v>0.58624699272089764</v>
      </c>
      <c r="G1194" s="8">
        <v>8.2023396263467135E-3</v>
      </c>
      <c r="H1194" s="8">
        <f t="shared" si="130"/>
        <v>7.656676777302915E-3</v>
      </c>
      <c r="I1194" s="7">
        <f t="shared" si="128"/>
        <v>5.4566284904379852E-4</v>
      </c>
      <c r="J1194" s="9">
        <f t="shared" si="131"/>
        <v>6.6525268874636251E-2</v>
      </c>
      <c r="K1194" s="9">
        <f t="shared" si="132"/>
        <v>2.4248917946216864E-3</v>
      </c>
      <c r="AC1194" s="11"/>
      <c r="AD1194" s="12"/>
    </row>
    <row r="1195" spans="1:30" x14ac:dyDescent="0.3">
      <c r="A1195" s="15">
        <v>44343</v>
      </c>
      <c r="B1195" s="16">
        <v>1.9131818101533219E-3</v>
      </c>
      <c r="C1195" s="8">
        <f t="shared" si="126"/>
        <v>-5.3086818189846681E-2</v>
      </c>
      <c r="D1195" s="5">
        <f t="shared" si="127"/>
        <v>2.8182102655218365E-3</v>
      </c>
      <c r="E1195" s="5">
        <f t="shared" si="129"/>
        <v>2.2585240846861982E-3</v>
      </c>
      <c r="F1195" s="5">
        <f>IF(C1193&gt;0,B$6+B$7*E1194+B$8*(H1194*100)^2,B$6+B$7*E1194+B$8*(H1194*100)^2+E1194*$B$9)</f>
        <v>0.56147231264964059</v>
      </c>
      <c r="G1195" s="8">
        <v>5.5318001586415876E-3</v>
      </c>
      <c r="H1195" s="8">
        <f t="shared" si="130"/>
        <v>7.4931456188281871E-3</v>
      </c>
      <c r="I1195" s="7">
        <f t="shared" si="128"/>
        <v>1.9613454601865995E-3</v>
      </c>
      <c r="J1195" s="9">
        <f t="shared" si="131"/>
        <v>0.35455826384520656</v>
      </c>
      <c r="K1195" s="9">
        <f t="shared" si="132"/>
        <v>4.172344893052804E-2</v>
      </c>
      <c r="AC1195" s="11"/>
      <c r="AD1195" s="12"/>
    </row>
    <row r="1196" spans="1:30" x14ac:dyDescent="0.3">
      <c r="A1196" s="15">
        <v>44344</v>
      </c>
      <c r="B1196" s="16">
        <v>6.0009125689478061E-3</v>
      </c>
      <c r="C1196" s="8">
        <f t="shared" si="126"/>
        <v>-4.8999087431052191E-2</v>
      </c>
      <c r="D1196" s="5">
        <f t="shared" si="127"/>
        <v>2.4009105690758967E-3</v>
      </c>
      <c r="E1196" s="5">
        <f t="shared" si="129"/>
        <v>2.8182102655218365E-3</v>
      </c>
      <c r="F1196" s="5">
        <f>IF(C1193&gt;0,B$6+B$7*E1194+B$8*(H1195*100)^2,B$6+B$7*E1194+B$8*(H1195*100)^2+E1194*$B$9)</f>
        <v>0.53993816073170409</v>
      </c>
      <c r="G1196" s="8">
        <v>6.2178020469453796E-3</v>
      </c>
      <c r="H1196" s="8">
        <f t="shared" si="130"/>
        <v>7.3480484533766108E-3</v>
      </c>
      <c r="I1196" s="7">
        <f t="shared" si="128"/>
        <v>1.1302464064312312E-3</v>
      </c>
      <c r="J1196" s="9">
        <f t="shared" si="131"/>
        <v>0.18177587480233268</v>
      </c>
      <c r="K1196" s="9">
        <f t="shared" si="132"/>
        <v>1.3202423838455379E-2</v>
      </c>
      <c r="AC1196" s="11"/>
      <c r="AD1196" s="12"/>
    </row>
    <row r="1197" spans="1:30" x14ac:dyDescent="0.3">
      <c r="A1197" s="15">
        <v>44347</v>
      </c>
      <c r="B1197" s="16">
        <v>9.9567561217327512E-3</v>
      </c>
      <c r="C1197" s="8">
        <f t="shared" si="126"/>
        <v>-4.5043243878267247E-2</v>
      </c>
      <c r="D1197" s="5">
        <f t="shared" si="127"/>
        <v>2.02889381907706E-3</v>
      </c>
      <c r="E1197" s="5">
        <f t="shared" si="129"/>
        <v>2.4009105690758967E-3</v>
      </c>
      <c r="F1197" s="5">
        <f>IF(C1193&gt;0,B$6+B$7*E1194+B$8*(H1196*100)^2,B$6+B$7*E1194+B$8*(H1196*100)^2+E1194*$B$9)</f>
        <v>0.52122067588463372</v>
      </c>
      <c r="G1197" s="8">
        <v>9.9022603363036546E-3</v>
      </c>
      <c r="H1197" s="8">
        <f t="shared" si="130"/>
        <v>7.2195614540263705E-3</v>
      </c>
      <c r="I1197" s="7">
        <f t="shared" si="128"/>
        <v>2.6826988822772841E-3</v>
      </c>
      <c r="J1197" s="9">
        <f t="shared" si="131"/>
        <v>0.27091782998695529</v>
      </c>
      <c r="K1197" s="9">
        <f t="shared" si="132"/>
        <v>5.5618675274333951E-2</v>
      </c>
      <c r="AC1197" s="11"/>
      <c r="AD1197" s="12"/>
    </row>
    <row r="1198" spans="1:30" x14ac:dyDescent="0.3">
      <c r="A1198" s="15">
        <v>44348</v>
      </c>
      <c r="B1198" s="16">
        <v>-4.9339419641584648E-5</v>
      </c>
      <c r="C1198" s="8">
        <f t="shared" si="126"/>
        <v>-5.5049339419641588E-2</v>
      </c>
      <c r="D1198" s="5">
        <f t="shared" si="127"/>
        <v>3.0304297705389051E-3</v>
      </c>
      <c r="E1198" s="5">
        <f t="shared" si="129"/>
        <v>2.02889381907706E-3</v>
      </c>
      <c r="F1198" s="5">
        <f>IF(C1193&gt;0,B$6+B$7*E1194+B$8*(H1197*100)^2,B$6+B$7*E1194+B$8*(H1197*100)^2+E1194*$B$9)</f>
        <v>0.50495143805555998</v>
      </c>
      <c r="G1198" s="8">
        <v>5.6955079033555083E-3</v>
      </c>
      <c r="H1198" s="8">
        <f t="shared" si="130"/>
        <v>7.1059935129126027E-3</v>
      </c>
      <c r="I1198" s="7">
        <f t="shared" si="128"/>
        <v>1.4104856095570944E-3</v>
      </c>
      <c r="J1198" s="9">
        <f t="shared" si="131"/>
        <v>0.24764878453177228</v>
      </c>
      <c r="K1198" s="9">
        <f t="shared" si="132"/>
        <v>2.2768421368975389E-2</v>
      </c>
      <c r="AC1198" s="11"/>
      <c r="AD1198" s="12"/>
    </row>
    <row r="1199" spans="1:30" x14ac:dyDescent="0.3">
      <c r="A1199" s="15">
        <v>44349</v>
      </c>
      <c r="B1199" s="16">
        <v>-1.6456903003105624E-3</v>
      </c>
      <c r="C1199" s="8">
        <f t="shared" si="126"/>
        <v>-5.664569030031056E-2</v>
      </c>
      <c r="D1199" s="5">
        <f t="shared" si="127"/>
        <v>3.2087342295986977E-3</v>
      </c>
      <c r="E1199" s="5">
        <f t="shared" si="129"/>
        <v>3.0304297705389051E-3</v>
      </c>
      <c r="F1199" s="5">
        <f>IF(C1193&gt;0,B$6+B$7*E1194+B$8*(H1198*100)^2,B$6+B$7*E1194+B$8*(H1198*100)^2+E1194*$B$9)</f>
        <v>0.49081021653452916</v>
      </c>
      <c r="G1199" s="8">
        <v>7.4133050039374851E-3</v>
      </c>
      <c r="H1199" s="8">
        <f t="shared" si="130"/>
        <v>7.0057848706231995E-3</v>
      </c>
      <c r="I1199" s="7">
        <f t="shared" si="128"/>
        <v>4.0752013331428558E-4</v>
      </c>
      <c r="J1199" s="9">
        <f t="shared" si="131"/>
        <v>5.4971451073149734E-2</v>
      </c>
      <c r="K1199" s="9">
        <f t="shared" si="132"/>
        <v>1.6289489387630862E-3</v>
      </c>
      <c r="AC1199" s="11"/>
      <c r="AD1199" s="12"/>
    </row>
    <row r="1200" spans="1:30" x14ac:dyDescent="0.3">
      <c r="A1200" s="15">
        <v>44350</v>
      </c>
      <c r="B1200" s="16">
        <v>7.3586456324874839E-3</v>
      </c>
      <c r="C1200" s="8">
        <f t="shared" si="126"/>
        <v>-4.7641354367512517E-2</v>
      </c>
      <c r="D1200" s="5">
        <f t="shared" si="127"/>
        <v>2.2696986459709041E-3</v>
      </c>
      <c r="E1200" s="5">
        <f t="shared" si="129"/>
        <v>3.2087342295986977E-3</v>
      </c>
      <c r="F1200" s="5">
        <f>IF(C1193&gt;0,B$6+B$7*E1194+B$8*(H1199*100)^2,B$6+B$7*E1194+B$8*(H1199*100)^2+E1194*$B$9)</f>
        <v>0.47851866678844923</v>
      </c>
      <c r="G1200" s="8">
        <v>6.8125443855037906E-3</v>
      </c>
      <c r="H1200" s="8">
        <f t="shared" si="130"/>
        <v>6.9175043678226123E-3</v>
      </c>
      <c r="I1200" s="7">
        <f t="shared" si="128"/>
        <v>1.0495998231882173E-4</v>
      </c>
      <c r="J1200" s="9">
        <f t="shared" si="131"/>
        <v>1.5406869501234067E-2</v>
      </c>
      <c r="K1200" s="9">
        <f t="shared" si="132"/>
        <v>1.1628928690732288E-4</v>
      </c>
      <c r="AC1200" s="11"/>
      <c r="AD1200" s="12"/>
    </row>
    <row r="1201" spans="1:30" x14ac:dyDescent="0.3">
      <c r="A1201" s="15">
        <v>44351</v>
      </c>
      <c r="B1201" s="16">
        <v>-2.5376369217751217E-3</v>
      </c>
      <c r="C1201" s="8">
        <f t="shared" si="126"/>
        <v>-5.7537636921775125E-2</v>
      </c>
      <c r="D1201" s="5">
        <f t="shared" si="127"/>
        <v>3.3105796625420201E-3</v>
      </c>
      <c r="E1201" s="5">
        <f t="shared" si="129"/>
        <v>2.2696986459709041E-3</v>
      </c>
      <c r="F1201" s="5">
        <f>IF(C1193&gt;0,B$6+B$7*E1194+B$8*(H1200*100)^2,B$6+B$7*E1194+B$8*(H1200*100)^2+E1194*$B$9)</f>
        <v>0.46783485174915646</v>
      </c>
      <c r="G1201" s="8">
        <v>5.6279409444876301E-3</v>
      </c>
      <c r="H1201" s="8">
        <f t="shared" si="130"/>
        <v>6.8398454057760428E-3</v>
      </c>
      <c r="I1201" s="7">
        <f t="shared" si="128"/>
        <v>1.2119044612884126E-3</v>
      </c>
      <c r="J1201" s="9">
        <f t="shared" si="131"/>
        <v>0.2153370963274642</v>
      </c>
      <c r="K1201" s="9">
        <f t="shared" si="132"/>
        <v>1.7838464439296819E-2</v>
      </c>
      <c r="AC1201" s="11"/>
      <c r="AD1201" s="12"/>
    </row>
    <row r="1202" spans="1:30" x14ac:dyDescent="0.3">
      <c r="A1202" s="15">
        <v>44354</v>
      </c>
      <c r="B1202" s="16">
        <v>4.3754562260296809E-3</v>
      </c>
      <c r="C1202" s="8">
        <f t="shared" si="126"/>
        <v>-5.0624543773970319E-2</v>
      </c>
      <c r="D1202" s="5">
        <f t="shared" si="127"/>
        <v>2.5628444323226372E-3</v>
      </c>
      <c r="E1202" s="5">
        <f t="shared" si="129"/>
        <v>3.3105796625420201E-3</v>
      </c>
      <c r="F1202" s="5">
        <f>IF(C1193&gt;0,B$6+B$7*E1194+B$8*(H1201*100)^2,B$6+B$7*E1194+B$8*(H1201*100)^2+E1194*$B$9)</f>
        <v>0.45854847971700319</v>
      </c>
      <c r="G1202" s="8">
        <v>4.9328534456614514E-3</v>
      </c>
      <c r="H1202" s="8">
        <f t="shared" si="130"/>
        <v>6.7716207787870339E-3</v>
      </c>
      <c r="I1202" s="7">
        <f t="shared" si="128"/>
        <v>1.8387673331255825E-3</v>
      </c>
      <c r="J1202" s="9">
        <f t="shared" si="131"/>
        <v>0.37275936805761323</v>
      </c>
      <c r="K1202" s="9">
        <f t="shared" si="132"/>
        <v>4.5282640742587699E-2</v>
      </c>
      <c r="AC1202" s="11"/>
      <c r="AD1202" s="12"/>
    </row>
    <row r="1203" spans="1:30" x14ac:dyDescent="0.3">
      <c r="A1203" s="15">
        <v>44355</v>
      </c>
      <c r="B1203" s="16">
        <v>-1.0122245660450235E-3</v>
      </c>
      <c r="C1203" s="8">
        <f t="shared" si="126"/>
        <v>-5.6012224566045023E-2</v>
      </c>
      <c r="D1203" s="5">
        <f t="shared" si="127"/>
        <v>3.1373693008370576E-3</v>
      </c>
      <c r="E1203" s="5">
        <f t="shared" si="129"/>
        <v>2.5628444323226372E-3</v>
      </c>
      <c r="F1203" s="5">
        <f>IF(C1193&gt;0,B$6+B$7*E1194+B$8*(H1202*100)^2,B$6+B$7*E1194+B$8*(H1202*100)^2+E1194*$B$9)</f>
        <v>0.45047676514665563</v>
      </c>
      <c r="G1203" s="8">
        <v>4.2437476921597514E-3</v>
      </c>
      <c r="H1203" s="8">
        <f t="shared" si="130"/>
        <v>6.7117565893486907E-3</v>
      </c>
      <c r="I1203" s="7">
        <f t="shared" si="128"/>
        <v>2.4680088971889393E-3</v>
      </c>
      <c r="J1203" s="9">
        <f t="shared" si="131"/>
        <v>0.58156353209889033</v>
      </c>
      <c r="K1203" s="9">
        <f t="shared" si="132"/>
        <v>9.0699631854238572E-2</v>
      </c>
      <c r="AC1203" s="11"/>
      <c r="AD1203" s="12"/>
    </row>
    <row r="1204" spans="1:30" x14ac:dyDescent="0.3">
      <c r="A1204" s="15">
        <v>44356</v>
      </c>
      <c r="B1204" s="16">
        <v>-6.4083624439612687E-3</v>
      </c>
      <c r="C1204" s="8">
        <f t="shared" si="126"/>
        <v>-6.1408362443961272E-2</v>
      </c>
      <c r="D1204" s="5">
        <f t="shared" si="127"/>
        <v>3.7709869780489132E-3</v>
      </c>
      <c r="E1204" s="5">
        <f t="shared" si="129"/>
        <v>3.1373693008370576E-3</v>
      </c>
      <c r="F1204" s="5">
        <f>IF(C1203&gt;0,B$6+B$7*E1204+B$8*(G1203*100)^2,B$6+B$7*E1204+B$8*(G1203*100)^2+E1204*$B$9)</f>
        <v>0.20845751886733854</v>
      </c>
      <c r="G1204" s="8">
        <v>8.5398914851113096E-3</v>
      </c>
      <c r="H1204" s="8">
        <f t="shared" si="130"/>
        <v>4.565714827574523E-3</v>
      </c>
      <c r="I1204" s="7">
        <f t="shared" si="128"/>
        <v>3.9741766575367866E-3</v>
      </c>
      <c r="J1204" s="9">
        <f t="shared" si="131"/>
        <v>0.46536617759903381</v>
      </c>
      <c r="K1204" s="9">
        <f t="shared" si="132"/>
        <v>0.24426587898797547</v>
      </c>
      <c r="AC1204" s="11"/>
      <c r="AD1204" s="12"/>
    </row>
    <row r="1205" spans="1:30" x14ac:dyDescent="0.3">
      <c r="A1205" s="15">
        <v>44357</v>
      </c>
      <c r="B1205" s="16">
        <v>6.8845410828478693E-3</v>
      </c>
      <c r="C1205" s="8">
        <f t="shared" si="126"/>
        <v>-4.8115458917152132E-2</v>
      </c>
      <c r="D1205" s="5">
        <f t="shared" si="127"/>
        <v>2.3150973868081544E-3</v>
      </c>
      <c r="E1205" s="5">
        <f t="shared" si="129"/>
        <v>3.7709869780489132E-3</v>
      </c>
      <c r="F1205" s="5">
        <f>IF(C1203&gt;0,B$6+B$7*E1204+B$8*(H1204*100)^2,B$6+B$7*E1204+B$8*(H1204*100)^2+E1204*$B$9)</f>
        <v>0.23311113749263937</v>
      </c>
      <c r="G1205" s="8">
        <v>6.2756096323162052E-3</v>
      </c>
      <c r="H1205" s="8">
        <f t="shared" si="130"/>
        <v>4.8281584221381898E-3</v>
      </c>
      <c r="I1205" s="7">
        <f t="shared" si="128"/>
        <v>1.4474512101780154E-3</v>
      </c>
      <c r="J1205" s="9">
        <f t="shared" si="131"/>
        <v>0.2306471076091757</v>
      </c>
      <c r="K1205" s="9">
        <f t="shared" si="132"/>
        <v>3.7588127660037607E-2</v>
      </c>
      <c r="AC1205" s="11"/>
      <c r="AD1205" s="12"/>
    </row>
    <row r="1206" spans="1:30" x14ac:dyDescent="0.3">
      <c r="A1206" s="15">
        <v>44358</v>
      </c>
      <c r="B1206" s="16">
        <v>3.3269910977824987E-3</v>
      </c>
      <c r="C1206" s="8">
        <f t="shared" si="126"/>
        <v>-5.1673008902217502E-2</v>
      </c>
      <c r="D1206" s="5">
        <f t="shared" si="127"/>
        <v>2.670099849008649E-3</v>
      </c>
      <c r="E1206" s="5">
        <f t="shared" si="129"/>
        <v>2.3150973868081544E-3</v>
      </c>
      <c r="F1206" s="5">
        <f>IF(C1203&gt;0,B$6+B$7*E1204+B$8*(H1205*100)^2,B$6+B$7*E1204+B$8*(H1205*100)^2+E1204*$B$9)</f>
        <v>0.25454006280175084</v>
      </c>
      <c r="G1206" s="8">
        <v>4.7132390108830264E-3</v>
      </c>
      <c r="H1206" s="8">
        <f t="shared" si="130"/>
        <v>5.0451963569493581E-3</v>
      </c>
      <c r="I1206" s="7">
        <f t="shared" si="128"/>
        <v>3.3195734606633175E-4</v>
      </c>
      <c r="J1206" s="9">
        <f t="shared" si="131"/>
        <v>7.04308322365641E-2</v>
      </c>
      <c r="K1206" s="9">
        <f t="shared" si="132"/>
        <v>2.2644995321798866E-3</v>
      </c>
      <c r="AC1206" s="11"/>
      <c r="AD1206" s="12"/>
    </row>
    <row r="1207" spans="1:30" x14ac:dyDescent="0.3">
      <c r="A1207" s="15">
        <v>44361</v>
      </c>
      <c r="B1207" s="16">
        <v>1.4619109701490551E-3</v>
      </c>
      <c r="C1207" s="8">
        <f t="shared" si="126"/>
        <v>-5.3538089029850945E-2</v>
      </c>
      <c r="D1207" s="5">
        <f t="shared" si="127"/>
        <v>2.8663269769682461E-3</v>
      </c>
      <c r="E1207" s="5">
        <f t="shared" si="129"/>
        <v>2.670099849008649E-3</v>
      </c>
      <c r="F1207" s="5">
        <f>IF(C1203&gt;0,B$6+B$7*E1204+B$8*(H1206*100)^2,B$6+B$7*E1204+B$8*(H1206*100)^2+E1204*$B$9)</f>
        <v>0.27316608468043052</v>
      </c>
      <c r="G1207" s="8">
        <v>1.0425667778052717E-2</v>
      </c>
      <c r="H1207" s="8">
        <f t="shared" si="130"/>
        <v>5.2265292946699392E-3</v>
      </c>
      <c r="I1207" s="7">
        <f t="shared" si="128"/>
        <v>5.1991384833827781E-3</v>
      </c>
      <c r="J1207" s="9">
        <f t="shared" si="131"/>
        <v>0.49868637616936051</v>
      </c>
      <c r="K1207" s="9">
        <f t="shared" si="132"/>
        <v>0.30423589528334816</v>
      </c>
      <c r="AC1207" s="11"/>
      <c r="AD1207" s="12"/>
    </row>
    <row r="1208" spans="1:30" x14ac:dyDescent="0.3">
      <c r="A1208" s="15">
        <v>44362</v>
      </c>
      <c r="B1208" s="16">
        <v>4.2064227288285735E-3</v>
      </c>
      <c r="C1208" s="8">
        <f t="shared" si="126"/>
        <v>-5.0793577271171425E-2</v>
      </c>
      <c r="D1208" s="5">
        <f t="shared" si="127"/>
        <v>2.5799874920024624E-3</v>
      </c>
      <c r="E1208" s="5">
        <f t="shared" si="129"/>
        <v>2.8663269769682461E-3</v>
      </c>
      <c r="F1208" s="5">
        <f>IF(C1203&gt;0,B$6+B$7*E1204+B$8*(H1207*100)^2,B$6+B$7*E1204+B$8*(H1207*100)^2+E1204*$B$9)</f>
        <v>0.28935582289737893</v>
      </c>
      <c r="G1208" s="8">
        <v>4.5271239110441222E-3</v>
      </c>
      <c r="H1208" s="8">
        <f t="shared" si="130"/>
        <v>5.3791804477762127E-3</v>
      </c>
      <c r="I1208" s="7">
        <f t="shared" si="128"/>
        <v>8.5205653673209054E-4</v>
      </c>
      <c r="J1208" s="9">
        <f t="shared" si="131"/>
        <v>0.18821144582622543</v>
      </c>
      <c r="K1208" s="9">
        <f t="shared" si="132"/>
        <v>1.4050239443907486E-2</v>
      </c>
      <c r="AC1208" s="11"/>
      <c r="AD1208" s="12"/>
    </row>
    <row r="1209" spans="1:30" x14ac:dyDescent="0.3">
      <c r="A1209" s="15">
        <v>44363</v>
      </c>
      <c r="B1209" s="16">
        <v>-5.1497664422162507E-3</v>
      </c>
      <c r="C1209" s="8">
        <f t="shared" si="126"/>
        <v>-6.014976644221625E-2</v>
      </c>
      <c r="D1209" s="5">
        <f t="shared" si="127"/>
        <v>3.617994403053164E-3</v>
      </c>
      <c r="E1209" s="5">
        <f t="shared" si="129"/>
        <v>2.5799874920024624E-3</v>
      </c>
      <c r="F1209" s="5">
        <f>IF(C1203&gt;0,B$6+B$7*E1204+B$8*(H1208*100)^2,B$6+B$7*E1204+B$8*(H1208*100)^2+E1204*$B$9)</f>
        <v>0.30342794335555057</v>
      </c>
      <c r="G1209" s="8">
        <v>3.9850290286231075E-3</v>
      </c>
      <c r="H1209" s="8">
        <f t="shared" si="130"/>
        <v>5.5084293891775596E-3</v>
      </c>
      <c r="I1209" s="7">
        <f t="shared" si="128"/>
        <v>1.523400360554452E-3</v>
      </c>
      <c r="J1209" s="9">
        <f t="shared" si="131"/>
        <v>0.38228086912601777</v>
      </c>
      <c r="K1209" s="9">
        <f t="shared" si="132"/>
        <v>4.7176912084978539E-2</v>
      </c>
      <c r="AC1209" s="11"/>
      <c r="AD1209" s="12"/>
    </row>
    <row r="1210" spans="1:30" x14ac:dyDescent="0.3">
      <c r="A1210" s="15">
        <v>44364</v>
      </c>
      <c r="B1210" s="16">
        <v>-3.4085760226739152E-3</v>
      </c>
      <c r="C1210" s="8">
        <f t="shared" si="126"/>
        <v>-5.8408576022673915E-2</v>
      </c>
      <c r="D1210" s="5">
        <f t="shared" si="127"/>
        <v>3.4115617529964781E-3</v>
      </c>
      <c r="E1210" s="5">
        <f t="shared" si="129"/>
        <v>3.617994403053164E-3</v>
      </c>
      <c r="F1210" s="5">
        <f>IF(C1203&gt;0,B$6+B$7*E1204+B$8*(H1209*100)^2,B$6+B$7*E1204+B$8*(H1209*100)^2+E1204*$B$9)</f>
        <v>0.31565943045779327</v>
      </c>
      <c r="G1210" s="8">
        <v>9.3390374260536903E-3</v>
      </c>
      <c r="H1210" s="8">
        <f t="shared" si="130"/>
        <v>5.6183576822572733E-3</v>
      </c>
      <c r="I1210" s="7">
        <f t="shared" si="128"/>
        <v>3.720679743796417E-3</v>
      </c>
      <c r="J1210" s="9">
        <f t="shared" si="131"/>
        <v>0.39840077451843237</v>
      </c>
      <c r="K1210" s="9">
        <f t="shared" si="132"/>
        <v>0.1540723887891835</v>
      </c>
      <c r="AC1210" s="11"/>
      <c r="AD1210" s="12"/>
    </row>
    <row r="1211" spans="1:30" x14ac:dyDescent="0.3">
      <c r="A1211" s="15">
        <v>44365</v>
      </c>
      <c r="B1211" s="16">
        <v>4.035835014881487E-4</v>
      </c>
      <c r="C1211" s="8">
        <f t="shared" si="126"/>
        <v>-5.4596416498511852E-2</v>
      </c>
      <c r="D1211" s="5">
        <f t="shared" si="127"/>
        <v>2.9807686944789773E-3</v>
      </c>
      <c r="E1211" s="5">
        <f t="shared" si="129"/>
        <v>3.4115617529964781E-3</v>
      </c>
      <c r="F1211" s="5">
        <f>IF(C1203&gt;0,B$6+B$7*E1204+B$8*(H1210*100)^2,B$6+B$7*E1204+B$8*(H1210*100)^2+E1204*$B$9)</f>
        <v>0.32629103904706258</v>
      </c>
      <c r="G1211" s="8">
        <v>1.5898898729388093E-2</v>
      </c>
      <c r="H1211" s="8">
        <f t="shared" si="130"/>
        <v>5.7121890641597516E-3</v>
      </c>
      <c r="I1211" s="7">
        <f t="shared" si="128"/>
        <v>1.0186709665228342E-2</v>
      </c>
      <c r="J1211" s="9">
        <f t="shared" si="131"/>
        <v>0.64071794145080396</v>
      </c>
      <c r="K1211" s="9">
        <f t="shared" si="132"/>
        <v>0.75968099864118077</v>
      </c>
      <c r="AC1211" s="11"/>
      <c r="AD1211" s="12"/>
    </row>
    <row r="1212" spans="1:30" x14ac:dyDescent="0.3">
      <c r="A1212" s="15">
        <v>44368</v>
      </c>
      <c r="B1212" s="16">
        <v>4.3845687473232286E-3</v>
      </c>
      <c r="C1212" s="8">
        <f t="shared" si="126"/>
        <v>-5.0615431252676771E-2</v>
      </c>
      <c r="D1212" s="5">
        <f t="shared" si="127"/>
        <v>2.5619218808944485E-3</v>
      </c>
      <c r="E1212" s="5">
        <f t="shared" si="129"/>
        <v>2.9807686944789773E-3</v>
      </c>
      <c r="F1212" s="5">
        <f>IF(C1203&gt;0,B$6+B$7*E1204+B$8*(H1211*100)^2,B$6+B$7*E1204+B$8*(H1211*100)^2+E1204*$B$9)</f>
        <v>0.33553203323285552</v>
      </c>
      <c r="G1212" s="8">
        <v>1.238872621081215E-2</v>
      </c>
      <c r="H1212" s="8">
        <f t="shared" si="130"/>
        <v>5.7925126951337402E-3</v>
      </c>
      <c r="I1212" s="7">
        <f t="shared" si="128"/>
        <v>6.5962135156784098E-3</v>
      </c>
      <c r="J1212" s="9">
        <f t="shared" si="131"/>
        <v>0.53243678191238286</v>
      </c>
      <c r="K1212" s="9">
        <f t="shared" si="132"/>
        <v>0.37852750555695014</v>
      </c>
      <c r="AC1212" s="11"/>
      <c r="AD1212" s="12"/>
    </row>
    <row r="1213" spans="1:30" x14ac:dyDescent="0.3">
      <c r="A1213" s="15">
        <v>44369</v>
      </c>
      <c r="B1213" s="16">
        <v>2.7100742271556413E-4</v>
      </c>
      <c r="C1213" s="8">
        <f t="shared" si="126"/>
        <v>-5.4728992577284433E-2</v>
      </c>
      <c r="D1213" s="5">
        <f t="shared" si="127"/>
        <v>2.9952626285244545E-3</v>
      </c>
      <c r="E1213" s="5">
        <f t="shared" si="129"/>
        <v>2.5619218808944485E-3</v>
      </c>
      <c r="F1213" s="5">
        <f>IF(C1203&gt;0,B$6+B$7*E1204+B$8*(H1212*100)^2,B$6+B$7*E1204+B$8*(H1212*100)^2+E1204*$B$9)</f>
        <v>0.34356430537914673</v>
      </c>
      <c r="G1213" s="8">
        <v>8.459678453197542E-3</v>
      </c>
      <c r="H1213" s="8">
        <f t="shared" si="130"/>
        <v>5.8614358768065249E-3</v>
      </c>
      <c r="I1213" s="7">
        <f t="shared" si="128"/>
        <v>2.5982425763910171E-3</v>
      </c>
      <c r="J1213" s="9">
        <f t="shared" si="131"/>
        <v>0.30713254537575807</v>
      </c>
      <c r="K1213" s="9">
        <f t="shared" si="132"/>
        <v>7.636092757310653E-2</v>
      </c>
      <c r="AC1213" s="11"/>
      <c r="AD1213" s="12"/>
    </row>
    <row r="1214" spans="1:30" x14ac:dyDescent="0.3">
      <c r="A1214" s="15">
        <v>44370</v>
      </c>
      <c r="B1214" s="16">
        <v>-5.3888948917586998E-3</v>
      </c>
      <c r="C1214" s="8">
        <f t="shared" si="126"/>
        <v>-6.03888948917587E-2</v>
      </c>
      <c r="D1214" s="5">
        <f t="shared" si="127"/>
        <v>3.64681862624788E-3</v>
      </c>
      <c r="E1214" s="5">
        <f t="shared" si="129"/>
        <v>2.9952626285244545E-3</v>
      </c>
      <c r="F1214" s="5">
        <f>IF(C1213&gt;0,B$6+B$7*E1214+B$8*(G1213*100)^2,B$6+B$7*E1214+B$8*(G1213*100)^2+E1214*$B$9)</f>
        <v>0.67394937366529895</v>
      </c>
      <c r="G1214" s="8">
        <v>8.0858764942749756E-3</v>
      </c>
      <c r="H1214" s="8">
        <f t="shared" si="130"/>
        <v>8.2094419643803981E-3</v>
      </c>
      <c r="I1214" s="7">
        <f t="shared" si="128"/>
        <v>1.2356547010542243E-4</v>
      </c>
      <c r="J1214" s="9">
        <f t="shared" si="131"/>
        <v>1.5281642032612074E-2</v>
      </c>
      <c r="K1214" s="9">
        <f t="shared" si="132"/>
        <v>1.1442540356432218E-4</v>
      </c>
      <c r="AC1214" s="11"/>
      <c r="AD1214" s="12"/>
    </row>
    <row r="1215" spans="1:30" x14ac:dyDescent="0.3">
      <c r="A1215" s="15">
        <v>44371</v>
      </c>
      <c r="B1215" s="16">
        <v>7.4838991777591733E-3</v>
      </c>
      <c r="C1215" s="8">
        <f t="shared" si="126"/>
        <v>-4.751610082224083E-2</v>
      </c>
      <c r="D1215" s="5">
        <f t="shared" si="127"/>
        <v>2.2577798373493558E-3</v>
      </c>
      <c r="E1215" s="5">
        <f t="shared" si="129"/>
        <v>3.64681862624788E-3</v>
      </c>
      <c r="F1215" s="5">
        <f>IF(C1213&gt;0,B$6+B$7*E1214+B$8*(H1214*100)^2,B$6+B$7*E1214+B$8*(H1214*100)^2+E1214*$B$9)</f>
        <v>0.6376931106074244</v>
      </c>
      <c r="G1215" s="8">
        <v>6.5593386869206259E-3</v>
      </c>
      <c r="H1215" s="8">
        <f t="shared" si="130"/>
        <v>7.9855689253015925E-3</v>
      </c>
      <c r="I1215" s="7">
        <f t="shared" si="128"/>
        <v>1.4262302383809666E-3</v>
      </c>
      <c r="J1215" s="9">
        <f t="shared" si="131"/>
        <v>0.21743506570637694</v>
      </c>
      <c r="K1215" s="9">
        <f t="shared" si="132"/>
        <v>1.8145285166773162E-2</v>
      </c>
      <c r="AC1215" s="11"/>
      <c r="AD1215" s="12"/>
    </row>
    <row r="1216" spans="1:30" x14ac:dyDescent="0.3">
      <c r="A1216" s="15">
        <v>44372</v>
      </c>
      <c r="B1216" s="16">
        <v>4.2800750581864864E-3</v>
      </c>
      <c r="C1216" s="8">
        <f t="shared" si="126"/>
        <v>-5.0719924941813516E-2</v>
      </c>
      <c r="D1216" s="5">
        <f t="shared" si="127"/>
        <v>2.5725107861031969E-3</v>
      </c>
      <c r="E1216" s="5">
        <f t="shared" si="129"/>
        <v>2.2577798373493558E-3</v>
      </c>
      <c r="F1216" s="5">
        <f>IF(C1213&gt;0,B$6+B$7*E1214+B$8*(H1215*100)^2,B$6+B$7*E1214+B$8*(H1215*100)^2+E1214*$B$9)</f>
        <v>0.60617916675751971</v>
      </c>
      <c r="G1216" s="8">
        <v>6.1617081073732077E-3</v>
      </c>
      <c r="H1216" s="8">
        <f t="shared" si="130"/>
        <v>7.7857508742414806E-3</v>
      </c>
      <c r="I1216" s="7">
        <f t="shared" si="128"/>
        <v>1.6240427668682729E-3</v>
      </c>
      <c r="J1216" s="9">
        <f t="shared" si="131"/>
        <v>0.26357022088159532</v>
      </c>
      <c r="K1216" s="9">
        <f t="shared" si="132"/>
        <v>2.5349554090374982E-2</v>
      </c>
      <c r="AC1216" s="11"/>
      <c r="AD1216" s="12"/>
    </row>
    <row r="1217" spans="1:30" x14ac:dyDescent="0.3">
      <c r="A1217" s="15">
        <v>44375</v>
      </c>
      <c r="B1217" s="16">
        <v>-3.5859983747539761E-3</v>
      </c>
      <c r="C1217" s="8">
        <f t="shared" si="126"/>
        <v>-5.8585998374753978E-2</v>
      </c>
      <c r="D1217" s="5">
        <f t="shared" si="127"/>
        <v>3.4323192055666757E-3</v>
      </c>
      <c r="E1217" s="5">
        <f t="shared" si="129"/>
        <v>2.5725107861031969E-3</v>
      </c>
      <c r="F1217" s="5">
        <f>IF(C1213&gt;0,B$6+B$7*E1214+B$8*(H1216*100)^2,B$6+B$7*E1214+B$8*(H1216*100)^2+E1214*$B$9)</f>
        <v>0.57878724676318272</v>
      </c>
      <c r="G1217" s="8">
        <v>5.5699631219609299E-3</v>
      </c>
      <c r="H1217" s="8">
        <f t="shared" si="130"/>
        <v>7.6078068243297468E-3</v>
      </c>
      <c r="I1217" s="7">
        <f t="shared" si="128"/>
        <v>2.0378437023688169E-3</v>
      </c>
      <c r="J1217" s="9">
        <f t="shared" si="131"/>
        <v>0.36586305110964273</v>
      </c>
      <c r="K1217" s="9">
        <f t="shared" si="132"/>
        <v>4.3924323159303391E-2</v>
      </c>
      <c r="AC1217" s="11"/>
      <c r="AD1217" s="12"/>
    </row>
    <row r="1218" spans="1:30" x14ac:dyDescent="0.3">
      <c r="A1218" s="15">
        <v>44376</v>
      </c>
      <c r="B1218" s="16">
        <v>-3.5319264717838094E-3</v>
      </c>
      <c r="C1218" s="8">
        <f t="shared" si="126"/>
        <v>-5.8531926471783811E-2</v>
      </c>
      <c r="D1218" s="5">
        <f t="shared" si="127"/>
        <v>3.4259864164983066E-3</v>
      </c>
      <c r="E1218" s="5">
        <f t="shared" si="129"/>
        <v>3.4323192055666757E-3</v>
      </c>
      <c r="F1218" s="5">
        <f>IF(C1213&gt;0,B$6+B$7*E1214+B$8*(H1217*100)^2,B$6+B$7*E1214+B$8*(H1217*100)^2+E1214*$B$9)</f>
        <v>0.55497818990410497</v>
      </c>
      <c r="G1218" s="8">
        <v>3.6377434140709261E-3</v>
      </c>
      <c r="H1218" s="8">
        <f t="shared" si="130"/>
        <v>7.4496858316583058E-3</v>
      </c>
      <c r="I1218" s="7">
        <f t="shared" si="128"/>
        <v>3.8119424175873796E-3</v>
      </c>
      <c r="J1218" s="9">
        <f t="shared" si="131"/>
        <v>1.0478865559463719</v>
      </c>
      <c r="K1218" s="9">
        <f t="shared" si="132"/>
        <v>0.2051166117070935</v>
      </c>
      <c r="AC1218" s="11"/>
      <c r="AD1218" s="12"/>
    </row>
    <row r="1219" spans="1:30" x14ac:dyDescent="0.3">
      <c r="A1219" s="15">
        <v>44377</v>
      </c>
      <c r="B1219" s="16">
        <v>-1.274830361724549E-3</v>
      </c>
      <c r="C1219" s="8">
        <f t="shared" si="126"/>
        <v>-5.6274830361724551E-2</v>
      </c>
      <c r="D1219" s="5">
        <f t="shared" si="127"/>
        <v>3.1668565322408755E-3</v>
      </c>
      <c r="E1219" s="5">
        <f t="shared" si="129"/>
        <v>3.4259864164983066E-3</v>
      </c>
      <c r="F1219" s="5">
        <f>IF(C1213&gt;0,B$6+B$7*E1214+B$8*(H1218*100)^2,B$6+B$7*E1214+B$8*(H1218*100)^2+E1214*$B$9)</f>
        <v>0.53428335768219459</v>
      </c>
      <c r="G1219" s="8">
        <v>5.8766170619659192E-3</v>
      </c>
      <c r="H1219" s="8">
        <f t="shared" si="130"/>
        <v>7.3094689115023566E-3</v>
      </c>
      <c r="I1219" s="7">
        <f t="shared" si="128"/>
        <v>1.4328518495364375E-3</v>
      </c>
      <c r="J1219" s="9">
        <f t="shared" si="131"/>
        <v>0.24382256567473226</v>
      </c>
      <c r="K1219" s="9">
        <f t="shared" si="132"/>
        <v>2.2162545330409955E-2</v>
      </c>
      <c r="AC1219" s="11"/>
      <c r="AD1219" s="12"/>
    </row>
    <row r="1220" spans="1:30" x14ac:dyDescent="0.3">
      <c r="A1220" s="15">
        <v>44378</v>
      </c>
      <c r="B1220" s="16">
        <v>-3.1318216388985312E-3</v>
      </c>
      <c r="C1220" s="8">
        <f t="shared" si="126"/>
        <v>-5.8131821638898531E-2</v>
      </c>
      <c r="D1220" s="5">
        <f t="shared" si="127"/>
        <v>3.3793086870567116E-3</v>
      </c>
      <c r="E1220" s="5">
        <f t="shared" si="129"/>
        <v>3.1668565322408755E-3</v>
      </c>
      <c r="F1220" s="5">
        <f>IF(C1213&gt;0,B$6+B$7*E1214+B$8*(H1219*100)^2,B$6+B$7*E1214+B$8*(H1219*100)^2+E1214*$B$9)</f>
        <v>0.51629540951490993</v>
      </c>
      <c r="G1220" s="8">
        <v>4.2857249729200669E-3</v>
      </c>
      <c r="H1220" s="8">
        <f t="shared" si="130"/>
        <v>7.1853699244709031E-3</v>
      </c>
      <c r="I1220" s="7">
        <f t="shared" si="128"/>
        <v>2.8996449515508362E-3</v>
      </c>
      <c r="J1220" s="9">
        <f t="shared" si="131"/>
        <v>0.67658213484827778</v>
      </c>
      <c r="K1220" s="9">
        <f t="shared" si="132"/>
        <v>0.11320881980780162</v>
      </c>
      <c r="AC1220" s="11"/>
      <c r="AD1220" s="12"/>
    </row>
    <row r="1221" spans="1:30" x14ac:dyDescent="0.3">
      <c r="A1221" s="15">
        <v>44379</v>
      </c>
      <c r="B1221" s="16">
        <v>3.169184435753843E-3</v>
      </c>
      <c r="C1221" s="8">
        <f t="shared" si="126"/>
        <v>-5.1830815564246159E-2</v>
      </c>
      <c r="D1221" s="5">
        <f t="shared" si="127"/>
        <v>2.686433442054902E-3</v>
      </c>
      <c r="E1221" s="5">
        <f t="shared" si="129"/>
        <v>3.3793086870567116E-3</v>
      </c>
      <c r="F1221" s="5">
        <f>IF(C1213&gt;0,B$6+B$7*E1214+B$8*(H1220*100)^2,B$6+B$7*E1214+B$8*(H1220*100)^2+E1214*$B$9)</f>
        <v>0.50066028496790627</v>
      </c>
      <c r="G1221" s="8">
        <v>5.5597765768447532E-3</v>
      </c>
      <c r="H1221" s="8">
        <f t="shared" si="130"/>
        <v>7.0757351912568512E-3</v>
      </c>
      <c r="I1221" s="7">
        <f t="shared" si="128"/>
        <v>1.515958614412098E-3</v>
      </c>
      <c r="J1221" s="9">
        <f t="shared" si="131"/>
        <v>0.27266538384397176</v>
      </c>
      <c r="K1221" s="9">
        <f t="shared" si="132"/>
        <v>2.6865923139734571E-2</v>
      </c>
      <c r="AC1221" s="11"/>
      <c r="AD1221" s="12"/>
    </row>
    <row r="1222" spans="1:30" x14ac:dyDescent="0.3">
      <c r="A1222" s="15">
        <v>44382</v>
      </c>
      <c r="B1222" s="16">
        <v>7.5040328614369061E-3</v>
      </c>
      <c r="C1222" s="8">
        <f t="shared" si="126"/>
        <v>-4.7495967138563092E-2</v>
      </c>
      <c r="D1222" s="5">
        <f t="shared" si="127"/>
        <v>2.2558668944274653E-3</v>
      </c>
      <c r="E1222" s="5">
        <f t="shared" si="129"/>
        <v>2.686433442054902E-3</v>
      </c>
      <c r="F1222" s="5">
        <f>IF(C1213&gt;0,B$6+B$7*E1214+B$8*(H1221*100)^2,B$6+B$7*E1214+B$8*(H1221*100)^2+E1214*$B$9)</f>
        <v>0.48707023471165062</v>
      </c>
      <c r="G1222" s="8">
        <v>5.0727026613623192E-3</v>
      </c>
      <c r="H1222" s="8">
        <f t="shared" si="130"/>
        <v>6.9790417301492805E-3</v>
      </c>
      <c r="I1222" s="7">
        <f t="shared" si="128"/>
        <v>1.9063390687869613E-3</v>
      </c>
      <c r="J1222" s="9">
        <f t="shared" si="131"/>
        <v>0.37580343182878317</v>
      </c>
      <c r="K1222" s="9">
        <f t="shared" si="132"/>
        <v>4.5885894288107743E-2</v>
      </c>
      <c r="AC1222" s="11"/>
      <c r="AD1222" s="12"/>
    </row>
    <row r="1223" spans="1:30" x14ac:dyDescent="0.3">
      <c r="A1223" s="15">
        <v>44383</v>
      </c>
      <c r="B1223" s="16">
        <v>-3.5596941048618002E-4</v>
      </c>
      <c r="C1223" s="8">
        <f t="shared" si="126"/>
        <v>-5.5355969410486178E-2</v>
      </c>
      <c r="D1223" s="5">
        <f t="shared" si="127"/>
        <v>3.0642833493746816E-3</v>
      </c>
      <c r="E1223" s="5">
        <f t="shared" si="129"/>
        <v>2.2558668944274653E-3</v>
      </c>
      <c r="F1223" s="5">
        <f>IF(C1213&gt;0,B$6+B$7*E1214+B$8*(H1222*100)^2,B$6+B$7*E1214+B$8*(H1222*100)^2+E1214*$B$9)</f>
        <v>0.47525776302891315</v>
      </c>
      <c r="G1223" s="8">
        <v>4.6931618087956602E-3</v>
      </c>
      <c r="H1223" s="8">
        <f t="shared" si="130"/>
        <v>6.8938941319758688E-3</v>
      </c>
      <c r="I1223" s="7">
        <f t="shared" si="128"/>
        <v>2.2007323231802087E-3</v>
      </c>
      <c r="J1223" s="9">
        <f t="shared" si="131"/>
        <v>0.46892317223235724</v>
      </c>
      <c r="K1223" s="9">
        <f t="shared" si="132"/>
        <v>6.5300394348951851E-2</v>
      </c>
      <c r="AC1223" s="11"/>
      <c r="AD1223" s="12"/>
    </row>
    <row r="1224" spans="1:30" x14ac:dyDescent="0.3">
      <c r="A1224" s="15">
        <v>44384</v>
      </c>
      <c r="B1224" s="16">
        <v>3.6553939705735229E-3</v>
      </c>
      <c r="C1224" s="8">
        <f t="shared" si="126"/>
        <v>-5.1344606029426476E-2</v>
      </c>
      <c r="D1224" s="5">
        <f t="shared" si="127"/>
        <v>2.6362685683170178E-3</v>
      </c>
      <c r="E1224" s="5">
        <f t="shared" si="129"/>
        <v>3.0642833493746816E-3</v>
      </c>
      <c r="F1224" s="5">
        <f>IF(C1223&gt;0,B$6+B$7*E1224+B$8*(G1223*100)^2,B$6+B$7*E1224+B$8*(G1223*100)^2+E1224*$B$9)</f>
        <v>0.24335572515166498</v>
      </c>
      <c r="G1224" s="8">
        <v>4.5373376906399513E-3</v>
      </c>
      <c r="H1224" s="8">
        <f t="shared" si="130"/>
        <v>4.9331098219243504E-3</v>
      </c>
      <c r="I1224" s="7">
        <f t="shared" si="128"/>
        <v>3.9577213128439911E-4</v>
      </c>
      <c r="J1224" s="9">
        <f t="shared" si="131"/>
        <v>8.7225628390153825E-2</v>
      </c>
      <c r="K1224" s="9">
        <f t="shared" si="132"/>
        <v>3.40144092353456E-3</v>
      </c>
      <c r="AC1224" s="11"/>
      <c r="AD1224" s="12"/>
    </row>
    <row r="1225" spans="1:30" x14ac:dyDescent="0.3">
      <c r="A1225" s="15">
        <v>44385</v>
      </c>
      <c r="B1225" s="16">
        <v>-9.1991423162649157E-3</v>
      </c>
      <c r="C1225" s="8">
        <f t="shared" si="126"/>
        <v>-6.4199142316264918E-2</v>
      </c>
      <c r="D1225" s="5">
        <f t="shared" si="127"/>
        <v>4.1215298741440372E-3</v>
      </c>
      <c r="E1225" s="5">
        <f t="shared" si="129"/>
        <v>2.6362685683170178E-3</v>
      </c>
      <c r="F1225" s="5">
        <f>IF(C1223&gt;0,B$6+B$7*E1224+B$8*(H1224*100)^2,B$6+B$7*E1224+B$8*(H1224*100)^2+E1224*$B$9)</f>
        <v>0.26343254805281852</v>
      </c>
      <c r="G1225" s="8">
        <v>6.8195790995493879E-3</v>
      </c>
      <c r="H1225" s="8">
        <f t="shared" si="130"/>
        <v>5.13256805169516E-3</v>
      </c>
      <c r="I1225" s="7">
        <f t="shared" si="128"/>
        <v>1.6870110478542279E-3</v>
      </c>
      <c r="J1225" s="9">
        <f t="shared" si="131"/>
        <v>0.24737759079085969</v>
      </c>
      <c r="K1225" s="9">
        <f t="shared" si="132"/>
        <v>4.4495891283331979E-2</v>
      </c>
      <c r="AC1225" s="11"/>
      <c r="AD1225" s="12"/>
    </row>
    <row r="1226" spans="1:30" x14ac:dyDescent="0.3">
      <c r="A1226" s="15">
        <v>44386</v>
      </c>
      <c r="B1226" s="16">
        <v>-3.4824439699748422E-3</v>
      </c>
      <c r="C1226" s="8">
        <f t="shared" si="126"/>
        <v>-5.8482443969974846E-2</v>
      </c>
      <c r="D1226" s="5">
        <f t="shared" si="127"/>
        <v>3.420196252701247E-3</v>
      </c>
      <c r="E1226" s="5">
        <f t="shared" si="129"/>
        <v>4.1215298741440372E-3</v>
      </c>
      <c r="F1226" s="5">
        <f>IF(C1223&gt;0,B$6+B$7*E1224+B$8*(H1225*100)^2,B$6+B$7*E1224+B$8*(H1225*100)^2+E1224*$B$9)</f>
        <v>0.28088332251850123</v>
      </c>
      <c r="G1226" s="8">
        <v>4.2954182448634668E-3</v>
      </c>
      <c r="H1226" s="8">
        <f t="shared" si="130"/>
        <v>5.2998426629335075E-3</v>
      </c>
      <c r="I1226" s="7">
        <f t="shared" si="128"/>
        <v>1.0044244180700407E-3</v>
      </c>
      <c r="J1226" s="9">
        <f t="shared" si="131"/>
        <v>0.23383623219255734</v>
      </c>
      <c r="K1226" s="9">
        <f t="shared" si="132"/>
        <v>2.0608536432633606E-2</v>
      </c>
      <c r="AC1226" s="11"/>
      <c r="AD1226" s="12"/>
    </row>
    <row r="1227" spans="1:30" x14ac:dyDescent="0.3">
      <c r="A1227" s="15">
        <v>44389</v>
      </c>
      <c r="B1227" s="16">
        <v>-2.5773470873865752E-4</v>
      </c>
      <c r="C1227" s="8">
        <f t="shared" si="126"/>
        <v>-5.5257734708738661E-2</v>
      </c>
      <c r="D1227" s="5">
        <f t="shared" si="127"/>
        <v>3.0534172451413414E-3</v>
      </c>
      <c r="E1227" s="5">
        <f t="shared" si="129"/>
        <v>3.420196252701247E-3</v>
      </c>
      <c r="F1227" s="5">
        <f>IF(C1223&gt;0,B$6+B$7*E1224+B$8*(H1226*100)^2,B$6+B$7*E1224+B$8*(H1226*100)^2+E1224*$B$9)</f>
        <v>0.29605153568407266</v>
      </c>
      <c r="G1227" s="8">
        <v>7.3727163982456991E-3</v>
      </c>
      <c r="H1227" s="8">
        <f t="shared" si="130"/>
        <v>5.4410618052368473E-3</v>
      </c>
      <c r="I1227" s="7">
        <f t="shared" si="128"/>
        <v>1.9316545930088518E-3</v>
      </c>
      <c r="J1227" s="9">
        <f t="shared" si="131"/>
        <v>0.26200039289026217</v>
      </c>
      <c r="K1227" s="9">
        <f t="shared" si="132"/>
        <v>5.1202284753221194E-2</v>
      </c>
      <c r="AC1227" s="11"/>
      <c r="AD1227" s="12"/>
    </row>
    <row r="1228" spans="1:30" x14ac:dyDescent="0.3">
      <c r="A1228" s="15">
        <v>44390</v>
      </c>
      <c r="B1228" s="16">
        <v>7.5524406353899513E-3</v>
      </c>
      <c r="C1228" s="8">
        <f t="shared" si="126"/>
        <v>-4.7447559364610051E-2</v>
      </c>
      <c r="D1228" s="5">
        <f t="shared" si="127"/>
        <v>2.2512708896581949E-3</v>
      </c>
      <c r="E1228" s="5">
        <f t="shared" si="129"/>
        <v>3.0534172451413414E-3</v>
      </c>
      <c r="F1228" s="5">
        <f>IF(C1223&gt;0,B$6+B$7*E1224+B$8*(H1227*100)^2,B$6+B$7*E1224+B$8*(H1227*100)^2+E1224*$B$9)</f>
        <v>0.30923574656758729</v>
      </c>
      <c r="G1228" s="8">
        <v>7.0354858099978901E-3</v>
      </c>
      <c r="H1228" s="8">
        <f t="shared" si="130"/>
        <v>5.5608969291615837E-3</v>
      </c>
      <c r="I1228" s="7">
        <f t="shared" si="128"/>
        <v>1.4745888808363064E-3</v>
      </c>
      <c r="J1228" s="9">
        <f t="shared" si="131"/>
        <v>0.20959304313297289</v>
      </c>
      <c r="K1228" s="9">
        <f t="shared" si="132"/>
        <v>2.9963719690445423E-2</v>
      </c>
      <c r="AC1228" s="11"/>
      <c r="AD1228" s="12"/>
    </row>
    <row r="1229" spans="1:30" x14ac:dyDescent="0.3">
      <c r="A1229" s="15">
        <v>44391</v>
      </c>
      <c r="B1229" s="16">
        <v>2.5421705034056009E-3</v>
      </c>
      <c r="C1229" s="8">
        <f t="shared" ref="C1229:C1292" si="133">B1229-B$5</f>
        <v>-5.2457829496594402E-2</v>
      </c>
      <c r="D1229" s="5">
        <f t="shared" ref="D1229:D1292" si="134">C1229^2</f>
        <v>2.7518238754937695E-3</v>
      </c>
      <c r="E1229" s="5">
        <f t="shared" si="129"/>
        <v>2.2512708896581949E-3</v>
      </c>
      <c r="F1229" s="5">
        <f>IF(C1223&gt;0,B$6+B$7*E1224+B$8*(H1228*100)^2,B$6+B$7*E1224+B$8*(H1228*100)^2+E1224*$B$9)</f>
        <v>0.32069546266753829</v>
      </c>
      <c r="G1229" s="8">
        <v>4.6851489404328159E-3</v>
      </c>
      <c r="H1229" s="8">
        <f t="shared" si="130"/>
        <v>5.6629979928262235E-3</v>
      </c>
      <c r="I1229" s="7">
        <f t="shared" si="128"/>
        <v>9.7784905239340757E-4</v>
      </c>
      <c r="J1229" s="9">
        <f t="shared" si="131"/>
        <v>0.20871247954458275</v>
      </c>
      <c r="K1229" s="9">
        <f t="shared" si="132"/>
        <v>1.6882338112964135E-2</v>
      </c>
      <c r="AC1229" s="11"/>
      <c r="AD1229" s="12"/>
    </row>
    <row r="1230" spans="1:30" x14ac:dyDescent="0.3">
      <c r="A1230" s="15">
        <v>44392</v>
      </c>
      <c r="B1230" s="16">
        <v>4.8047199501308783E-3</v>
      </c>
      <c r="C1230" s="8">
        <f t="shared" si="133"/>
        <v>-5.0195280049869125E-2</v>
      </c>
      <c r="D1230" s="5">
        <f t="shared" si="134"/>
        <v>2.5195661392847894E-3</v>
      </c>
      <c r="E1230" s="5">
        <f t="shared" si="129"/>
        <v>2.7518238754937695E-3</v>
      </c>
      <c r="F1230" s="5">
        <f>IF(C1223&gt;0,B$6+B$7*E1224+B$8*(H1229*100)^2,B$6+B$7*E1224+B$8*(H1229*100)^2+E1224*$B$9)</f>
        <v>0.33065624790161563</v>
      </c>
      <c r="G1230" s="8">
        <v>3.7832967320205889E-3</v>
      </c>
      <c r="H1230" s="8">
        <f t="shared" si="130"/>
        <v>5.7502717144637229E-3</v>
      </c>
      <c r="I1230" s="7">
        <f t="shared" ref="I1230:I1293" si="135">SQRT((G1230-H1230)^2)</f>
        <v>1.966974982443134E-3</v>
      </c>
      <c r="J1230" s="9">
        <f t="shared" si="131"/>
        <v>0.51991031150036415</v>
      </c>
      <c r="K1230" s="9">
        <f t="shared" si="132"/>
        <v>7.658488612655967E-2</v>
      </c>
      <c r="AC1230" s="11"/>
      <c r="AD1230" s="12"/>
    </row>
    <row r="1231" spans="1:30" x14ac:dyDescent="0.3">
      <c r="A1231" s="15">
        <v>44393</v>
      </c>
      <c r="B1231" s="16">
        <v>-3.5358723656103279E-4</v>
      </c>
      <c r="C1231" s="8">
        <f t="shared" si="133"/>
        <v>-5.535358723656103E-2</v>
      </c>
      <c r="D1231" s="5">
        <f t="shared" si="134"/>
        <v>3.0640196199555724E-3</v>
      </c>
      <c r="E1231" s="5">
        <f t="shared" ref="E1231:E1294" si="136">D1230</f>
        <v>2.5195661392847894E-3</v>
      </c>
      <c r="F1231" s="5">
        <f>IF(C1223&gt;0,B$6+B$7*E1224+B$8*(H1230*100)^2,B$6+B$7*E1224+B$8*(H1230*100)^2+E1224*$B$9)</f>
        <v>0.33931416242707568</v>
      </c>
      <c r="G1231" s="8">
        <v>3.9969061719328704E-3</v>
      </c>
      <c r="H1231" s="8">
        <f t="shared" ref="H1231:H1294" si="137">SQRT(F1231)/100</f>
        <v>5.8250679174330286E-3</v>
      </c>
      <c r="I1231" s="7">
        <f t="shared" si="135"/>
        <v>1.8281617455001582E-3</v>
      </c>
      <c r="J1231" s="9">
        <f t="shared" ref="J1231:J1294" si="138">ABS(G1231-H1231)/G1231</f>
        <v>0.45739421113707918</v>
      </c>
      <c r="K1231" s="9">
        <f t="shared" ref="K1231:K1294" si="139">G1231/H1231-LN(G1231/H1231)-1</f>
        <v>6.2806203548866346E-2</v>
      </c>
      <c r="AC1231" s="11"/>
      <c r="AD1231" s="12"/>
    </row>
    <row r="1232" spans="1:30" x14ac:dyDescent="0.3">
      <c r="A1232" s="15">
        <v>44396</v>
      </c>
      <c r="B1232" s="16">
        <v>-1.1101277177139695E-2</v>
      </c>
      <c r="C1232" s="8">
        <f t="shared" si="133"/>
        <v>-6.6101277177139692E-2</v>
      </c>
      <c r="D1232" s="5">
        <f t="shared" si="134"/>
        <v>4.369378844449049E-3</v>
      </c>
      <c r="E1232" s="5">
        <f t="shared" si="136"/>
        <v>3.0640196199555724E-3</v>
      </c>
      <c r="F1232" s="5">
        <f>IF(C1223&gt;0,B$6+B$7*E1224+B$8*(H1231*100)^2,B$6+B$7*E1224+B$8*(H1231*100)^2+E1224*$B$9)</f>
        <v>0.34683962173260552</v>
      </c>
      <c r="G1232" s="8">
        <v>1.134252261498199E-2</v>
      </c>
      <c r="H1232" s="8">
        <f t="shared" si="137"/>
        <v>5.8893091422730186E-3</v>
      </c>
      <c r="I1232" s="7">
        <f t="shared" si="135"/>
        <v>5.4532134727089711E-3</v>
      </c>
      <c r="J1232" s="9">
        <f t="shared" si="138"/>
        <v>0.48077607229153674</v>
      </c>
      <c r="K1232" s="9">
        <f t="shared" si="139"/>
        <v>0.27053127384193054</v>
      </c>
      <c r="AC1232" s="11"/>
      <c r="AD1232" s="12"/>
    </row>
    <row r="1233" spans="1:30" x14ac:dyDescent="0.3">
      <c r="A1233" s="15">
        <v>44397</v>
      </c>
      <c r="B1233" s="16">
        <v>-6.7757824366801332E-3</v>
      </c>
      <c r="C1233" s="8">
        <f t="shared" si="133"/>
        <v>-6.1775782436680131E-2</v>
      </c>
      <c r="D1233" s="5">
        <f t="shared" si="134"/>
        <v>3.8162472956640371E-3</v>
      </c>
      <c r="E1233" s="5">
        <f t="shared" si="136"/>
        <v>4.369378844449049E-3</v>
      </c>
      <c r="F1233" s="5">
        <f>IF(C1223&gt;0,B$6+B$7*E1224+B$8*(H1232*100)^2,B$6+B$7*E1224+B$8*(H1232*100)^2+E1224*$B$9)</f>
        <v>0.3533807509609721</v>
      </c>
      <c r="G1233" s="8">
        <v>5.9351062577439259E-3</v>
      </c>
      <c r="H1233" s="8">
        <f t="shared" si="137"/>
        <v>5.9445836772727169E-3</v>
      </c>
      <c r="I1233" s="7">
        <f t="shared" si="135"/>
        <v>9.4774195287909702E-6</v>
      </c>
      <c r="J1233" s="9">
        <f t="shared" si="138"/>
        <v>1.5968407501424518E-3</v>
      </c>
      <c r="K1233" s="9">
        <f t="shared" si="139"/>
        <v>1.2722405355880539E-6</v>
      </c>
      <c r="AC1233" s="11"/>
      <c r="AD1233" s="12"/>
    </row>
    <row r="1234" spans="1:30" x14ac:dyDescent="0.3">
      <c r="A1234" s="15">
        <v>44399</v>
      </c>
      <c r="B1234" s="16">
        <v>1.2161711747796785E-2</v>
      </c>
      <c r="C1234" s="8">
        <f t="shared" si="133"/>
        <v>-4.2838288252203219E-2</v>
      </c>
      <c r="D1234" s="5">
        <f t="shared" si="134"/>
        <v>1.8351189403788522E-3</v>
      </c>
      <c r="E1234" s="5">
        <f t="shared" si="136"/>
        <v>3.8162472956640371E-3</v>
      </c>
      <c r="F1234" s="5">
        <f>IF(C1233&gt;0,B$6+B$7*E1234+B$8*(G1233*100)^2,B$6+B$7*E1234+B$8*(G1233*100)^2+E1234*$B$9)</f>
        <v>0.35821227901575248</v>
      </c>
      <c r="G1234" s="8">
        <v>6.6491246343281692E-3</v>
      </c>
      <c r="H1234" s="8">
        <f t="shared" si="137"/>
        <v>5.9850837840063065E-3</v>
      </c>
      <c r="I1234" s="7">
        <f t="shared" si="135"/>
        <v>6.6404085032186269E-4</v>
      </c>
      <c r="J1234" s="9">
        <f t="shared" si="138"/>
        <v>9.986891310377094E-2</v>
      </c>
      <c r="K1234" s="9">
        <f t="shared" si="139"/>
        <v>5.7344248478850002E-3</v>
      </c>
      <c r="AC1234" s="11"/>
      <c r="AD1234" s="12"/>
    </row>
    <row r="1235" spans="1:30" x14ac:dyDescent="0.3">
      <c r="A1235" s="15">
        <v>44400</v>
      </c>
      <c r="B1235" s="16">
        <v>2.6195251557084302E-3</v>
      </c>
      <c r="C1235" s="8">
        <f t="shared" si="133"/>
        <v>-5.238047484429157E-2</v>
      </c>
      <c r="D1235" s="5">
        <f t="shared" si="134"/>
        <v>2.7437141449134618E-3</v>
      </c>
      <c r="E1235" s="5">
        <f t="shared" si="136"/>
        <v>1.8351189403788522E-3</v>
      </c>
      <c r="F1235" s="5">
        <f>IF(C1233&gt;0,B$6+B$7*E1234+B$8*(H1234*100)^2,B$6+B$7*E1234+B$8*(H1234*100)^2+E1234*$B$9)</f>
        <v>0.36339046509738354</v>
      </c>
      <c r="G1235" s="8">
        <v>6.5801928849665587E-3</v>
      </c>
      <c r="H1235" s="8">
        <f t="shared" si="137"/>
        <v>6.0281876637790855E-3</v>
      </c>
      <c r="I1235" s="7">
        <f t="shared" si="135"/>
        <v>5.5200522118747323E-4</v>
      </c>
      <c r="J1235" s="9">
        <f t="shared" si="138"/>
        <v>8.3888911896277729E-2</v>
      </c>
      <c r="K1235" s="9">
        <f t="shared" si="139"/>
        <v>3.9530298531738062E-3</v>
      </c>
      <c r="AC1235" s="11"/>
      <c r="AD1235" s="12"/>
    </row>
    <row r="1236" spans="1:30" x14ac:dyDescent="0.3">
      <c r="A1236" s="15">
        <v>44403</v>
      </c>
      <c r="B1236" s="16">
        <v>-2.3345659755684583E-3</v>
      </c>
      <c r="C1236" s="8">
        <f t="shared" si="133"/>
        <v>-5.7334565975568456E-2</v>
      </c>
      <c r="D1236" s="5">
        <f t="shared" si="134"/>
        <v>3.2872524556068123E-3</v>
      </c>
      <c r="E1236" s="5">
        <f t="shared" si="136"/>
        <v>2.7437141449134618E-3</v>
      </c>
      <c r="F1236" s="5">
        <f>IF(C1233&gt;0,B$6+B$7*E1234+B$8*(H1235*100)^2,B$6+B$7*E1234+B$8*(H1235*100)^2+E1234*$B$9)</f>
        <v>0.36789134443953725</v>
      </c>
      <c r="G1236" s="8">
        <v>3.7697907421107056E-3</v>
      </c>
      <c r="H1236" s="8">
        <f t="shared" si="137"/>
        <v>6.0654047221890906E-3</v>
      </c>
      <c r="I1236" s="7">
        <f t="shared" si="135"/>
        <v>2.2956139800783849E-3</v>
      </c>
      <c r="J1236" s="9">
        <f t="shared" si="138"/>
        <v>0.60894997550794316</v>
      </c>
      <c r="K1236" s="9">
        <f t="shared" si="139"/>
        <v>9.7105140304112769E-2</v>
      </c>
      <c r="AC1236" s="11"/>
      <c r="AD1236" s="12"/>
    </row>
    <row r="1237" spans="1:30" x14ac:dyDescent="0.3">
      <c r="A1237" s="15">
        <v>44404</v>
      </c>
      <c r="B1237" s="16">
        <v>-5.1883856737673017E-3</v>
      </c>
      <c r="C1237" s="8">
        <f t="shared" si="133"/>
        <v>-6.0188385673767303E-2</v>
      </c>
      <c r="D1237" s="5">
        <f t="shared" si="134"/>
        <v>3.6226417700141573E-3</v>
      </c>
      <c r="E1237" s="5">
        <f t="shared" si="136"/>
        <v>3.2872524556068123E-3</v>
      </c>
      <c r="F1237" s="5">
        <f>IF(C1233&gt;0,B$6+B$7*E1234+B$8*(H1236*100)^2,B$6+B$7*E1234+B$8*(H1236*100)^2+E1234*$B$9)</f>
        <v>0.37180350876373724</v>
      </c>
      <c r="G1237" s="8">
        <v>6.7561249926011164E-3</v>
      </c>
      <c r="H1237" s="8">
        <f t="shared" si="137"/>
        <v>6.0975692596618959E-3</v>
      </c>
      <c r="I1237" s="7">
        <f t="shared" si="135"/>
        <v>6.585557329392205E-4</v>
      </c>
      <c r="J1237" s="9">
        <f t="shared" si="138"/>
        <v>9.7475362528139931E-2</v>
      </c>
      <c r="K1237" s="9">
        <f t="shared" si="139"/>
        <v>5.4437034609131629E-3</v>
      </c>
      <c r="AC1237" s="11"/>
      <c r="AD1237" s="12"/>
    </row>
    <row r="1238" spans="1:30" x14ac:dyDescent="0.3">
      <c r="A1238" s="15">
        <v>44405</v>
      </c>
      <c r="B1238" s="16">
        <v>-2.5718468109577133E-3</v>
      </c>
      <c r="C1238" s="8">
        <f t="shared" si="133"/>
        <v>-5.7571846810957714E-2</v>
      </c>
      <c r="D1238" s="5">
        <f t="shared" si="134"/>
        <v>3.314517545224382E-3</v>
      </c>
      <c r="E1238" s="5">
        <f t="shared" si="136"/>
        <v>3.6226417700141573E-3</v>
      </c>
      <c r="F1238" s="5">
        <f>IF(C1233&gt;0,B$6+B$7*E1234+B$8*(H1237*100)^2,B$6+B$7*E1234+B$8*(H1237*100)^2+E1234*$B$9)</f>
        <v>0.37520396199433187</v>
      </c>
      <c r="G1238" s="8">
        <v>1.3464859365938617E-2</v>
      </c>
      <c r="H1238" s="8">
        <f t="shared" si="137"/>
        <v>6.1253894732852046E-3</v>
      </c>
      <c r="I1238" s="7">
        <f t="shared" si="135"/>
        <v>7.3394698926534125E-3</v>
      </c>
      <c r="J1238" s="9">
        <f t="shared" si="138"/>
        <v>0.54508329371933162</v>
      </c>
      <c r="K1238" s="9">
        <f t="shared" si="139"/>
        <v>0.4105636680861442</v>
      </c>
      <c r="AC1238" s="11"/>
      <c r="AD1238" s="12"/>
    </row>
    <row r="1239" spans="1:30" x14ac:dyDescent="0.3">
      <c r="A1239" s="15">
        <v>44406</v>
      </c>
      <c r="B1239" s="16">
        <v>3.9841306164687283E-3</v>
      </c>
      <c r="C1239" s="8">
        <f t="shared" si="133"/>
        <v>-5.1015869383531275E-2</v>
      </c>
      <c r="D1239" s="5">
        <f t="shared" si="134"/>
        <v>2.6026189289575239E-3</v>
      </c>
      <c r="E1239" s="5">
        <f t="shared" si="136"/>
        <v>3.314517545224382E-3</v>
      </c>
      <c r="F1239" s="5">
        <f>IF(C1233&gt;0,B$6+B$7*E1234+B$8*(H1238*100)^2,B$6+B$7*E1234+B$8*(H1238*100)^2+E1234*$B$9)</f>
        <v>0.37815963594236479</v>
      </c>
      <c r="G1239" s="8">
        <v>5.4408105983543972E-3</v>
      </c>
      <c r="H1239" s="8">
        <f t="shared" si="137"/>
        <v>6.1494685619357774E-3</v>
      </c>
      <c r="I1239" s="7">
        <f t="shared" si="135"/>
        <v>7.0865796358138018E-4</v>
      </c>
      <c r="J1239" s="9">
        <f t="shared" si="138"/>
        <v>0.13024860005156541</v>
      </c>
      <c r="K1239" s="9">
        <f t="shared" si="139"/>
        <v>7.1987133023956318E-3</v>
      </c>
      <c r="AC1239" s="11"/>
      <c r="AD1239" s="12"/>
    </row>
    <row r="1240" spans="1:30" x14ac:dyDescent="0.3">
      <c r="A1240" s="15">
        <v>44407</v>
      </c>
      <c r="B1240" s="16">
        <v>-1.2586570512136081E-3</v>
      </c>
      <c r="C1240" s="8">
        <f t="shared" si="133"/>
        <v>-5.6258657051213606E-2</v>
      </c>
      <c r="D1240" s="5">
        <f t="shared" si="134"/>
        <v>3.1650364932060662E-3</v>
      </c>
      <c r="E1240" s="5">
        <f t="shared" si="136"/>
        <v>2.6026189289575239E-3</v>
      </c>
      <c r="F1240" s="5">
        <f>IF(C1233&gt;0,B$6+B$7*E1234+B$8*(H1239*100)^2,B$6+B$7*E1234+B$8*(H1239*100)^2+E1234*$B$9)</f>
        <v>0.38072870773799494</v>
      </c>
      <c r="G1240" s="8">
        <v>5.0101125518863922E-3</v>
      </c>
      <c r="H1240" s="8">
        <f t="shared" si="137"/>
        <v>6.1703217723064899E-3</v>
      </c>
      <c r="I1240" s="7">
        <f t="shared" si="135"/>
        <v>1.1602092204200977E-3</v>
      </c>
      <c r="J1240" s="9">
        <f t="shared" si="138"/>
        <v>0.23157348430890226</v>
      </c>
      <c r="K1240" s="9">
        <f t="shared" si="139"/>
        <v>2.026202108381292E-2</v>
      </c>
      <c r="AC1240" s="11"/>
      <c r="AD1240" s="12"/>
    </row>
    <row r="1241" spans="1:30" x14ac:dyDescent="0.3">
      <c r="A1241" s="15">
        <v>44410</v>
      </c>
      <c r="B1241" s="16">
        <v>6.894053982045535E-3</v>
      </c>
      <c r="C1241" s="8">
        <f t="shared" si="133"/>
        <v>-4.8105946017954468E-2</v>
      </c>
      <c r="D1241" s="5">
        <f t="shared" si="134"/>
        <v>2.3141820422823492E-3</v>
      </c>
      <c r="E1241" s="5">
        <f t="shared" si="136"/>
        <v>3.1650364932060662E-3</v>
      </c>
      <c r="F1241" s="5">
        <f>IF(C1233&gt;0,B$6+B$7*E1234+B$8*(H1240*100)^2,B$6+B$7*E1234+B$8*(H1240*100)^2+E1234*$B$9)</f>
        <v>0.38296174494275675</v>
      </c>
      <c r="G1241" s="8">
        <v>6.4005068607829894E-3</v>
      </c>
      <c r="H1241" s="8">
        <f t="shared" si="137"/>
        <v>6.1883902991226791E-3</v>
      </c>
      <c r="I1241" s="7">
        <f t="shared" si="135"/>
        <v>2.1211656166031032E-4</v>
      </c>
      <c r="J1241" s="9">
        <f t="shared" si="138"/>
        <v>3.3140588124353887E-2</v>
      </c>
      <c r="K1241" s="9">
        <f t="shared" si="139"/>
        <v>5.7435261662841519E-4</v>
      </c>
      <c r="AC1241" s="11"/>
      <c r="AD1241" s="12"/>
    </row>
    <row r="1242" spans="1:30" x14ac:dyDescent="0.3">
      <c r="A1242" s="15">
        <v>44411</v>
      </c>
      <c r="B1242" s="16">
        <v>1.6347612723711751E-2</v>
      </c>
      <c r="C1242" s="8">
        <f t="shared" si="133"/>
        <v>-3.8652387276288253E-2</v>
      </c>
      <c r="D1242" s="5">
        <f t="shared" si="134"/>
        <v>1.4940070421561699E-3</v>
      </c>
      <c r="E1242" s="5">
        <f t="shared" si="136"/>
        <v>2.3141820422823492E-3</v>
      </c>
      <c r="F1242" s="5">
        <f>IF(C1233&gt;0,B$6+B$7*E1234+B$8*(H1241*100)^2,B$6+B$7*E1234+B$8*(H1241*100)^2+E1234*$B$9)</f>
        <v>0.38490270088113571</v>
      </c>
      <c r="G1242" s="8">
        <v>7.6523259701585895E-3</v>
      </c>
      <c r="H1242" s="8">
        <f t="shared" si="137"/>
        <v>6.2040527148077632E-3</v>
      </c>
      <c r="I1242" s="7">
        <f t="shared" si="135"/>
        <v>1.4482732553508263E-3</v>
      </c>
      <c r="J1242" s="9">
        <f t="shared" si="138"/>
        <v>0.18925922144438023</v>
      </c>
      <c r="K1242" s="9">
        <f t="shared" si="139"/>
        <v>2.3632961549513443E-2</v>
      </c>
      <c r="AC1242" s="11"/>
      <c r="AD1242" s="12"/>
    </row>
    <row r="1243" spans="1:30" x14ac:dyDescent="0.3">
      <c r="A1243" s="15">
        <v>44412</v>
      </c>
      <c r="B1243" s="16">
        <v>1.0100730192004829E-2</v>
      </c>
      <c r="C1243" s="8">
        <f t="shared" si="133"/>
        <v>-4.4899269807995169E-2</v>
      </c>
      <c r="D1243" s="5">
        <f t="shared" si="134"/>
        <v>2.0159444292911465E-3</v>
      </c>
      <c r="E1243" s="5">
        <f t="shared" si="136"/>
        <v>1.4940070421561699E-3</v>
      </c>
      <c r="F1243" s="5">
        <f>IF(C1233&gt;0,B$6+B$7*E1234+B$8*(H1242*100)^2,B$6+B$7*E1234+B$8*(H1242*100)^2+E1234*$B$9)</f>
        <v>0.38658977978277465</v>
      </c>
      <c r="G1243" s="8">
        <v>6.3330618701426498E-3</v>
      </c>
      <c r="H1243" s="8">
        <f t="shared" si="137"/>
        <v>6.2176344358829483E-3</v>
      </c>
      <c r="I1243" s="7">
        <f t="shared" si="135"/>
        <v>1.1542743425970153E-4</v>
      </c>
      <c r="J1243" s="9">
        <f t="shared" si="138"/>
        <v>1.8226165577804716E-2</v>
      </c>
      <c r="K1243" s="9">
        <f t="shared" si="139"/>
        <v>1.7021736464140069E-4</v>
      </c>
      <c r="AC1243" s="11"/>
      <c r="AD1243" s="12"/>
    </row>
    <row r="1244" spans="1:30" x14ac:dyDescent="0.3">
      <c r="A1244" s="15">
        <v>44413</v>
      </c>
      <c r="B1244" s="16">
        <v>2.2610217711439115E-3</v>
      </c>
      <c r="C1244" s="8">
        <f t="shared" si="133"/>
        <v>-5.2738978228856086E-2</v>
      </c>
      <c r="D1244" s="5">
        <f t="shared" si="134"/>
        <v>2.7813998246237564E-3</v>
      </c>
      <c r="E1244" s="5">
        <f t="shared" si="136"/>
        <v>2.0159444292911465E-3</v>
      </c>
      <c r="F1244" s="5">
        <f>IF(C1243&gt;0,B$6+B$7*E1244+B$8*(G1243*100)^2,B$6+B$7*E1244+B$8*(G1243*100)^2+E1244*$B$9)</f>
        <v>0.40034993267490115</v>
      </c>
      <c r="G1244" s="8">
        <v>7.069665525740931E-3</v>
      </c>
      <c r="H1244" s="8">
        <f t="shared" si="137"/>
        <v>6.3273211762554073E-3</v>
      </c>
      <c r="I1244" s="7">
        <f t="shared" si="135"/>
        <v>7.4234434948552367E-4</v>
      </c>
      <c r="J1244" s="9">
        <f t="shared" si="138"/>
        <v>0.1050041684125817</v>
      </c>
      <c r="K1244" s="9">
        <f t="shared" si="139"/>
        <v>6.3874214643702132E-3</v>
      </c>
      <c r="AC1244" s="11"/>
      <c r="AD1244" s="12"/>
    </row>
    <row r="1245" spans="1:30" x14ac:dyDescent="0.3">
      <c r="A1245" s="15">
        <v>44414</v>
      </c>
      <c r="B1245" s="16">
        <v>-3.9555073912258551E-3</v>
      </c>
      <c r="C1245" s="8">
        <f t="shared" si="133"/>
        <v>-5.8955507391225855E-2</v>
      </c>
      <c r="D1245" s="5">
        <f t="shared" si="134"/>
        <v>3.4757518517568864E-3</v>
      </c>
      <c r="E1245" s="5">
        <f t="shared" si="136"/>
        <v>2.7813998246237564E-3</v>
      </c>
      <c r="F1245" s="5">
        <f>IF(C1243&gt;0,B$6+B$7*E1244+B$8*(H1244*100)^2,B$6+B$7*E1244+B$8*(H1244*100)^2+E1244*$B$9)</f>
        <v>0.39971820347295756</v>
      </c>
      <c r="G1245" s="8">
        <v>4.7161078231121763E-3</v>
      </c>
      <c r="H1245" s="8">
        <f t="shared" si="137"/>
        <v>6.3223271306771019E-3</v>
      </c>
      <c r="I1245" s="7">
        <f t="shared" si="135"/>
        <v>1.6062193075649257E-3</v>
      </c>
      <c r="J1245" s="9">
        <f t="shared" si="138"/>
        <v>0.34058154898268966</v>
      </c>
      <c r="K1245" s="9">
        <f t="shared" si="139"/>
        <v>3.9048434346760974E-2</v>
      </c>
      <c r="AC1245" s="11"/>
      <c r="AD1245" s="12"/>
    </row>
    <row r="1246" spans="1:30" x14ac:dyDescent="0.3">
      <c r="A1246" s="15">
        <v>44417</v>
      </c>
      <c r="B1246" s="16">
        <v>2.302764283175458E-3</v>
      </c>
      <c r="C1246" s="8">
        <f t="shared" si="133"/>
        <v>-5.2697235716824539E-2</v>
      </c>
      <c r="D1246" s="5">
        <f t="shared" si="134"/>
        <v>2.776998652194568E-3</v>
      </c>
      <c r="E1246" s="5">
        <f t="shared" si="136"/>
        <v>3.4757518517568864E-3</v>
      </c>
      <c r="F1246" s="5">
        <f>IF(C1243&gt;0,B$6+B$7*E1244+B$8*(H1245*100)^2,B$6+B$7*E1244+B$8*(H1245*100)^2+E1244*$B$9)</f>
        <v>0.39916910445062831</v>
      </c>
      <c r="G1246" s="8">
        <v>5.9609726584237384E-3</v>
      </c>
      <c r="H1246" s="8">
        <f t="shared" si="137"/>
        <v>6.3179830994600505E-3</v>
      </c>
      <c r="I1246" s="7">
        <f t="shared" si="135"/>
        <v>3.5701044103631212E-4</v>
      </c>
      <c r="J1246" s="9">
        <f t="shared" si="138"/>
        <v>5.9891306585981977E-2</v>
      </c>
      <c r="K1246" s="9">
        <f t="shared" si="139"/>
        <v>1.6593349967912729E-3</v>
      </c>
      <c r="AC1246" s="11"/>
      <c r="AD1246" s="12"/>
    </row>
    <row r="1247" spans="1:30" x14ac:dyDescent="0.3">
      <c r="A1247" s="15">
        <v>44418</v>
      </c>
      <c r="B1247" s="16">
        <v>2.7865667926426523E-3</v>
      </c>
      <c r="C1247" s="8">
        <f t="shared" si="133"/>
        <v>-5.221343320735735E-2</v>
      </c>
      <c r="D1247" s="5">
        <f t="shared" si="134"/>
        <v>2.7262426072991674E-3</v>
      </c>
      <c r="E1247" s="5">
        <f t="shared" si="136"/>
        <v>2.776998652194568E-3</v>
      </c>
      <c r="F1247" s="5">
        <f>IF(C1243&gt;0,B$6+B$7*E1244+B$8*(H1246*100)^2,B$6+B$7*E1244+B$8*(H1246*100)^2+E1244*$B$9)</f>
        <v>0.3986918275804196</v>
      </c>
      <c r="G1247" s="8">
        <v>5.7372120731580571E-3</v>
      </c>
      <c r="H1247" s="8">
        <f t="shared" si="137"/>
        <v>6.3142048397277998E-3</v>
      </c>
      <c r="I1247" s="7">
        <f t="shared" si="135"/>
        <v>5.7699276656974271E-4</v>
      </c>
      <c r="J1247" s="9">
        <f t="shared" si="138"/>
        <v>0.10057023502220586</v>
      </c>
      <c r="K1247" s="9">
        <f t="shared" si="139"/>
        <v>4.4483256129943527E-3</v>
      </c>
      <c r="AC1247" s="11"/>
      <c r="AD1247" s="12"/>
    </row>
    <row r="1248" spans="1:30" x14ac:dyDescent="0.3">
      <c r="A1248" s="15">
        <v>44419</v>
      </c>
      <c r="B1248" s="16">
        <v>-5.2677510188618563E-4</v>
      </c>
      <c r="C1248" s="8">
        <f t="shared" si="133"/>
        <v>-5.5526775101886187E-2</v>
      </c>
      <c r="D1248" s="5">
        <f t="shared" si="134"/>
        <v>3.083222753215448E-3</v>
      </c>
      <c r="E1248" s="5">
        <f t="shared" si="136"/>
        <v>2.7262426072991674E-3</v>
      </c>
      <c r="F1248" s="5">
        <f>IF(C1243&gt;0,B$6+B$7*E1244+B$8*(H1247*100)^2,B$6+B$7*E1244+B$8*(H1247*100)^2+E1244*$B$9)</f>
        <v>0.39827697852483429</v>
      </c>
      <c r="G1248" s="8">
        <v>8.5246651494189935E-3</v>
      </c>
      <c r="H1248" s="8">
        <f t="shared" si="137"/>
        <v>6.3109189388300202E-3</v>
      </c>
      <c r="I1248" s="7">
        <f t="shared" si="135"/>
        <v>2.2137462105889733E-3</v>
      </c>
      <c r="J1248" s="9">
        <f t="shared" si="138"/>
        <v>0.25968717501353744</v>
      </c>
      <c r="K1248" s="9">
        <f t="shared" si="139"/>
        <v>5.0097881602891192E-2</v>
      </c>
      <c r="AC1248" s="11"/>
      <c r="AD1248" s="12"/>
    </row>
    <row r="1249" spans="1:30" x14ac:dyDescent="0.3">
      <c r="A1249" s="15">
        <v>44420</v>
      </c>
      <c r="B1249" s="16">
        <v>5.8160727634479275E-3</v>
      </c>
      <c r="C1249" s="8">
        <f t="shared" si="133"/>
        <v>-4.9183927236552072E-2</v>
      </c>
      <c r="D1249" s="5">
        <f t="shared" si="134"/>
        <v>2.4190586984104488E-3</v>
      </c>
      <c r="E1249" s="5">
        <f t="shared" si="136"/>
        <v>3.083222753215448E-3</v>
      </c>
      <c r="F1249" s="5">
        <f>IF(C1243&gt;0,B$6+B$7*E1244+B$8*(H1248*100)^2,B$6+B$7*E1244+B$8*(H1248*100)^2+E1244*$B$9)</f>
        <v>0.39791639172571952</v>
      </c>
      <c r="G1249" s="8">
        <v>4.201306275949169E-3</v>
      </c>
      <c r="H1249" s="8">
        <f t="shared" si="137"/>
        <v>6.3080614433098179E-3</v>
      </c>
      <c r="I1249" s="7">
        <f t="shared" si="135"/>
        <v>2.1067551673606489E-3</v>
      </c>
      <c r="J1249" s="9">
        <f t="shared" si="138"/>
        <v>0.50145241241301453</v>
      </c>
      <c r="K1249" s="9">
        <f t="shared" si="139"/>
        <v>7.245468904598984E-2</v>
      </c>
      <c r="AC1249" s="11"/>
      <c r="AD1249" s="12"/>
    </row>
    <row r="1250" spans="1:30" x14ac:dyDescent="0.3">
      <c r="A1250" s="15">
        <v>44421</v>
      </c>
      <c r="B1250" s="16">
        <v>1.076001973140589E-2</v>
      </c>
      <c r="C1250" s="8">
        <f t="shared" si="133"/>
        <v>-4.423998026859411E-2</v>
      </c>
      <c r="D1250" s="5">
        <f t="shared" si="134"/>
        <v>1.9571758541655961E-3</v>
      </c>
      <c r="E1250" s="5">
        <f t="shared" si="136"/>
        <v>2.4190586984104488E-3</v>
      </c>
      <c r="F1250" s="5">
        <f>IF(C1243&gt;0,B$6+B$7*E1244+B$8*(H1249*100)^2,B$6+B$7*E1244+B$8*(H1249*100)^2+E1244*$B$9)</f>
        <v>0.39760296967992892</v>
      </c>
      <c r="G1250" s="8">
        <v>4.8771463649949845E-3</v>
      </c>
      <c r="H1250" s="8">
        <f t="shared" si="137"/>
        <v>6.3055766562617318E-3</v>
      </c>
      <c r="I1250" s="7">
        <f t="shared" si="135"/>
        <v>1.4284302912667473E-3</v>
      </c>
      <c r="J1250" s="9">
        <f t="shared" si="138"/>
        <v>0.29288239153926154</v>
      </c>
      <c r="K1250" s="9">
        <f t="shared" si="139"/>
        <v>3.0339695523600385E-2</v>
      </c>
      <c r="AC1250" s="11"/>
      <c r="AD1250" s="12"/>
    </row>
    <row r="1251" spans="1:30" x14ac:dyDescent="0.3">
      <c r="A1251" s="15">
        <v>44424</v>
      </c>
      <c r="B1251" s="16">
        <v>2.6173539767799354E-3</v>
      </c>
      <c r="C1251" s="8">
        <f t="shared" si="133"/>
        <v>-5.2382646023220063E-2</v>
      </c>
      <c r="D1251" s="5">
        <f t="shared" si="134"/>
        <v>2.7439416043939725E-3</v>
      </c>
      <c r="E1251" s="5">
        <f t="shared" si="136"/>
        <v>1.9571758541655961E-3</v>
      </c>
      <c r="F1251" s="5">
        <f>IF(C1243&gt;0,B$6+B$7*E1244+B$8*(H1250*100)^2,B$6+B$7*E1244+B$8*(H1250*100)^2+E1244*$B$9)</f>
        <v>0.39733054323772771</v>
      </c>
      <c r="G1251" s="8">
        <v>4.8193016024728908E-3</v>
      </c>
      <c r="H1251" s="8">
        <f t="shared" si="137"/>
        <v>6.3034160836623167E-3</v>
      </c>
      <c r="I1251" s="7">
        <f t="shared" si="135"/>
        <v>1.4841144811894259E-3</v>
      </c>
      <c r="J1251" s="9">
        <f t="shared" si="138"/>
        <v>0.30795218967576005</v>
      </c>
      <c r="K1251" s="9">
        <f t="shared" si="139"/>
        <v>3.3016640170881573E-2</v>
      </c>
      <c r="AC1251" s="11"/>
      <c r="AD1251" s="12"/>
    </row>
    <row r="1252" spans="1:30" x14ac:dyDescent="0.3">
      <c r="A1252" s="15">
        <v>44425</v>
      </c>
      <c r="B1252" s="16">
        <v>3.7655118445843712E-3</v>
      </c>
      <c r="C1252" s="8">
        <f t="shared" si="133"/>
        <v>-5.1234488155415626E-2</v>
      </c>
      <c r="D1252" s="5">
        <f t="shared" si="134"/>
        <v>2.6249727765474242E-3</v>
      </c>
      <c r="E1252" s="5">
        <f t="shared" si="136"/>
        <v>2.7439416043939725E-3</v>
      </c>
      <c r="F1252" s="5">
        <f>IF(C1243&gt;0,B$6+B$7*E1244+B$8*(H1251*100)^2,B$6+B$7*E1244+B$8*(H1251*100)^2+E1244*$B$9)</f>
        <v>0.39709375017416648</v>
      </c>
      <c r="G1252" s="8">
        <v>5.2560735988477197E-3</v>
      </c>
      <c r="H1252" s="8">
        <f t="shared" si="137"/>
        <v>6.3015375121803921E-3</v>
      </c>
      <c r="I1252" s="7">
        <f t="shared" si="135"/>
        <v>1.0454639133326725E-3</v>
      </c>
      <c r="J1252" s="9">
        <f t="shared" si="138"/>
        <v>0.19890587406574134</v>
      </c>
      <c r="K1252" s="9">
        <f t="shared" si="139"/>
        <v>1.5503205680525545E-2</v>
      </c>
      <c r="AC1252" s="11"/>
      <c r="AD1252" s="12"/>
    </row>
    <row r="1253" spans="1:30" x14ac:dyDescent="0.3">
      <c r="A1253" s="15">
        <v>44426</v>
      </c>
      <c r="B1253" s="16">
        <v>-2.9218954898490176E-3</v>
      </c>
      <c r="C1253" s="8">
        <f t="shared" si="133"/>
        <v>-5.7921895489849017E-2</v>
      </c>
      <c r="D1253" s="5">
        <f t="shared" si="134"/>
        <v>3.3549459771369918E-3</v>
      </c>
      <c r="E1253" s="5">
        <f t="shared" si="136"/>
        <v>2.6249727765474242E-3</v>
      </c>
      <c r="F1253" s="5">
        <f>IF(C1243&gt;0,B$6+B$7*E1244+B$8*(H1252*100)^2,B$6+B$7*E1244+B$8*(H1252*100)^2+E1244*$B$9)</f>
        <v>0.39688792964331898</v>
      </c>
      <c r="G1253" s="8">
        <v>7.6220156617267691E-3</v>
      </c>
      <c r="H1253" s="8">
        <f t="shared" si="137"/>
        <v>6.2999042027900628E-3</v>
      </c>
      <c r="I1253" s="7">
        <f t="shared" si="135"/>
        <v>1.3221114589367063E-3</v>
      </c>
      <c r="J1253" s="9">
        <f t="shared" si="138"/>
        <v>0.17345955684341663</v>
      </c>
      <c r="K1253" s="9">
        <f t="shared" si="139"/>
        <v>1.9355723000804126E-2</v>
      </c>
      <c r="AC1253" s="11"/>
      <c r="AD1253" s="12"/>
    </row>
    <row r="1254" spans="1:30" x14ac:dyDescent="0.3">
      <c r="A1254" s="15">
        <v>44428</v>
      </c>
      <c r="B1254" s="16">
        <v>-5.4104528480183253E-3</v>
      </c>
      <c r="C1254" s="8">
        <f t="shared" si="133"/>
        <v>-6.0410452848018326E-2</v>
      </c>
      <c r="D1254" s="5">
        <f t="shared" si="134"/>
        <v>3.6494228133026455E-3</v>
      </c>
      <c r="E1254" s="5">
        <f t="shared" si="136"/>
        <v>3.3549459771369918E-3</v>
      </c>
      <c r="F1254" s="5">
        <f>IF(C1253&gt;0,B$6+B$7*E1254+B$8*(G1253*100)^2,B$6+B$7*E1254+B$8*(G1253*100)^2+E1254*$B$9)</f>
        <v>0.55691872147062171</v>
      </c>
      <c r="G1254" s="8">
        <v>1.045124538371814E-2</v>
      </c>
      <c r="H1254" s="8">
        <f t="shared" si="137"/>
        <v>7.4626987174253633E-3</v>
      </c>
      <c r="I1254" s="7">
        <f t="shared" si="135"/>
        <v>2.9885466662927769E-3</v>
      </c>
      <c r="J1254" s="9">
        <f t="shared" si="138"/>
        <v>0.28595124854197712</v>
      </c>
      <c r="K1254" s="9">
        <f t="shared" si="139"/>
        <v>6.3660561652290726E-2</v>
      </c>
      <c r="AC1254" s="11"/>
      <c r="AD1254" s="12"/>
    </row>
    <row r="1255" spans="1:30" x14ac:dyDescent="0.3">
      <c r="A1255" s="15">
        <v>44431</v>
      </c>
      <c r="B1255" s="16">
        <v>4.0847516166240827E-3</v>
      </c>
      <c r="C1255" s="8">
        <f t="shared" si="133"/>
        <v>-5.0915248383375918E-2</v>
      </c>
      <c r="D1255" s="5">
        <f t="shared" si="134"/>
        <v>2.5923625179408638E-3</v>
      </c>
      <c r="E1255" s="5">
        <f t="shared" si="136"/>
        <v>3.6494228133026455E-3</v>
      </c>
      <c r="F1255" s="5">
        <f>IF(C1253&gt;0,B$6+B$7*E1254+B$8*(H1254*100)^2,B$6+B$7*E1254+B$8*(H1254*100)^2+E1254*$B$9)</f>
        <v>0.53602966725067591</v>
      </c>
      <c r="G1255" s="8">
        <v>9.4759516475280605E-3</v>
      </c>
      <c r="H1255" s="8">
        <f t="shared" si="137"/>
        <v>7.321404696167778E-3</v>
      </c>
      <c r="I1255" s="7">
        <f t="shared" si="135"/>
        <v>2.1545469513602825E-3</v>
      </c>
      <c r="J1255" s="9">
        <f t="shared" si="138"/>
        <v>0.2273699815598286</v>
      </c>
      <c r="K1255" s="9">
        <f t="shared" si="139"/>
        <v>3.6325567540451242E-2</v>
      </c>
      <c r="AC1255" s="11"/>
      <c r="AD1255" s="12"/>
    </row>
    <row r="1256" spans="1:30" x14ac:dyDescent="0.3">
      <c r="A1256" s="15">
        <v>44432</v>
      </c>
      <c r="B1256" s="16">
        <v>7.2312065004753855E-3</v>
      </c>
      <c r="C1256" s="8">
        <f t="shared" si="133"/>
        <v>-4.7768793499524613E-2</v>
      </c>
      <c r="D1256" s="5">
        <f t="shared" si="134"/>
        <v>2.2818576324002251E-3</v>
      </c>
      <c r="E1256" s="5">
        <f t="shared" si="136"/>
        <v>2.5923625179408638E-3</v>
      </c>
      <c r="F1256" s="5">
        <f>IF(C1253&gt;0,B$6+B$7*E1254+B$8*(H1255*100)^2,B$6+B$7*E1254+B$8*(H1255*100)^2+E1254*$B$9)</f>
        <v>0.51787290132269914</v>
      </c>
      <c r="G1256" s="8">
        <v>5.1650887021323531E-3</v>
      </c>
      <c r="H1256" s="8">
        <f t="shared" si="137"/>
        <v>7.1963386615882608E-3</v>
      </c>
      <c r="I1256" s="7">
        <f t="shared" si="135"/>
        <v>2.0312499594559077E-3</v>
      </c>
      <c r="J1256" s="9">
        <f t="shared" si="138"/>
        <v>0.39326526156604574</v>
      </c>
      <c r="K1256" s="9">
        <f t="shared" si="139"/>
        <v>4.9388515972975E-2</v>
      </c>
      <c r="AC1256" s="11"/>
      <c r="AD1256" s="12"/>
    </row>
    <row r="1257" spans="1:30" x14ac:dyDescent="0.3">
      <c r="A1257" s="15">
        <v>44433</v>
      </c>
      <c r="B1257" s="16">
        <v>-2.6396979657434833E-4</v>
      </c>
      <c r="C1257" s="8">
        <f t="shared" si="133"/>
        <v>-5.5263969796574351E-2</v>
      </c>
      <c r="D1257" s="5">
        <f t="shared" si="134"/>
        <v>3.0541063576766821E-3</v>
      </c>
      <c r="E1257" s="5">
        <f t="shared" si="136"/>
        <v>2.2818576324002251E-3</v>
      </c>
      <c r="F1257" s="5">
        <f>IF(C1253&gt;0,B$6+B$7*E1254+B$8*(H1256*100)^2,B$6+B$7*E1254+B$8*(H1256*100)^2+E1254*$B$9)</f>
        <v>0.50209104037810182</v>
      </c>
      <c r="G1257" s="8">
        <v>3.9343689785282356E-3</v>
      </c>
      <c r="H1257" s="8">
        <f t="shared" si="137"/>
        <v>7.0858382734726721E-3</v>
      </c>
      <c r="I1257" s="7">
        <f t="shared" si="135"/>
        <v>3.1514692949444366E-3</v>
      </c>
      <c r="J1257" s="9">
        <f t="shared" si="138"/>
        <v>0.80101010152925078</v>
      </c>
      <c r="K1257" s="9">
        <f t="shared" si="139"/>
        <v>0.14359164569837812</v>
      </c>
      <c r="AC1257" s="11"/>
      <c r="AD1257" s="12"/>
    </row>
    <row r="1258" spans="1:30" x14ac:dyDescent="0.3">
      <c r="A1258" s="15">
        <v>44434</v>
      </c>
      <c r="B1258" s="16">
        <v>8.7415858800549869E-5</v>
      </c>
      <c r="C1258" s="8">
        <f t="shared" si="133"/>
        <v>-5.4912584141199448E-2</v>
      </c>
      <c r="D1258" s="5">
        <f t="shared" si="134"/>
        <v>3.0153918970643092E-3</v>
      </c>
      <c r="E1258" s="5">
        <f t="shared" si="136"/>
        <v>3.0541063576766821E-3</v>
      </c>
      <c r="F1258" s="5">
        <f>IF(C1253&gt;0,B$6+B$7*E1254+B$8*(H1257*100)^2,B$6+B$7*E1254+B$8*(H1257*100)^2+E1254*$B$9)</f>
        <v>0.48837344684505773</v>
      </c>
      <c r="G1258" s="8">
        <v>3.1139102950565462E-3</v>
      </c>
      <c r="H1258" s="8">
        <f t="shared" si="137"/>
        <v>6.988372105469611E-3</v>
      </c>
      <c r="I1258" s="7">
        <f t="shared" si="135"/>
        <v>3.8744618104130648E-3</v>
      </c>
      <c r="J1258" s="9">
        <f t="shared" si="138"/>
        <v>1.2442432322356634</v>
      </c>
      <c r="K1258" s="9">
        <f t="shared" si="139"/>
        <v>0.25395287471040384</v>
      </c>
      <c r="AC1258" s="11"/>
      <c r="AD1258" s="12"/>
    </row>
    <row r="1259" spans="1:30" x14ac:dyDescent="0.3">
      <c r="A1259" s="15">
        <v>44435</v>
      </c>
      <c r="B1259" s="16">
        <v>3.1339581491641286E-3</v>
      </c>
      <c r="C1259" s="8">
        <f t="shared" si="133"/>
        <v>-5.1866041850835869E-2</v>
      </c>
      <c r="D1259" s="5">
        <f t="shared" si="134"/>
        <v>2.6900862972726578E-3</v>
      </c>
      <c r="E1259" s="5">
        <f t="shared" si="136"/>
        <v>3.0153918970643092E-3</v>
      </c>
      <c r="F1259" s="5">
        <f>IF(C1253&gt;0,B$6+B$7*E1254+B$8*(H1258*100)^2,B$6+B$7*E1254+B$8*(H1258*100)^2+E1254*$B$9)</f>
        <v>0.47645011454613578</v>
      </c>
      <c r="G1259" s="8">
        <v>5.8467525808608284E-3</v>
      </c>
      <c r="H1259" s="8">
        <f t="shared" si="137"/>
        <v>6.9025365956736206E-3</v>
      </c>
      <c r="I1259" s="7">
        <f t="shared" si="135"/>
        <v>1.0557840148127922E-3</v>
      </c>
      <c r="J1259" s="9">
        <f t="shared" si="138"/>
        <v>0.18057614038070807</v>
      </c>
      <c r="K1259" s="9">
        <f t="shared" si="139"/>
        <v>1.3046627876847516E-2</v>
      </c>
      <c r="AC1259" s="11"/>
      <c r="AD1259" s="12"/>
    </row>
    <row r="1260" spans="1:30" x14ac:dyDescent="0.3">
      <c r="A1260" s="15">
        <v>44438</v>
      </c>
      <c r="B1260" s="16">
        <v>1.3539055383987388E-2</v>
      </c>
      <c r="C1260" s="8">
        <f t="shared" si="133"/>
        <v>-4.1460944616012615E-2</v>
      </c>
      <c r="D1260" s="5">
        <f t="shared" si="134"/>
        <v>1.7190099284520655E-3</v>
      </c>
      <c r="E1260" s="5">
        <f t="shared" si="136"/>
        <v>2.6900862972726578E-3</v>
      </c>
      <c r="F1260" s="5">
        <f>IF(C1253&gt;0,B$6+B$7*E1254+B$8*(H1259*100)^2,B$6+B$7*E1254+B$8*(H1259*100)^2+E1254*$B$9)</f>
        <v>0.46608635411191285</v>
      </c>
      <c r="G1260" s="8">
        <v>6.4735606175925879E-3</v>
      </c>
      <c r="H1260" s="8">
        <f t="shared" si="137"/>
        <v>6.8270517363786896E-3</v>
      </c>
      <c r="I1260" s="7">
        <f t="shared" si="135"/>
        <v>3.5349111878610166E-4</v>
      </c>
      <c r="J1260" s="9">
        <f t="shared" si="138"/>
        <v>5.46053616653333E-2</v>
      </c>
      <c r="K1260" s="9">
        <f t="shared" si="139"/>
        <v>1.3886271989136389E-3</v>
      </c>
      <c r="AC1260" s="11"/>
      <c r="AD1260" s="12"/>
    </row>
    <row r="1261" spans="1:30" x14ac:dyDescent="0.3">
      <c r="A1261" s="15">
        <v>44439</v>
      </c>
      <c r="B1261" s="16">
        <v>1.1580283972386298E-2</v>
      </c>
      <c r="C1261" s="8">
        <f t="shared" si="133"/>
        <v>-4.34197160276137E-2</v>
      </c>
      <c r="D1261" s="5">
        <f t="shared" si="134"/>
        <v>1.885271739918614E-3</v>
      </c>
      <c r="E1261" s="5">
        <f t="shared" si="136"/>
        <v>1.7190099284520655E-3</v>
      </c>
      <c r="F1261" s="5">
        <f>IF(C1253&gt;0,B$6+B$7*E1254+B$8*(H1260*100)^2,B$6+B$7*E1254+B$8*(H1260*100)^2+E1254*$B$9)</f>
        <v>0.45707817354248625</v>
      </c>
      <c r="G1261" s="8">
        <v>7.3362724810714644E-3</v>
      </c>
      <c r="H1261" s="8">
        <f t="shared" si="137"/>
        <v>6.7607556792305869E-3</v>
      </c>
      <c r="I1261" s="7">
        <f t="shared" si="135"/>
        <v>5.7551680184087742E-4</v>
      </c>
      <c r="J1261" s="9">
        <f t="shared" si="138"/>
        <v>7.8448122438988674E-2</v>
      </c>
      <c r="K1261" s="9">
        <f t="shared" si="139"/>
        <v>3.4298990013668096E-3</v>
      </c>
      <c r="AC1261" s="11"/>
      <c r="AD1261" s="12"/>
    </row>
    <row r="1262" spans="1:30" x14ac:dyDescent="0.3">
      <c r="A1262" s="15">
        <v>44440</v>
      </c>
      <c r="B1262" s="16">
        <v>-3.7284152523856511E-3</v>
      </c>
      <c r="C1262" s="8">
        <f t="shared" si="133"/>
        <v>-5.8728415252385653E-2</v>
      </c>
      <c r="D1262" s="5">
        <f t="shared" si="134"/>
        <v>3.4490267580566439E-3</v>
      </c>
      <c r="E1262" s="5">
        <f t="shared" si="136"/>
        <v>1.885271739918614E-3</v>
      </c>
      <c r="F1262" s="5">
        <f>IF(C1253&gt;0,B$6+B$7*E1254+B$8*(H1261*100)^2,B$6+B$7*E1254+B$8*(H1261*100)^2+E1254*$B$9)</f>
        <v>0.44924826299154075</v>
      </c>
      <c r="G1262" s="8">
        <v>7.3533589394659555E-3</v>
      </c>
      <c r="H1262" s="8">
        <f t="shared" si="137"/>
        <v>6.7025984736633357E-3</v>
      </c>
      <c r="I1262" s="7">
        <f t="shared" si="135"/>
        <v>6.5076046580261979E-4</v>
      </c>
      <c r="J1262" s="9">
        <f t="shared" si="138"/>
        <v>8.8498395244919439E-2</v>
      </c>
      <c r="K1262" s="9">
        <f t="shared" si="139"/>
        <v>4.4288485339216699E-3</v>
      </c>
      <c r="AC1262" s="11"/>
      <c r="AD1262" s="12"/>
    </row>
    <row r="1263" spans="1:30" x14ac:dyDescent="0.3">
      <c r="A1263" s="15">
        <v>44441</v>
      </c>
      <c r="B1263" s="16">
        <v>8.9300841079730572E-3</v>
      </c>
      <c r="C1263" s="8">
        <f t="shared" si="133"/>
        <v>-4.6069915892026941E-2</v>
      </c>
      <c r="D1263" s="5">
        <f t="shared" si="134"/>
        <v>2.1224371502984365E-3</v>
      </c>
      <c r="E1263" s="5">
        <f t="shared" si="136"/>
        <v>3.4490267580566439E-3</v>
      </c>
      <c r="F1263" s="5">
        <f>IF(C1253&gt;0,B$6+B$7*E1254+B$8*(H1262*100)^2,B$6+B$7*E1254+B$8*(H1262*100)^2+E1254*$B$9)</f>
        <v>0.44244250474065888</v>
      </c>
      <c r="G1263" s="8">
        <v>5.9078226109011093E-3</v>
      </c>
      <c r="H1263" s="8">
        <f t="shared" si="137"/>
        <v>6.6516351729530299E-3</v>
      </c>
      <c r="I1263" s="7">
        <f t="shared" si="135"/>
        <v>7.4381256205192058E-4</v>
      </c>
      <c r="J1263" s="9">
        <f t="shared" si="138"/>
        <v>0.12590299523879378</v>
      </c>
      <c r="K1263" s="9">
        <f t="shared" si="139"/>
        <v>6.7613595214575106E-3</v>
      </c>
      <c r="AC1263" s="11"/>
      <c r="AD1263" s="12"/>
    </row>
    <row r="1264" spans="1:30" x14ac:dyDescent="0.3">
      <c r="A1264" s="15">
        <v>44442</v>
      </c>
      <c r="B1264" s="16">
        <v>4.7836650061441376E-3</v>
      </c>
      <c r="C1264" s="8">
        <f t="shared" si="133"/>
        <v>-5.021633499385586E-2</v>
      </c>
      <c r="D1264" s="5">
        <f t="shared" si="134"/>
        <v>2.5216803002151528E-3</v>
      </c>
      <c r="E1264" s="5">
        <f t="shared" si="136"/>
        <v>2.1224371502984365E-3</v>
      </c>
      <c r="F1264" s="5">
        <f>IF(C1263&gt;0,B$6+B$7*E1264+B$8*(G1263*100)^2,B$6+B$7*E1264+B$8*(G1263*100)^2+E1264*$B$9)</f>
        <v>0.35512307050809672</v>
      </c>
      <c r="G1264" s="8">
        <v>5.4735204102671813E-3</v>
      </c>
      <c r="H1264" s="8">
        <f t="shared" si="137"/>
        <v>5.9592203391727076E-3</v>
      </c>
      <c r="I1264" s="7">
        <f t="shared" si="135"/>
        <v>4.8569992890552631E-4</v>
      </c>
      <c r="J1264" s="9">
        <f t="shared" si="138"/>
        <v>8.8736296295607975E-2</v>
      </c>
      <c r="K1264" s="9">
        <f t="shared" si="139"/>
        <v>3.5137238186746522E-3</v>
      </c>
      <c r="AC1264" s="11"/>
      <c r="AD1264" s="12"/>
    </row>
    <row r="1265" spans="1:30" x14ac:dyDescent="0.3">
      <c r="A1265" s="15">
        <v>44445</v>
      </c>
      <c r="B1265" s="16">
        <v>2.8680847846748823E-3</v>
      </c>
      <c r="C1265" s="8">
        <f t="shared" si="133"/>
        <v>-5.213191521532512E-2</v>
      </c>
      <c r="D1265" s="5">
        <f t="shared" si="134"/>
        <v>2.7177365840178468E-3</v>
      </c>
      <c r="E1265" s="5">
        <f t="shared" si="136"/>
        <v>2.5216803002151528E-3</v>
      </c>
      <c r="F1265" s="5">
        <f>IF(C1263&gt;0,B$6+B$7*E1264+B$8*(H1264*100)^2,B$6+B$7*E1264+B$8*(H1264*100)^2+E1264*$B$9)</f>
        <v>0.36042466072144219</v>
      </c>
      <c r="G1265" s="8">
        <v>5.8973904903592087E-3</v>
      </c>
      <c r="H1265" s="8">
        <f t="shared" si="137"/>
        <v>6.0035377963451033E-3</v>
      </c>
      <c r="I1265" s="7">
        <f t="shared" si="135"/>
        <v>1.0614730598589462E-4</v>
      </c>
      <c r="J1265" s="9">
        <f t="shared" si="138"/>
        <v>1.7999029597822885E-2</v>
      </c>
      <c r="K1265" s="9">
        <f t="shared" si="139"/>
        <v>1.5817239361393121E-4</v>
      </c>
      <c r="AC1265" s="11"/>
      <c r="AD1265" s="12"/>
    </row>
    <row r="1266" spans="1:30" x14ac:dyDescent="0.3">
      <c r="A1266" s="15">
        <v>44446</v>
      </c>
      <c r="B1266" s="16">
        <v>-2.9902602982353712E-4</v>
      </c>
      <c r="C1266" s="8">
        <f t="shared" si="133"/>
        <v>-5.5299026029823541E-2</v>
      </c>
      <c r="D1266" s="5">
        <f t="shared" si="134"/>
        <v>3.0579822798471015E-3</v>
      </c>
      <c r="E1266" s="5">
        <f t="shared" si="136"/>
        <v>2.7177365840178468E-3</v>
      </c>
      <c r="F1266" s="5">
        <f>IF(C1263&gt;0,B$6+B$7*E1264+B$8*(H1265*100)^2,B$6+B$7*E1264+B$8*(H1265*100)^2+E1264*$B$9)</f>
        <v>0.36503280293488199</v>
      </c>
      <c r="G1266" s="8">
        <v>6.5609128947567534E-3</v>
      </c>
      <c r="H1266" s="8">
        <f t="shared" si="137"/>
        <v>6.0417944597187514E-3</v>
      </c>
      <c r="I1266" s="7">
        <f t="shared" si="135"/>
        <v>5.1911843503800199E-4</v>
      </c>
      <c r="J1266" s="9">
        <f t="shared" si="138"/>
        <v>7.9122896975642343E-2</v>
      </c>
      <c r="K1266" s="9">
        <f t="shared" si="139"/>
        <v>3.4925436569486212E-3</v>
      </c>
      <c r="AC1266" s="11"/>
      <c r="AD1266" s="12"/>
    </row>
    <row r="1267" spans="1:30" x14ac:dyDescent="0.3">
      <c r="A1267" s="15">
        <v>44447</v>
      </c>
      <c r="B1267" s="16">
        <v>-5.0148142549429986E-4</v>
      </c>
      <c r="C1267" s="8">
        <f t="shared" si="133"/>
        <v>-5.5501481425494298E-2</v>
      </c>
      <c r="D1267" s="5">
        <f t="shared" si="134"/>
        <v>3.0804144404244886E-3</v>
      </c>
      <c r="E1267" s="5">
        <f t="shared" si="136"/>
        <v>3.0579822798471015E-3</v>
      </c>
      <c r="F1267" s="5">
        <f>IF(C1263&gt;0,B$6+B$7*E1264+B$8*(H1266*100)^2,B$6+B$7*E1264+B$8*(H1266*100)^2+E1264*$B$9)</f>
        <v>0.36903820014680383</v>
      </c>
      <c r="G1267" s="8">
        <v>6.1433252679516425E-3</v>
      </c>
      <c r="H1267" s="8">
        <f t="shared" si="137"/>
        <v>6.0748514397210062E-3</v>
      </c>
      <c r="I1267" s="7">
        <f t="shared" si="135"/>
        <v>6.8473828230636302E-5</v>
      </c>
      <c r="J1267" s="9">
        <f t="shared" si="138"/>
        <v>1.114605286942057E-2</v>
      </c>
      <c r="K1267" s="9">
        <f t="shared" si="139"/>
        <v>6.305211167845215E-5</v>
      </c>
      <c r="AC1267" s="11"/>
      <c r="AD1267" s="12"/>
    </row>
    <row r="1268" spans="1:30" x14ac:dyDescent="0.3">
      <c r="A1268" s="15">
        <v>44448</v>
      </c>
      <c r="B1268" s="16">
        <v>9.4047345298811137E-4</v>
      </c>
      <c r="C1268" s="8">
        <f t="shared" si="133"/>
        <v>-5.4059526547011891E-2</v>
      </c>
      <c r="D1268" s="5">
        <f t="shared" si="134"/>
        <v>2.9224324104870835E-3</v>
      </c>
      <c r="E1268" s="5">
        <f t="shared" si="136"/>
        <v>3.0804144404244886E-3</v>
      </c>
      <c r="F1268" s="5">
        <f>IF(C1263&gt;0,B$6+B$7*E1264+B$8*(H1267*100)^2,B$6+B$7*E1264+B$8*(H1267*100)^2+E1264*$B$9)</f>
        <v>0.37251969140340635</v>
      </c>
      <c r="G1268" s="8">
        <v>2.9331219750192887E-3</v>
      </c>
      <c r="H1268" s="8">
        <f t="shared" si="137"/>
        <v>6.1034391239972764E-3</v>
      </c>
      <c r="I1268" s="7">
        <f t="shared" si="135"/>
        <v>3.1703171489779877E-3</v>
      </c>
      <c r="J1268" s="9">
        <f t="shared" si="138"/>
        <v>1.08086781796967</v>
      </c>
      <c r="K1268" s="9">
        <f t="shared" si="139"/>
        <v>0.21335375467802442</v>
      </c>
      <c r="AC1268" s="11"/>
      <c r="AD1268" s="12"/>
    </row>
    <row r="1269" spans="1:30" x14ac:dyDescent="0.3">
      <c r="A1269" s="15">
        <v>44452</v>
      </c>
      <c r="B1269" s="16">
        <v>-2.1858782486771401E-3</v>
      </c>
      <c r="C1269" s="8">
        <f t="shared" si="133"/>
        <v>-5.7185878248677144E-2</v>
      </c>
      <c r="D1269" s="5">
        <f t="shared" si="134"/>
        <v>3.2702246710725256E-3</v>
      </c>
      <c r="E1269" s="5">
        <f t="shared" si="136"/>
        <v>2.9224324104870835E-3</v>
      </c>
      <c r="F1269" s="5">
        <f>IF(C1263&gt;0,B$6+B$7*E1264+B$8*(H1268*100)^2,B$6+B$7*E1264+B$8*(H1268*100)^2+E1264*$B$9)</f>
        <v>0.37554580360364531</v>
      </c>
      <c r="G1269" s="8">
        <v>4.6273847504758161E-3</v>
      </c>
      <c r="H1269" s="8">
        <f t="shared" si="137"/>
        <v>6.1281792043285203E-3</v>
      </c>
      <c r="I1269" s="7">
        <f t="shared" si="135"/>
        <v>1.5007944538527043E-3</v>
      </c>
      <c r="J1269" s="9">
        <f t="shared" si="138"/>
        <v>0.32432886712054437</v>
      </c>
      <c r="K1269" s="9">
        <f t="shared" si="139"/>
        <v>3.6005266353003051E-2</v>
      </c>
      <c r="AC1269" s="11"/>
      <c r="AD1269" s="12"/>
    </row>
    <row r="1270" spans="1:30" x14ac:dyDescent="0.3">
      <c r="A1270" s="15">
        <v>44453</v>
      </c>
      <c r="B1270" s="16">
        <v>1.1909507680524611E-3</v>
      </c>
      <c r="C1270" s="8">
        <f t="shared" si="133"/>
        <v>-5.3809049231947542E-2</v>
      </c>
      <c r="D1270" s="5">
        <f t="shared" si="134"/>
        <v>2.8954137792461545E-3</v>
      </c>
      <c r="E1270" s="5">
        <f t="shared" si="136"/>
        <v>3.2702246710725256E-3</v>
      </c>
      <c r="F1270" s="5">
        <f>IF(C1263&gt;0,B$6+B$7*E1264+B$8*(H1269*100)^2,B$6+B$7*E1264+B$8*(H1269*100)^2+E1264*$B$9)</f>
        <v>0.37817610032809296</v>
      </c>
      <c r="G1270" s="8">
        <v>5.6475458089821481E-3</v>
      </c>
      <c r="H1270" s="8">
        <f t="shared" si="137"/>
        <v>6.1496024288411767E-3</v>
      </c>
      <c r="I1270" s="7">
        <f t="shared" si="135"/>
        <v>5.0205661985902855E-4</v>
      </c>
      <c r="J1270" s="9">
        <f t="shared" si="138"/>
        <v>8.8898193452549207E-2</v>
      </c>
      <c r="K1270" s="9">
        <f t="shared" si="139"/>
        <v>3.5258528612580609E-3</v>
      </c>
      <c r="AC1270" s="11"/>
      <c r="AD1270" s="12"/>
    </row>
    <row r="1271" spans="1:30" x14ac:dyDescent="0.3">
      <c r="A1271" s="15">
        <v>44454</v>
      </c>
      <c r="B1271" s="16">
        <v>8.1407339964461693E-3</v>
      </c>
      <c r="C1271" s="8">
        <f t="shared" si="133"/>
        <v>-4.6859266003553834E-2</v>
      </c>
      <c r="D1271" s="5">
        <f t="shared" si="134"/>
        <v>2.1957908103918161E-3</v>
      </c>
      <c r="E1271" s="5">
        <f t="shared" si="136"/>
        <v>2.8954137792461545E-3</v>
      </c>
      <c r="F1271" s="5">
        <f>IF(C1263&gt;0,B$6+B$7*E1264+B$8*(H1270*100)^2,B$6+B$7*E1264+B$8*(H1270*100)^2+E1264*$B$9)</f>
        <v>0.38046235424098285</v>
      </c>
      <c r="G1271" s="8">
        <v>4.8964695669784022E-3</v>
      </c>
      <c r="H1271" s="8">
        <f t="shared" si="137"/>
        <v>6.1681630510305322E-3</v>
      </c>
      <c r="I1271" s="7">
        <f t="shared" si="135"/>
        <v>1.2716934840521299E-3</v>
      </c>
      <c r="J1271" s="9">
        <f t="shared" si="138"/>
        <v>0.25971640723111622</v>
      </c>
      <c r="K1271" s="9">
        <f t="shared" si="139"/>
        <v>2.4716085731116832E-2</v>
      </c>
      <c r="AC1271" s="11"/>
      <c r="AD1271" s="12"/>
    </row>
    <row r="1272" spans="1:30" x14ac:dyDescent="0.3">
      <c r="A1272" s="15">
        <v>44455</v>
      </c>
      <c r="B1272" s="16">
        <v>7.0922659178059688E-3</v>
      </c>
      <c r="C1272" s="8">
        <f t="shared" si="133"/>
        <v>-4.790773408219403E-2</v>
      </c>
      <c r="D1272" s="5">
        <f t="shared" si="134"/>
        <v>2.2951509848902155E-3</v>
      </c>
      <c r="E1272" s="5">
        <f t="shared" si="136"/>
        <v>2.1957908103918161E-3</v>
      </c>
      <c r="F1272" s="5">
        <f>IF(C1263&gt;0,B$6+B$7*E1264+B$8*(H1271*100)^2,B$6+B$7*E1264+B$8*(H1271*100)^2+E1264*$B$9)</f>
        <v>0.38244956614206671</v>
      </c>
      <c r="G1272" s="8">
        <v>5.8865371218191041E-3</v>
      </c>
      <c r="H1272" s="8">
        <f t="shared" si="137"/>
        <v>6.1842506914101302E-3</v>
      </c>
      <c r="I1272" s="7">
        <f t="shared" si="135"/>
        <v>2.9771356959102605E-4</v>
      </c>
      <c r="J1272" s="9">
        <f t="shared" si="138"/>
        <v>5.0575332055159836E-2</v>
      </c>
      <c r="K1272" s="9">
        <f t="shared" si="139"/>
        <v>1.1973444250337195E-3</v>
      </c>
      <c r="AC1272" s="11"/>
      <c r="AD1272" s="12"/>
    </row>
    <row r="1273" spans="1:30" x14ac:dyDescent="0.3">
      <c r="A1273" s="15">
        <v>44456</v>
      </c>
      <c r="B1273" s="16">
        <v>-2.1203910787658442E-3</v>
      </c>
      <c r="C1273" s="8">
        <f t="shared" si="133"/>
        <v>-5.7120391078765848E-2</v>
      </c>
      <c r="D1273" s="5">
        <f t="shared" si="134"/>
        <v>3.2627390769911532E-3</v>
      </c>
      <c r="E1273" s="5">
        <f t="shared" si="136"/>
        <v>2.2951509848902155E-3</v>
      </c>
      <c r="F1273" s="5">
        <f>IF(C1263&gt;0,B$6+B$7*E1264+B$8*(H1272*100)^2,B$6+B$7*E1264+B$8*(H1272*100)^2+E1264*$B$9)</f>
        <v>0.38417685072648888</v>
      </c>
      <c r="G1273" s="8">
        <v>1.0153526611043972E-2</v>
      </c>
      <c r="H1273" s="8">
        <f t="shared" si="137"/>
        <v>6.1982001478371844E-3</v>
      </c>
      <c r="I1273" s="7">
        <f t="shared" si="135"/>
        <v>3.9553264632067875E-3</v>
      </c>
      <c r="J1273" s="9">
        <f t="shared" si="138"/>
        <v>0.38955198668653573</v>
      </c>
      <c r="K1273" s="9">
        <f t="shared" si="139"/>
        <v>0.1445789893916567</v>
      </c>
      <c r="AC1273" s="11"/>
      <c r="AD1273" s="12"/>
    </row>
    <row r="1274" spans="1:30" x14ac:dyDescent="0.3">
      <c r="A1274" s="15">
        <v>44459</v>
      </c>
      <c r="B1274" s="16">
        <v>-8.9350461296251269E-3</v>
      </c>
      <c r="C1274" s="8">
        <f t="shared" si="133"/>
        <v>-6.3935046129625125E-2</v>
      </c>
      <c r="D1274" s="5">
        <f t="shared" si="134"/>
        <v>4.0876901235972927E-3</v>
      </c>
      <c r="E1274" s="5">
        <f t="shared" si="136"/>
        <v>3.2627390769911532E-3</v>
      </c>
      <c r="F1274" s="5">
        <f>IF(C1273&gt;0,B$6+B$7*E1274+B$8*(G1273*100)^2,B$6+B$7*E1274+B$8*(G1273*100)^2+E1274*$B$9)</f>
        <v>0.94803457602217756</v>
      </c>
      <c r="G1274" s="8">
        <v>1.2194278395021251E-2</v>
      </c>
      <c r="H1274" s="8">
        <f t="shared" si="137"/>
        <v>9.7367067123446706E-3</v>
      </c>
      <c r="I1274" s="7">
        <f t="shared" si="135"/>
        <v>2.4575716826765806E-3</v>
      </c>
      <c r="J1274" s="9">
        <f t="shared" si="138"/>
        <v>0.20153481846699284</v>
      </c>
      <c r="K1274" s="9">
        <f t="shared" si="139"/>
        <v>2.7338846491520963E-2</v>
      </c>
      <c r="AC1274" s="11"/>
      <c r="AD1274" s="12"/>
    </row>
    <row r="1275" spans="1:30" x14ac:dyDescent="0.3">
      <c r="A1275" s="15">
        <v>44460</v>
      </c>
      <c r="B1275" s="16">
        <v>8.7550598667447219E-3</v>
      </c>
      <c r="C1275" s="8">
        <f t="shared" si="133"/>
        <v>-4.624494013325528E-2</v>
      </c>
      <c r="D1275" s="5">
        <f t="shared" si="134"/>
        <v>2.138594487928365E-3</v>
      </c>
      <c r="E1275" s="5">
        <f t="shared" si="136"/>
        <v>4.0876901235972927E-3</v>
      </c>
      <c r="F1275" s="5">
        <f>IF(C1273&gt;0,B$6+B$7*E1274+B$8*(H1274*100)^2,B$6+B$7*E1274+B$8*(H1274*100)^2+E1274*$B$9)</f>
        <v>0.87597228934353422</v>
      </c>
      <c r="G1275" s="8">
        <v>9.8525356459342826E-3</v>
      </c>
      <c r="H1275" s="8">
        <f t="shared" si="137"/>
        <v>9.3593391291454664E-3</v>
      </c>
      <c r="I1275" s="7">
        <f t="shared" si="135"/>
        <v>4.9319651678881617E-4</v>
      </c>
      <c r="J1275" s="9">
        <f t="shared" si="138"/>
        <v>5.005782617922698E-2</v>
      </c>
      <c r="K1275" s="9">
        <f t="shared" si="139"/>
        <v>1.3414902739832257E-3</v>
      </c>
      <c r="AC1275" s="11"/>
      <c r="AD1275" s="12"/>
    </row>
    <row r="1276" spans="1:30" x14ac:dyDescent="0.3">
      <c r="A1276" s="15">
        <v>44461</v>
      </c>
      <c r="B1276" s="16">
        <v>-1.3217959944390426E-3</v>
      </c>
      <c r="C1276" s="8">
        <f t="shared" si="133"/>
        <v>-5.6321795994439046E-2</v>
      </c>
      <c r="D1276" s="5">
        <f t="shared" si="134"/>
        <v>3.1721447040392102E-3</v>
      </c>
      <c r="E1276" s="5">
        <f t="shared" si="136"/>
        <v>2.138594487928365E-3</v>
      </c>
      <c r="F1276" s="5">
        <f>IF(C1273&gt;0,B$6+B$7*E1274+B$8*(H1275*100)^2,B$6+B$7*E1274+B$8*(H1275*100)^2+E1274*$B$9)</f>
        <v>0.81333574976245737</v>
      </c>
      <c r="G1276" s="8">
        <v>3.7426651013508674E-3</v>
      </c>
      <c r="H1276" s="8">
        <f t="shared" si="137"/>
        <v>9.0185129027044002E-3</v>
      </c>
      <c r="I1276" s="7">
        <f t="shared" si="135"/>
        <v>5.2758478013535323E-3</v>
      </c>
      <c r="J1276" s="9">
        <f t="shared" si="138"/>
        <v>1.40964998429843</v>
      </c>
      <c r="K1276" s="9">
        <f t="shared" si="139"/>
        <v>0.29447953368757762</v>
      </c>
      <c r="AC1276" s="11"/>
      <c r="AD1276" s="12"/>
    </row>
    <row r="1277" spans="1:30" x14ac:dyDescent="0.3">
      <c r="A1277" s="15">
        <v>44462</v>
      </c>
      <c r="B1277" s="16">
        <v>1.6127099454879754E-2</v>
      </c>
      <c r="C1277" s="8">
        <f t="shared" si="133"/>
        <v>-3.8872900545120243E-2</v>
      </c>
      <c r="D1277" s="5">
        <f t="shared" si="134"/>
        <v>1.5111023967908097E-3</v>
      </c>
      <c r="E1277" s="5">
        <f t="shared" si="136"/>
        <v>3.1721447040392102E-3</v>
      </c>
      <c r="F1277" s="5">
        <f>IF(C1273&gt;0,B$6+B$7*E1274+B$8*(H1276*100)^2,B$6+B$7*E1274+B$8*(H1276*100)^2+E1274*$B$9)</f>
        <v>0.75889206955858546</v>
      </c>
      <c r="G1277" s="8">
        <v>9.6228588757852028E-3</v>
      </c>
      <c r="H1277" s="8">
        <f t="shared" si="137"/>
        <v>8.7114411526370613E-3</v>
      </c>
      <c r="I1277" s="7">
        <f t="shared" si="135"/>
        <v>9.114177231481415E-4</v>
      </c>
      <c r="J1277" s="9">
        <f t="shared" si="138"/>
        <v>9.471381996899253E-2</v>
      </c>
      <c r="K1277" s="9">
        <f t="shared" si="139"/>
        <v>5.1189064060355172E-3</v>
      </c>
      <c r="AC1277" s="11"/>
      <c r="AD1277" s="12"/>
    </row>
    <row r="1278" spans="1:30" x14ac:dyDescent="0.3">
      <c r="A1278" s="15">
        <v>44463</v>
      </c>
      <c r="B1278" s="16">
        <v>2.7199911503150292E-3</v>
      </c>
      <c r="C1278" s="8">
        <f t="shared" si="133"/>
        <v>-5.2280008849684971E-2</v>
      </c>
      <c r="D1278" s="5">
        <f t="shared" si="134"/>
        <v>2.733199325323139E-3</v>
      </c>
      <c r="E1278" s="5">
        <f t="shared" si="136"/>
        <v>1.5111023967908097E-3</v>
      </c>
      <c r="F1278" s="5">
        <f>IF(C1273&gt;0,B$6+B$7*E1274+B$8*(H1277*100)^2,B$6+B$7*E1274+B$8*(H1277*100)^2+E1274*$B$9)</f>
        <v>0.71156962272537982</v>
      </c>
      <c r="G1278" s="8">
        <v>6.1688692190574332E-3</v>
      </c>
      <c r="H1278" s="8">
        <f t="shared" si="137"/>
        <v>8.4354586284646066E-3</v>
      </c>
      <c r="I1278" s="7">
        <f t="shared" si="135"/>
        <v>2.2665894094071734E-3</v>
      </c>
      <c r="J1278" s="9">
        <f t="shared" si="138"/>
        <v>0.36742380636065664</v>
      </c>
      <c r="K1278" s="9">
        <f t="shared" si="139"/>
        <v>4.4230708558521403E-2</v>
      </c>
      <c r="AC1278" s="11"/>
      <c r="AD1278" s="12"/>
    </row>
    <row r="1279" spans="1:30" x14ac:dyDescent="0.3">
      <c r="A1279" s="15">
        <v>44466</v>
      </c>
      <c r="B1279" s="16">
        <v>4.8965372562192165E-4</v>
      </c>
      <c r="C1279" s="8">
        <f t="shared" si="133"/>
        <v>-5.4510346274378077E-2</v>
      </c>
      <c r="D1279" s="5">
        <f t="shared" si="134"/>
        <v>2.9713778509526038E-3</v>
      </c>
      <c r="E1279" s="5">
        <f t="shared" si="136"/>
        <v>2.733199325323139E-3</v>
      </c>
      <c r="F1279" s="5">
        <f>IF(C1273&gt;0,B$6+B$7*E1274+B$8*(H1278*100)^2,B$6+B$7*E1274+B$8*(H1278*100)^2+E1274*$B$9)</f>
        <v>0.67043695193795771</v>
      </c>
      <c r="G1279" s="8">
        <v>6.886097155437026E-3</v>
      </c>
      <c r="H1279" s="8">
        <f t="shared" si="137"/>
        <v>8.188021445611619E-3</v>
      </c>
      <c r="I1279" s="7">
        <f t="shared" si="135"/>
        <v>1.301924290174593E-3</v>
      </c>
      <c r="J1279" s="9">
        <f t="shared" si="138"/>
        <v>0.18906562901841115</v>
      </c>
      <c r="K1279" s="9">
        <f t="shared" si="139"/>
        <v>1.4164285861899995E-2</v>
      </c>
      <c r="AC1279" s="11"/>
      <c r="AD1279" s="12"/>
    </row>
    <row r="1280" spans="1:30" x14ac:dyDescent="0.3">
      <c r="A1280" s="15">
        <v>44467</v>
      </c>
      <c r="B1280" s="16">
        <v>-6.8525166476694627E-3</v>
      </c>
      <c r="C1280" s="8">
        <f t="shared" si="133"/>
        <v>-6.1852516647669463E-2</v>
      </c>
      <c r="D1280" s="5">
        <f t="shared" si="134"/>
        <v>3.8257338156502279E-3</v>
      </c>
      <c r="E1280" s="5">
        <f t="shared" si="136"/>
        <v>2.9713778509526038E-3</v>
      </c>
      <c r="F1280" s="5">
        <f>IF(C1273&gt;0,B$6+B$7*E1274+B$8*(H1279*100)^2,B$6+B$7*E1274+B$8*(H1279*100)^2+E1274*$B$9)</f>
        <v>0.63468443448953038</v>
      </c>
      <c r="G1280" s="8">
        <v>1.46285276784501E-2</v>
      </c>
      <c r="H1280" s="8">
        <f t="shared" si="137"/>
        <v>7.9667084450827635E-3</v>
      </c>
      <c r="I1280" s="7">
        <f t="shared" si="135"/>
        <v>6.661819233367337E-3</v>
      </c>
      <c r="J1280" s="9">
        <f t="shared" si="138"/>
        <v>0.45539916113233619</v>
      </c>
      <c r="K1280" s="9">
        <f t="shared" si="139"/>
        <v>0.22850507564633049</v>
      </c>
      <c r="AC1280" s="11"/>
      <c r="AD1280" s="12"/>
    </row>
    <row r="1281" spans="1:30" x14ac:dyDescent="0.3">
      <c r="A1281" s="15">
        <v>44468</v>
      </c>
      <c r="B1281" s="16">
        <v>-4.2715914930110859E-3</v>
      </c>
      <c r="C1281" s="8">
        <f t="shared" si="133"/>
        <v>-5.9271591493011089E-2</v>
      </c>
      <c r="D1281" s="5">
        <f t="shared" si="134"/>
        <v>3.5131215581143843E-3</v>
      </c>
      <c r="E1281" s="5">
        <f t="shared" si="136"/>
        <v>3.8257338156502279E-3</v>
      </c>
      <c r="F1281" s="5">
        <f>IF(C1273&gt;0,B$6+B$7*E1274+B$8*(H1280*100)^2,B$6+B$7*E1274+B$8*(H1280*100)^2+E1274*$B$9)</f>
        <v>0.60360834632335703</v>
      </c>
      <c r="G1281" s="8">
        <v>8.8070696927690598E-3</v>
      </c>
      <c r="H1281" s="8">
        <f t="shared" si="137"/>
        <v>7.7692235540197776E-3</v>
      </c>
      <c r="I1281" s="7">
        <f t="shared" si="135"/>
        <v>1.0378461387492823E-3</v>
      </c>
      <c r="J1281" s="9">
        <f t="shared" si="138"/>
        <v>0.11784238968852416</v>
      </c>
      <c r="K1281" s="9">
        <f t="shared" si="139"/>
        <v>8.1997380897440575E-3</v>
      </c>
      <c r="AC1281" s="11"/>
      <c r="AD1281" s="12"/>
    </row>
    <row r="1282" spans="1:30" x14ac:dyDescent="0.3">
      <c r="A1282" s="15">
        <v>44469</v>
      </c>
      <c r="B1282" s="16">
        <v>-4.8407561109977499E-3</v>
      </c>
      <c r="C1282" s="8">
        <f t="shared" si="133"/>
        <v>-5.9840756110997748E-2</v>
      </c>
      <c r="D1282" s="5">
        <f t="shared" si="134"/>
        <v>3.5809160919359141E-3</v>
      </c>
      <c r="E1282" s="5">
        <f t="shared" si="136"/>
        <v>3.5131215581143843E-3</v>
      </c>
      <c r="F1282" s="5">
        <f>IF(C1273&gt;0,B$6+B$7*E1274+B$8*(H1281*100)^2,B$6+B$7*E1274+B$8*(H1281*100)^2+E1274*$B$9)</f>
        <v>0.57659701048931944</v>
      </c>
      <c r="G1282" s="8">
        <v>5.2245484627332535E-3</v>
      </c>
      <c r="H1282" s="8">
        <f t="shared" si="137"/>
        <v>7.5933985177212941E-3</v>
      </c>
      <c r="I1282" s="7">
        <f t="shared" si="135"/>
        <v>2.3688500549880406E-3</v>
      </c>
      <c r="J1282" s="9">
        <f t="shared" si="138"/>
        <v>0.45340761443502098</v>
      </c>
      <c r="K1282" s="9">
        <f t="shared" si="139"/>
        <v>6.1949106513384367E-2</v>
      </c>
      <c r="AC1282" s="11"/>
      <c r="AD1282" s="12"/>
    </row>
    <row r="1283" spans="1:30" x14ac:dyDescent="0.3">
      <c r="A1283" s="15">
        <v>44470</v>
      </c>
      <c r="B1283" s="16">
        <v>-6.1205606409862855E-3</v>
      </c>
      <c r="C1283" s="8">
        <f t="shared" si="133"/>
        <v>-6.1120560640986282E-2</v>
      </c>
      <c r="D1283" s="5">
        <f t="shared" si="134"/>
        <v>3.7357229330684813E-3</v>
      </c>
      <c r="E1283" s="5">
        <f t="shared" si="136"/>
        <v>3.5809160919359141E-3</v>
      </c>
      <c r="F1283" s="5">
        <f>IF(C1273&gt;0,B$6+B$7*E1274+B$8*(H1282*100)^2,B$6+B$7*E1274+B$8*(H1282*100)^2+E1274*$B$9)</f>
        <v>0.55311875738237393</v>
      </c>
      <c r="G1283" s="8">
        <v>5.895169360030623E-3</v>
      </c>
      <c r="H1283" s="8">
        <f t="shared" si="137"/>
        <v>7.4371954215441578E-3</v>
      </c>
      <c r="I1283" s="7">
        <f t="shared" si="135"/>
        <v>1.5420260615135349E-3</v>
      </c>
      <c r="J1283" s="9">
        <f t="shared" si="138"/>
        <v>0.26157451420624234</v>
      </c>
      <c r="K1283" s="9">
        <f t="shared" si="139"/>
        <v>2.5020829213519891E-2</v>
      </c>
      <c r="AC1283" s="11"/>
      <c r="AD1283" s="12"/>
    </row>
    <row r="1284" spans="1:30" x14ac:dyDescent="0.3">
      <c r="A1284" s="15">
        <v>44473</v>
      </c>
      <c r="B1284" s="16">
        <v>9.0415666412996618E-3</v>
      </c>
      <c r="C1284" s="8">
        <f t="shared" si="133"/>
        <v>-4.595843335870034E-2</v>
      </c>
      <c r="D1284" s="5">
        <f t="shared" si="134"/>
        <v>2.1121775967861004E-3</v>
      </c>
      <c r="E1284" s="5">
        <f t="shared" si="136"/>
        <v>3.7357229330684813E-3</v>
      </c>
      <c r="F1284" s="5">
        <f>IF(C1283&gt;0,B$6+B$7*E1284+B$8*(G1283*100)^2,B$6+B$7*E1284+B$8*(G1283*100)^2+E1284*$B$9)</f>
        <v>0.35409227463170356</v>
      </c>
      <c r="G1284" s="8">
        <v>9.0976522856827374E-3</v>
      </c>
      <c r="H1284" s="8">
        <f t="shared" si="137"/>
        <v>5.9505653061848133E-3</v>
      </c>
      <c r="I1284" s="7">
        <f t="shared" si="135"/>
        <v>3.1470869794979241E-3</v>
      </c>
      <c r="J1284" s="9">
        <f t="shared" si="138"/>
        <v>0.34592297888221057</v>
      </c>
      <c r="K1284" s="9">
        <f t="shared" si="139"/>
        <v>0.10434176843454379</v>
      </c>
      <c r="AC1284" s="11"/>
      <c r="AD1284" s="12"/>
    </row>
    <row r="1285" spans="1:30" x14ac:dyDescent="0.3">
      <c r="A1285" s="15">
        <v>44474</v>
      </c>
      <c r="B1285" s="16">
        <v>7.4856343649634333E-3</v>
      </c>
      <c r="C1285" s="8">
        <f t="shared" si="133"/>
        <v>-4.7514365635036568E-2</v>
      </c>
      <c r="D1285" s="5">
        <f t="shared" si="134"/>
        <v>2.257614941699944E-3</v>
      </c>
      <c r="E1285" s="5">
        <f t="shared" si="136"/>
        <v>2.1121775967861004E-3</v>
      </c>
      <c r="F1285" s="5">
        <f>IF(C1283&gt;0,B$6+B$7*E1284+B$8*(H1284*100)^2,B$6+B$7*E1284+B$8*(H1284*100)^2+E1284*$B$9)</f>
        <v>0.35979601439988618</v>
      </c>
      <c r="G1285" s="8">
        <v>6.3428875655820952E-3</v>
      </c>
      <c r="H1285" s="8">
        <f t="shared" si="137"/>
        <v>5.9982998791314711E-3</v>
      </c>
      <c r="I1285" s="7">
        <f t="shared" si="135"/>
        <v>3.4458768645062414E-4</v>
      </c>
      <c r="J1285" s="9">
        <f t="shared" si="138"/>
        <v>5.4326626932571342E-2</v>
      </c>
      <c r="K1285" s="9">
        <f t="shared" si="139"/>
        <v>1.5895178916323083E-3</v>
      </c>
      <c r="AC1285" s="11"/>
      <c r="AD1285" s="12"/>
    </row>
    <row r="1286" spans="1:30" x14ac:dyDescent="0.3">
      <c r="A1286" s="15">
        <v>44475</v>
      </c>
      <c r="B1286" s="16">
        <v>-9.3354234260831833E-3</v>
      </c>
      <c r="C1286" s="8">
        <f t="shared" si="133"/>
        <v>-6.4335423426083185E-2</v>
      </c>
      <c r="D1286" s="5">
        <f t="shared" si="134"/>
        <v>4.139046707413413E-3</v>
      </c>
      <c r="E1286" s="5">
        <f t="shared" si="136"/>
        <v>2.257614941699944E-3</v>
      </c>
      <c r="F1286" s="5">
        <f>IF(C1283&gt;0,B$6+B$7*E1284+B$8*(H1285*100)^2,B$6+B$7*E1284+B$8*(H1285*100)^2+E1284*$B$9)</f>
        <v>0.36475370500639059</v>
      </c>
      <c r="G1286" s="8">
        <v>7.8111003953189049E-3</v>
      </c>
      <c r="H1286" s="8">
        <f t="shared" si="137"/>
        <v>6.0394842909505982E-3</v>
      </c>
      <c r="I1286" s="7">
        <f t="shared" si="135"/>
        <v>1.7716161043683067E-3</v>
      </c>
      <c r="J1286" s="9">
        <f t="shared" si="138"/>
        <v>0.22680749378538448</v>
      </c>
      <c r="K1286" s="9">
        <f t="shared" si="139"/>
        <v>3.611174691253427E-2</v>
      </c>
      <c r="AC1286" s="11"/>
      <c r="AD1286" s="12"/>
    </row>
    <row r="1287" spans="1:30" x14ac:dyDescent="0.3">
      <c r="A1287" s="15">
        <v>44476</v>
      </c>
      <c r="B1287" s="16">
        <v>8.212508195597908E-3</v>
      </c>
      <c r="C1287" s="8">
        <f t="shared" si="133"/>
        <v>-4.6787491804402094E-2</v>
      </c>
      <c r="D1287" s="5">
        <f t="shared" si="134"/>
        <v>2.1890693893469931E-3</v>
      </c>
      <c r="E1287" s="5">
        <f t="shared" si="136"/>
        <v>4.139046707413413E-3</v>
      </c>
      <c r="F1287" s="5">
        <f>IF(C1283&gt;0,B$6+B$7*E1284+B$8*(H1286*100)^2,B$6+B$7*E1284+B$8*(H1286*100)^2+E1284*$B$9)</f>
        <v>0.36906292968156412</v>
      </c>
      <c r="G1287" s="8">
        <v>8.5083140034863721E-3</v>
      </c>
      <c r="H1287" s="8">
        <f t="shared" si="137"/>
        <v>6.0750549765542384E-3</v>
      </c>
      <c r="I1287" s="7">
        <f t="shared" si="135"/>
        <v>2.4332590269321337E-3</v>
      </c>
      <c r="J1287" s="9">
        <f t="shared" si="138"/>
        <v>0.28598603976476183</v>
      </c>
      <c r="K1287" s="9">
        <f t="shared" si="139"/>
        <v>6.3680075977684325E-2</v>
      </c>
      <c r="AC1287" s="11"/>
      <c r="AD1287" s="12"/>
    </row>
    <row r="1288" spans="1:30" x14ac:dyDescent="0.3">
      <c r="A1288" s="15">
        <v>44477</v>
      </c>
      <c r="B1288" s="16">
        <v>6.367824776674462E-3</v>
      </c>
      <c r="C1288" s="8">
        <f t="shared" si="133"/>
        <v>-4.8632175223325538E-2</v>
      </c>
      <c r="D1288" s="5">
        <f t="shared" si="134"/>
        <v>2.3650884669522382E-3</v>
      </c>
      <c r="E1288" s="5">
        <f t="shared" si="136"/>
        <v>2.1890693893469931E-3</v>
      </c>
      <c r="F1288" s="5">
        <f>IF(C1283&gt;0,B$6+B$7*E1284+B$8*(H1287*100)^2,B$6+B$7*E1284+B$8*(H1287*100)^2+E1284*$B$9)</f>
        <v>0.37280850776922503</v>
      </c>
      <c r="G1288" s="8">
        <v>6.2344838074797132E-3</v>
      </c>
      <c r="H1288" s="8">
        <f t="shared" si="137"/>
        <v>6.1058046789037156E-3</v>
      </c>
      <c r="I1288" s="7">
        <f t="shared" si="135"/>
        <v>1.2867912857599754E-4</v>
      </c>
      <c r="J1288" s="9">
        <f t="shared" si="138"/>
        <v>2.063990100056351E-2</v>
      </c>
      <c r="K1288" s="9">
        <f t="shared" si="139"/>
        <v>2.1900373734506928E-4</v>
      </c>
      <c r="AC1288" s="11"/>
      <c r="AD1288" s="12"/>
    </row>
    <row r="1289" spans="1:30" x14ac:dyDescent="0.3">
      <c r="A1289" s="15">
        <v>44480</v>
      </c>
      <c r="B1289" s="16">
        <v>1.2766382778161107E-3</v>
      </c>
      <c r="C1289" s="8">
        <f t="shared" si="133"/>
        <v>-5.3723361722183886E-2</v>
      </c>
      <c r="D1289" s="5">
        <f t="shared" si="134"/>
        <v>2.8861995947326129E-3</v>
      </c>
      <c r="E1289" s="5">
        <f t="shared" si="136"/>
        <v>2.3650884669522382E-3</v>
      </c>
      <c r="F1289" s="5">
        <f>IF(C1283&gt;0,B$6+B$7*E1284+B$8*(H1288*100)^2,B$6+B$7*E1284+B$8*(H1288*100)^2+E1284*$B$9)</f>
        <v>0.37606416424301992</v>
      </c>
      <c r="G1289" s="8">
        <v>7.2705015059071161E-3</v>
      </c>
      <c r="H1289" s="8">
        <f t="shared" si="137"/>
        <v>6.1324070660958244E-3</v>
      </c>
      <c r="I1289" s="7">
        <f t="shared" si="135"/>
        <v>1.1380944398112916E-3</v>
      </c>
      <c r="J1289" s="9">
        <f t="shared" si="138"/>
        <v>0.15653589217836156</v>
      </c>
      <c r="K1289" s="9">
        <f t="shared" si="139"/>
        <v>1.5348974343063038E-2</v>
      </c>
      <c r="AC1289" s="11"/>
      <c r="AD1289" s="12"/>
    </row>
    <row r="1290" spans="1:30" x14ac:dyDescent="0.3">
      <c r="A1290" s="15">
        <v>44481</v>
      </c>
      <c r="B1290" s="16">
        <v>2.4668212631465949E-3</v>
      </c>
      <c r="C1290" s="8">
        <f t="shared" si="133"/>
        <v>-5.2533178736853405E-2</v>
      </c>
      <c r="D1290" s="5">
        <f t="shared" si="134"/>
        <v>2.7597348681981868E-3</v>
      </c>
      <c r="E1290" s="5">
        <f t="shared" si="136"/>
        <v>2.8861995947326129E-3</v>
      </c>
      <c r="F1290" s="5">
        <f>IF(C1283&gt;0,B$6+B$7*E1284+B$8*(H1289*100)^2,B$6+B$7*E1284+B$8*(H1289*100)^2+E1284*$B$9)</f>
        <v>0.37889398085004239</v>
      </c>
      <c r="G1290" s="8">
        <v>4.7852438020089556E-3</v>
      </c>
      <c r="H1290" s="8">
        <f t="shared" si="137"/>
        <v>6.1554364658409268E-3</v>
      </c>
      <c r="I1290" s="7">
        <f t="shared" si="135"/>
        <v>1.3701926638319713E-3</v>
      </c>
      <c r="J1290" s="9">
        <f t="shared" si="138"/>
        <v>0.28633706463539704</v>
      </c>
      <c r="K1290" s="9">
        <f t="shared" si="139"/>
        <v>2.9199911983680771E-2</v>
      </c>
      <c r="AC1290" s="11"/>
      <c r="AD1290" s="12"/>
    </row>
    <row r="1291" spans="1:30" x14ac:dyDescent="0.3">
      <c r="A1291" s="15">
        <v>44482</v>
      </c>
      <c r="B1291" s="16">
        <v>7.482056091955405E-3</v>
      </c>
      <c r="C1291" s="8">
        <f t="shared" si="133"/>
        <v>-4.7517943908044598E-2</v>
      </c>
      <c r="D1291" s="5">
        <f t="shared" si="134"/>
        <v>2.2579549932480727E-3</v>
      </c>
      <c r="E1291" s="5">
        <f t="shared" si="136"/>
        <v>2.7597348681981868E-3</v>
      </c>
      <c r="F1291" s="5">
        <f>IF(C1283&gt;0,B$6+B$7*E1284+B$8*(H1290*100)^2,B$6+B$7*E1284+B$8*(H1290*100)^2+E1284*$B$9)</f>
        <v>0.38135365744486632</v>
      </c>
      <c r="G1291" s="8">
        <v>6.8906506401846951E-3</v>
      </c>
      <c r="H1291" s="8">
        <f t="shared" si="137"/>
        <v>6.175383854019654E-3</v>
      </c>
      <c r="I1291" s="7">
        <f t="shared" si="135"/>
        <v>7.1526678616504104E-4</v>
      </c>
      <c r="J1291" s="9">
        <f t="shared" si="138"/>
        <v>0.10380250335052094</v>
      </c>
      <c r="K1291" s="9">
        <f t="shared" si="139"/>
        <v>6.2310079807894603E-3</v>
      </c>
      <c r="AC1291" s="11"/>
      <c r="AD1291" s="12"/>
    </row>
    <row r="1292" spans="1:30" x14ac:dyDescent="0.3">
      <c r="A1292" s="15">
        <v>44483</v>
      </c>
      <c r="B1292" s="16">
        <v>9.3229854743489618E-3</v>
      </c>
      <c r="C1292" s="8">
        <f t="shared" si="133"/>
        <v>-4.5677014525651038E-2</v>
      </c>
      <c r="D1292" s="5">
        <f t="shared" si="134"/>
        <v>2.0863896559765358E-3</v>
      </c>
      <c r="E1292" s="5">
        <f t="shared" si="136"/>
        <v>2.2579549932480727E-3</v>
      </c>
      <c r="F1292" s="5">
        <f>IF(C1283&gt;0,B$6+B$7*E1284+B$8*(H1291*100)^2,B$6+B$7*E1284+B$8*(H1291*100)^2+E1284*$B$9)</f>
        <v>0.38349160834108725</v>
      </c>
      <c r="G1292" s="8">
        <v>6.807846520558828E-3</v>
      </c>
      <c r="H1292" s="8">
        <f t="shared" si="137"/>
        <v>6.192669927754E-3</v>
      </c>
      <c r="I1292" s="7">
        <f t="shared" si="135"/>
        <v>6.1517659280482806E-4</v>
      </c>
      <c r="J1292" s="9">
        <f t="shared" si="138"/>
        <v>9.0362876270355566E-2</v>
      </c>
      <c r="K1292" s="9">
        <f t="shared" si="139"/>
        <v>4.6299530216449281E-3</v>
      </c>
      <c r="AC1292" s="11"/>
      <c r="AD1292" s="12"/>
    </row>
    <row r="1293" spans="1:30" x14ac:dyDescent="0.3">
      <c r="A1293" s="15">
        <v>44487</v>
      </c>
      <c r="B1293" s="16">
        <v>7.4695216390239603E-3</v>
      </c>
      <c r="C1293" s="8">
        <f t="shared" ref="C1293:C1356" si="140">B1293-B$5</f>
        <v>-4.7530478360976042E-2</v>
      </c>
      <c r="D1293" s="5">
        <f t="shared" ref="D1293:D1356" si="141">C1293^2</f>
        <v>2.259146373223212E-3</v>
      </c>
      <c r="E1293" s="5">
        <f t="shared" si="136"/>
        <v>2.0863896559765358E-3</v>
      </c>
      <c r="F1293" s="5">
        <f>IF(C1283&gt;0,B$6+B$7*E1284+B$8*(H1292*100)^2,B$6+B$7*E1284+B$8*(H1292*100)^2+E1284*$B$9)</f>
        <v>0.38534991526008255</v>
      </c>
      <c r="G1293" s="8">
        <v>9.0346476066369402E-3</v>
      </c>
      <c r="H1293" s="8">
        <f t="shared" si="137"/>
        <v>6.2076558801215983E-3</v>
      </c>
      <c r="I1293" s="7">
        <f t="shared" si="135"/>
        <v>2.8269917265153419E-3</v>
      </c>
      <c r="J1293" s="9">
        <f t="shared" si="138"/>
        <v>0.3129055885299396</v>
      </c>
      <c r="K1293" s="9">
        <f t="shared" si="139"/>
        <v>8.0120495257671287E-2</v>
      </c>
      <c r="AC1293" s="11"/>
      <c r="AD1293" s="12"/>
    </row>
    <row r="1294" spans="1:30" x14ac:dyDescent="0.3">
      <c r="A1294" s="15">
        <v>44488</v>
      </c>
      <c r="B1294" s="16">
        <v>-8.0237134697961525E-4</v>
      </c>
      <c r="C1294" s="8">
        <f t="shared" si="140"/>
        <v>-5.5802371346979615E-2</v>
      </c>
      <c r="D1294" s="5">
        <f t="shared" si="141"/>
        <v>3.1139046479462117E-3</v>
      </c>
      <c r="E1294" s="5">
        <f t="shared" si="136"/>
        <v>2.259146373223212E-3</v>
      </c>
      <c r="F1294" s="5">
        <f>IF(C1293&gt;0,B$6+B$7*E1294+B$8*(G1293*100)^2,B$6+B$7*E1294+B$8*(G1293*100)^2+E1294*$B$9)</f>
        <v>0.76125760086719618</v>
      </c>
      <c r="G1294" s="8">
        <v>8.5393464366235478E-3</v>
      </c>
      <c r="H1294" s="8">
        <f t="shared" si="137"/>
        <v>8.7250077413558551E-3</v>
      </c>
      <c r="I1294" s="7">
        <f t="shared" ref="I1294:I1357" si="142">SQRT((G1294-H1294)^2)</f>
        <v>1.8566130473230726E-4</v>
      </c>
      <c r="J1294" s="9">
        <f t="shared" si="138"/>
        <v>2.1741863514992563E-2</v>
      </c>
      <c r="K1294" s="9">
        <f t="shared" si="139"/>
        <v>2.2966639310317838E-4</v>
      </c>
      <c r="AC1294" s="11"/>
      <c r="AD1294" s="12"/>
    </row>
    <row r="1295" spans="1:30" x14ac:dyDescent="0.3">
      <c r="A1295" s="15">
        <v>44489</v>
      </c>
      <c r="B1295" s="16">
        <v>-7.4175756484833565E-3</v>
      </c>
      <c r="C1295" s="8">
        <f t="shared" si="140"/>
        <v>-6.2417575648483353E-2</v>
      </c>
      <c r="D1295" s="5">
        <f t="shared" si="141"/>
        <v>3.895953749834142E-3</v>
      </c>
      <c r="E1295" s="5">
        <f t="shared" ref="E1295:E1358" si="143">D1294</f>
        <v>3.1139046479462117E-3</v>
      </c>
      <c r="F1295" s="5">
        <f>IF(C1293&gt;0,B$6+B$7*E1294+B$8*(H1294*100)^2,B$6+B$7*E1294+B$8*(H1294*100)^2+E1294*$B$9)</f>
        <v>0.71345944722780974</v>
      </c>
      <c r="G1295" s="8">
        <v>6.9198002559078377E-3</v>
      </c>
      <c r="H1295" s="8">
        <f t="shared" ref="H1295:H1358" si="144">SQRT(F1295)/100</f>
        <v>8.4466528709768209E-3</v>
      </c>
      <c r="I1295" s="7">
        <f t="shared" si="142"/>
        <v>1.5268526150689831E-3</v>
      </c>
      <c r="J1295" s="9">
        <f t="shared" ref="J1295:J1358" si="145">ABS(G1295-H1295)/G1295</f>
        <v>0.22064981048628099</v>
      </c>
      <c r="K1295" s="9">
        <f t="shared" ref="K1295:K1358" si="146">G1295/H1295-LN(G1295/H1295)-1</f>
        <v>1.8619128820682285E-2</v>
      </c>
      <c r="AC1295" s="11"/>
      <c r="AD1295" s="12"/>
    </row>
    <row r="1296" spans="1:30" x14ac:dyDescent="0.3">
      <c r="A1296" s="15">
        <v>44490</v>
      </c>
      <c r="B1296" s="16">
        <v>-5.5074849802090606E-3</v>
      </c>
      <c r="C1296" s="8">
        <f t="shared" si="140"/>
        <v>-6.050748498020906E-2</v>
      </c>
      <c r="D1296" s="5">
        <f t="shared" si="141"/>
        <v>3.6611557386302248E-3</v>
      </c>
      <c r="E1296" s="5">
        <f t="shared" si="143"/>
        <v>3.895953749834142E-3</v>
      </c>
      <c r="F1296" s="5">
        <f>IF(C1293&gt;0,B$6+B$7*E1294+B$8*(H1295*100)^2,B$6+B$7*E1294+B$8*(H1295*100)^2+E1294*$B$9)</f>
        <v>0.67191329208445516</v>
      </c>
      <c r="G1296" s="8">
        <v>1.2548810263531603E-2</v>
      </c>
      <c r="H1296" s="8">
        <f t="shared" si="144"/>
        <v>8.1970317315748827E-3</v>
      </c>
      <c r="I1296" s="7">
        <f t="shared" si="142"/>
        <v>4.3517785319567206E-3</v>
      </c>
      <c r="J1296" s="9">
        <f t="shared" si="145"/>
        <v>0.34678813692828936</v>
      </c>
      <c r="K1296" s="9">
        <f t="shared" si="146"/>
        <v>0.10504311858780246</v>
      </c>
      <c r="AC1296" s="11"/>
      <c r="AD1296" s="12"/>
    </row>
    <row r="1297" spans="1:30" x14ac:dyDescent="0.3">
      <c r="A1297" s="15">
        <v>44491</v>
      </c>
      <c r="B1297" s="16">
        <v>-1.6736429208110328E-3</v>
      </c>
      <c r="C1297" s="8">
        <f t="shared" si="140"/>
        <v>-5.6673642920811035E-2</v>
      </c>
      <c r="D1297" s="5">
        <f t="shared" si="141"/>
        <v>3.2119018019155948E-3</v>
      </c>
      <c r="E1297" s="5">
        <f t="shared" si="143"/>
        <v>3.6611557386302248E-3</v>
      </c>
      <c r="F1297" s="5">
        <f>IF(C1293&gt;0,B$6+B$7*E1294+B$8*(H1296*100)^2,B$6+B$7*E1294+B$8*(H1296*100)^2+E1294*$B$9)</f>
        <v>0.63580137403385162</v>
      </c>
      <c r="G1297" s="8">
        <v>9.3884581440028432E-3</v>
      </c>
      <c r="H1297" s="8">
        <f t="shared" si="144"/>
        <v>7.9737154077246294E-3</v>
      </c>
      <c r="I1297" s="7">
        <f t="shared" si="142"/>
        <v>1.4147427362782138E-3</v>
      </c>
      <c r="J1297" s="9">
        <f t="shared" si="145"/>
        <v>0.15068957166112765</v>
      </c>
      <c r="K1297" s="9">
        <f t="shared" si="146"/>
        <v>1.4095268069856726E-2</v>
      </c>
      <c r="AC1297" s="11"/>
      <c r="AD1297" s="12"/>
    </row>
    <row r="1298" spans="1:30" x14ac:dyDescent="0.3">
      <c r="A1298" s="15">
        <v>44494</v>
      </c>
      <c r="B1298" s="16">
        <v>2.3882312596785792E-3</v>
      </c>
      <c r="C1298" s="8">
        <f t="shared" si="140"/>
        <v>-5.2611768740321418E-2</v>
      </c>
      <c r="D1298" s="5">
        <f t="shared" si="141"/>
        <v>2.7679982099850621E-3</v>
      </c>
      <c r="E1298" s="5">
        <f t="shared" si="143"/>
        <v>3.2119018019155948E-3</v>
      </c>
      <c r="F1298" s="5">
        <f>IF(C1293&gt;0,B$6+B$7*E1294+B$8*(H1297*100)^2,B$6+B$7*E1294+B$8*(H1297*100)^2+E1294*$B$9)</f>
        <v>0.60441289486426686</v>
      </c>
      <c r="G1298" s="8">
        <v>1.4509553511645075E-2</v>
      </c>
      <c r="H1298" s="8">
        <f t="shared" si="144"/>
        <v>7.7743996222490834E-3</v>
      </c>
      <c r="I1298" s="7">
        <f t="shared" si="142"/>
        <v>6.7351538893959915E-3</v>
      </c>
      <c r="J1298" s="9">
        <f t="shared" si="145"/>
        <v>0.46418753574949723</v>
      </c>
      <c r="K1298" s="9">
        <f t="shared" si="146"/>
        <v>0.24235357243184064</v>
      </c>
      <c r="AC1298" s="11"/>
      <c r="AD1298" s="12"/>
    </row>
    <row r="1299" spans="1:30" x14ac:dyDescent="0.3">
      <c r="A1299" s="15">
        <v>44495</v>
      </c>
      <c r="B1299" s="16">
        <v>6.2658700300274855E-3</v>
      </c>
      <c r="C1299" s="8">
        <f t="shared" si="140"/>
        <v>-4.8734129969972513E-2</v>
      </c>
      <c r="D1299" s="5">
        <f t="shared" si="141"/>
        <v>2.3750154239301729E-3</v>
      </c>
      <c r="E1299" s="5">
        <f t="shared" si="143"/>
        <v>2.7679982099850621E-3</v>
      </c>
      <c r="F1299" s="5">
        <f>IF(C1293&gt;0,B$6+B$7*E1294+B$8*(H1298*100)^2,B$6+B$7*E1294+B$8*(H1298*100)^2+E1294*$B$9)</f>
        <v>0.57713002877006381</v>
      </c>
      <c r="G1299" s="8">
        <v>6.9544412541523723E-3</v>
      </c>
      <c r="H1299" s="8">
        <f t="shared" si="144"/>
        <v>7.5969074548138584E-3</v>
      </c>
      <c r="I1299" s="7">
        <f t="shared" si="142"/>
        <v>6.4246620066148608E-4</v>
      </c>
      <c r="J1299" s="9">
        <f t="shared" si="145"/>
        <v>9.2382145046933997E-2</v>
      </c>
      <c r="K1299" s="9">
        <f t="shared" si="146"/>
        <v>3.7913269033149621E-3</v>
      </c>
      <c r="AC1299" s="11"/>
      <c r="AD1299" s="12"/>
    </row>
    <row r="1300" spans="1:30" x14ac:dyDescent="0.3">
      <c r="A1300" s="15">
        <v>44496</v>
      </c>
      <c r="B1300" s="16">
        <v>-3.3786876663284412E-3</v>
      </c>
      <c r="C1300" s="8">
        <f t="shared" si="140"/>
        <v>-5.8378687666328442E-2</v>
      </c>
      <c r="D1300" s="5">
        <f t="shared" si="141"/>
        <v>3.4080711736427286E-3</v>
      </c>
      <c r="E1300" s="5">
        <f t="shared" si="143"/>
        <v>2.3750154239301729E-3</v>
      </c>
      <c r="F1300" s="5">
        <f>IF(C1293&gt;0,B$6+B$7*E1294+B$8*(H1299*100)^2,B$6+B$7*E1294+B$8*(H1299*100)^2+E1294*$B$9)</f>
        <v>0.55341576156098238</v>
      </c>
      <c r="G1300" s="8">
        <v>6.0290177187116642E-3</v>
      </c>
      <c r="H1300" s="8">
        <f t="shared" si="144"/>
        <v>7.4391919020884408E-3</v>
      </c>
      <c r="I1300" s="7">
        <f t="shared" si="142"/>
        <v>1.4101741833767766E-3</v>
      </c>
      <c r="J1300" s="9">
        <f t="shared" si="145"/>
        <v>0.23389783363882957</v>
      </c>
      <c r="K1300" s="9">
        <f t="shared" si="146"/>
        <v>2.0617999309573198E-2</v>
      </c>
      <c r="AC1300" s="11"/>
      <c r="AD1300" s="12"/>
    </row>
    <row r="1301" spans="1:30" x14ac:dyDescent="0.3">
      <c r="A1301" s="15">
        <v>44497</v>
      </c>
      <c r="B1301" s="16">
        <v>-1.9131232795869691E-2</v>
      </c>
      <c r="C1301" s="8">
        <f t="shared" si="140"/>
        <v>-7.4131232795869695E-2</v>
      </c>
      <c r="D1301" s="5">
        <f t="shared" si="141"/>
        <v>5.4954396758354262E-3</v>
      </c>
      <c r="E1301" s="5">
        <f t="shared" si="143"/>
        <v>3.4080711736427286E-3</v>
      </c>
      <c r="F1301" s="5">
        <f>IF(C1293&gt;0,B$6+B$7*E1294+B$8*(H1300*100)^2,B$6+B$7*E1294+B$8*(H1300*100)^2+E1294*$B$9)</f>
        <v>0.53280332050284895</v>
      </c>
      <c r="G1301" s="8">
        <v>1.0603976926165794E-2</v>
      </c>
      <c r="H1301" s="8">
        <f t="shared" si="144"/>
        <v>7.2993377816268305E-3</v>
      </c>
      <c r="I1301" s="7">
        <f t="shared" si="142"/>
        <v>3.304639144538964E-3</v>
      </c>
      <c r="J1301" s="9">
        <f t="shared" si="145"/>
        <v>0.3116414876747437</v>
      </c>
      <c r="K1301" s="9">
        <f t="shared" si="146"/>
        <v>7.9285879953342464E-2</v>
      </c>
      <c r="AC1301" s="11"/>
      <c r="AD1301" s="12"/>
    </row>
    <row r="1302" spans="1:30" x14ac:dyDescent="0.3">
      <c r="A1302" s="15">
        <v>44498</v>
      </c>
      <c r="B1302" s="16">
        <v>-1.1363359367024753E-2</v>
      </c>
      <c r="C1302" s="8">
        <f t="shared" si="140"/>
        <v>-6.6363359367024755E-2</v>
      </c>
      <c r="D1302" s="5">
        <f t="shared" si="141"/>
        <v>4.4040954664768721E-3</v>
      </c>
      <c r="E1302" s="5">
        <f t="shared" si="143"/>
        <v>5.4954396758354262E-3</v>
      </c>
      <c r="F1302" s="5">
        <f>IF(C1293&gt;0,B$6+B$7*E1294+B$8*(H1301*100)^2,B$6+B$7*E1294+B$8*(H1301*100)^2+E1294*$B$9)</f>
        <v>0.51488698673511935</v>
      </c>
      <c r="G1302" s="8">
        <v>1.0571419361725924E-2</v>
      </c>
      <c r="H1302" s="8">
        <f t="shared" si="144"/>
        <v>7.1755626032745292E-3</v>
      </c>
      <c r="I1302" s="7">
        <f t="shared" si="142"/>
        <v>3.3958567584513946E-3</v>
      </c>
      <c r="J1302" s="9">
        <f t="shared" si="145"/>
        <v>0.32122997321875008</v>
      </c>
      <c r="K1302" s="9">
        <f t="shared" si="146"/>
        <v>8.5780129237807312E-2</v>
      </c>
      <c r="AC1302" s="11"/>
      <c r="AD1302" s="12"/>
    </row>
    <row r="1303" spans="1:30" x14ac:dyDescent="0.3">
      <c r="A1303" s="15">
        <v>44501</v>
      </c>
      <c r="B1303" s="16">
        <v>1.3923428591459421E-2</v>
      </c>
      <c r="C1303" s="8">
        <f t="shared" si="140"/>
        <v>-4.1076571408540583E-2</v>
      </c>
      <c r="D1303" s="5">
        <f t="shared" si="141"/>
        <v>1.6872847186809336E-3</v>
      </c>
      <c r="E1303" s="5">
        <f t="shared" si="143"/>
        <v>4.4040954664768721E-3</v>
      </c>
      <c r="F1303" s="5">
        <f>IF(C1293&gt;0,B$6+B$7*E1294+B$8*(H1302*100)^2,B$6+B$7*E1294+B$8*(H1302*100)^2+E1294*$B$9)</f>
        <v>0.49931410942420884</v>
      </c>
      <c r="G1303" s="8">
        <v>9.3721414211159915E-3</v>
      </c>
      <c r="H1303" s="8">
        <f t="shared" si="144"/>
        <v>7.0662161686733645E-3</v>
      </c>
      <c r="I1303" s="7">
        <f t="shared" si="142"/>
        <v>2.305925252442627E-3</v>
      </c>
      <c r="J1303" s="9">
        <f t="shared" si="145"/>
        <v>0.24604038168344755</v>
      </c>
      <c r="K1303" s="9">
        <f t="shared" si="146"/>
        <v>4.3914511722068061E-2</v>
      </c>
      <c r="AC1303" s="11"/>
      <c r="AD1303" s="12"/>
    </row>
    <row r="1304" spans="1:30" x14ac:dyDescent="0.3">
      <c r="A1304" s="15">
        <v>44502</v>
      </c>
      <c r="B1304" s="16">
        <v>-1.8208310266041223E-3</v>
      </c>
      <c r="C1304" s="8">
        <f t="shared" si="140"/>
        <v>-5.6820831026604124E-2</v>
      </c>
      <c r="D1304" s="5">
        <f t="shared" si="141"/>
        <v>3.2286068385538979E-3</v>
      </c>
      <c r="E1304" s="5">
        <f t="shared" si="143"/>
        <v>1.6872847186809336E-3</v>
      </c>
      <c r="F1304" s="5">
        <f>IF(C1303&gt;0,B$6+B$7*E1304+B$8*(G1303*100)^2,B$6+B$7*E1304+B$8*(G1303*100)^2+E1304*$B$9)</f>
        <v>0.81515908971070949</v>
      </c>
      <c r="G1304" s="8">
        <v>6.3487117855515959E-3</v>
      </c>
      <c r="H1304" s="8">
        <f t="shared" si="144"/>
        <v>9.0286161160540515E-3</v>
      </c>
      <c r="I1304" s="7">
        <f t="shared" si="142"/>
        <v>2.6799043305024556E-3</v>
      </c>
      <c r="J1304" s="9">
        <f t="shared" si="145"/>
        <v>0.42211781240430291</v>
      </c>
      <c r="K1304" s="9">
        <f t="shared" si="146"/>
        <v>5.5323800154375213E-2</v>
      </c>
      <c r="AC1304" s="11"/>
      <c r="AD1304" s="12"/>
    </row>
    <row r="1305" spans="1:30" x14ac:dyDescent="0.3">
      <c r="A1305" s="15">
        <v>44503</v>
      </c>
      <c r="B1305" s="16">
        <v>-4.2927380495799694E-3</v>
      </c>
      <c r="C1305" s="8">
        <f t="shared" si="140"/>
        <v>-5.929273804957997E-2</v>
      </c>
      <c r="D1305" s="5">
        <f t="shared" si="141"/>
        <v>3.5156287854161083E-3</v>
      </c>
      <c r="E1305" s="5">
        <f t="shared" si="143"/>
        <v>3.2286068385538979E-3</v>
      </c>
      <c r="F1305" s="5">
        <f>IF(C1303&gt;0,B$6+B$7*E1304+B$8*(H1304*100)^2,B$6+B$7*E1304+B$8*(H1304*100)^2+E1304*$B$9)</f>
        <v>0.76021586385443407</v>
      </c>
      <c r="G1305" s="8">
        <v>8.7711217873495968E-3</v>
      </c>
      <c r="H1305" s="8">
        <f t="shared" si="144"/>
        <v>8.7190358632960908E-3</v>
      </c>
      <c r="I1305" s="7">
        <f t="shared" si="142"/>
        <v>5.2085924053505914E-5</v>
      </c>
      <c r="J1305" s="9">
        <f t="shared" si="145"/>
        <v>5.9383423598824425E-3</v>
      </c>
      <c r="K1305" s="9">
        <f t="shared" si="146"/>
        <v>1.7772499707247036E-5</v>
      </c>
      <c r="AC1305" s="11"/>
      <c r="AD1305" s="12"/>
    </row>
    <row r="1306" spans="1:30" x14ac:dyDescent="0.3">
      <c r="A1306" s="15">
        <v>44504</v>
      </c>
      <c r="B1306" s="16">
        <v>4.9349290148196666E-3</v>
      </c>
      <c r="C1306" s="8">
        <f t="shared" si="140"/>
        <v>-5.0065070985180336E-2</v>
      </c>
      <c r="D1306" s="5">
        <f t="shared" si="141"/>
        <v>2.506511332751146E-3</v>
      </c>
      <c r="E1306" s="5">
        <f t="shared" si="143"/>
        <v>3.5156287854161083E-3</v>
      </c>
      <c r="F1306" s="5">
        <f>IF(C1303&gt;0,B$6+B$7*E1304+B$8*(H1305*100)^2,B$6+B$7*E1304+B$8*(H1305*100)^2+E1304*$B$9)</f>
        <v>0.71245921194015949</v>
      </c>
      <c r="G1306" s="8">
        <v>7.4992474554420423E-3</v>
      </c>
      <c r="H1306" s="8">
        <f t="shared" si="144"/>
        <v>8.4407298969944519E-3</v>
      </c>
      <c r="I1306" s="7">
        <f t="shared" si="142"/>
        <v>9.4148244155240965E-4</v>
      </c>
      <c r="J1306" s="9">
        <f t="shared" si="145"/>
        <v>0.1255435891596291</v>
      </c>
      <c r="K1306" s="9">
        <f t="shared" si="146"/>
        <v>6.7257030958964847E-3</v>
      </c>
      <c r="AC1306" s="11"/>
      <c r="AD1306" s="12"/>
    </row>
    <row r="1307" spans="1:30" x14ac:dyDescent="0.3">
      <c r="A1307" s="15">
        <v>44508</v>
      </c>
      <c r="B1307" s="16">
        <v>7.9260091405052753E-3</v>
      </c>
      <c r="C1307" s="8">
        <f t="shared" si="140"/>
        <v>-4.7073990859494722E-2</v>
      </c>
      <c r="D1307" s="5">
        <f t="shared" si="141"/>
        <v>2.2159606154397928E-3</v>
      </c>
      <c r="E1307" s="5">
        <f t="shared" si="143"/>
        <v>2.506511332751146E-3</v>
      </c>
      <c r="F1307" s="5">
        <f>IF(C1303&gt;0,B$6+B$7*E1304+B$8*(H1306*100)^2,B$6+B$7*E1304+B$8*(H1306*100)^2+E1304*$B$9)</f>
        <v>0.67094913009627222</v>
      </c>
      <c r="G1307" s="8">
        <v>1.1923418516678509E-2</v>
      </c>
      <c r="H1307" s="8">
        <f t="shared" si="144"/>
        <v>8.1911484548643863E-3</v>
      </c>
      <c r="I1307" s="7">
        <f t="shared" si="142"/>
        <v>3.7322700618141226E-3</v>
      </c>
      <c r="J1307" s="9">
        <f t="shared" si="145"/>
        <v>0.31302013399877004</v>
      </c>
      <c r="K1307" s="9">
        <f t="shared" si="146"/>
        <v>8.0196442200608287E-2</v>
      </c>
      <c r="AC1307" s="11"/>
      <c r="AD1307" s="12"/>
    </row>
    <row r="1308" spans="1:30" x14ac:dyDescent="0.3">
      <c r="A1308" s="15">
        <v>44509</v>
      </c>
      <c r="B1308" s="16">
        <v>-1.854208318174266E-3</v>
      </c>
      <c r="C1308" s="8">
        <f t="shared" si="140"/>
        <v>-5.6854208318174268E-2</v>
      </c>
      <c r="D1308" s="5">
        <f t="shared" si="141"/>
        <v>3.2324010034863559E-3</v>
      </c>
      <c r="E1308" s="5">
        <f t="shared" si="143"/>
        <v>2.2159606154397928E-3</v>
      </c>
      <c r="F1308" s="5">
        <f>IF(C1303&gt;0,B$6+B$7*E1304+B$8*(H1307*100)^2,B$6+B$7*E1304+B$8*(H1307*100)^2+E1304*$B$9)</f>
        <v>0.63486856695756522</v>
      </c>
      <c r="G1308" s="8">
        <v>5.1112671166499311E-3</v>
      </c>
      <c r="H1308" s="8">
        <f t="shared" si="144"/>
        <v>7.9678639983220417E-3</v>
      </c>
      <c r="I1308" s="7">
        <f t="shared" si="142"/>
        <v>2.8565968816721106E-3</v>
      </c>
      <c r="J1308" s="9">
        <f t="shared" si="145"/>
        <v>0.5588823312260004</v>
      </c>
      <c r="K1308" s="9">
        <f t="shared" si="146"/>
        <v>8.5454346051506702E-2</v>
      </c>
      <c r="AC1308" s="11"/>
      <c r="AD1308" s="12"/>
    </row>
    <row r="1309" spans="1:30" x14ac:dyDescent="0.3">
      <c r="A1309" s="15">
        <v>44510</v>
      </c>
      <c r="B1309" s="16">
        <v>-1.3350676122215784E-3</v>
      </c>
      <c r="C1309" s="8">
        <f t="shared" si="140"/>
        <v>-5.6335067612221582E-2</v>
      </c>
      <c r="D1309" s="5">
        <f t="shared" si="141"/>
        <v>3.1736398428735772E-3</v>
      </c>
      <c r="E1309" s="5">
        <f t="shared" si="143"/>
        <v>3.2324010034863559E-3</v>
      </c>
      <c r="F1309" s="5">
        <f>IF(C1303&gt;0,B$6+B$7*E1304+B$8*(H1308*100)^2,B$6+B$7*E1304+B$8*(H1308*100)^2+E1304*$B$9)</f>
        <v>0.60350734147740115</v>
      </c>
      <c r="G1309" s="8">
        <v>6.5441966492052169E-3</v>
      </c>
      <c r="H1309" s="8">
        <f t="shared" si="144"/>
        <v>7.7685734950337006E-3</v>
      </c>
      <c r="I1309" s="7">
        <f t="shared" si="142"/>
        <v>1.2243768458284838E-3</v>
      </c>
      <c r="J1309" s="9">
        <f t="shared" si="145"/>
        <v>0.18709352903953191</v>
      </c>
      <c r="K1309" s="9">
        <f t="shared" si="146"/>
        <v>1.3901514186883457E-2</v>
      </c>
      <c r="AC1309" s="11"/>
      <c r="AD1309" s="12"/>
    </row>
    <row r="1310" spans="1:30" x14ac:dyDescent="0.3">
      <c r="A1310" s="15">
        <v>44511</v>
      </c>
      <c r="B1310" s="16">
        <v>-7.2024899533568399E-3</v>
      </c>
      <c r="C1310" s="8">
        <f t="shared" si="140"/>
        <v>-6.2202489953356838E-2</v>
      </c>
      <c r="D1310" s="5">
        <f t="shared" si="141"/>
        <v>3.8691497563974582E-3</v>
      </c>
      <c r="E1310" s="5">
        <f t="shared" si="143"/>
        <v>3.1736398428735772E-3</v>
      </c>
      <c r="F1310" s="5">
        <f>IF(C1303&gt;0,B$6+B$7*E1304+B$8*(H1309*100)^2,B$6+B$7*E1304+B$8*(H1309*100)^2+E1304*$B$9)</f>
        <v>0.57624816429004255</v>
      </c>
      <c r="G1310" s="8">
        <v>6.8286677000131491E-3</v>
      </c>
      <c r="H1310" s="8">
        <f t="shared" si="144"/>
        <v>7.591101134157301E-3</v>
      </c>
      <c r="I1310" s="7">
        <f t="shared" si="142"/>
        <v>7.6243343414415191E-4</v>
      </c>
      <c r="J1310" s="9">
        <f t="shared" si="145"/>
        <v>0.11165185767388912</v>
      </c>
      <c r="K1310" s="9">
        <f t="shared" si="146"/>
        <v>5.4092775230121237E-3</v>
      </c>
      <c r="AC1310" s="11"/>
      <c r="AD1310" s="12"/>
    </row>
    <row r="1311" spans="1:30" x14ac:dyDescent="0.3">
      <c r="A1311" s="15">
        <v>44512</v>
      </c>
      <c r="B1311" s="16">
        <v>1.2719232970144897E-2</v>
      </c>
      <c r="C1311" s="8">
        <f t="shared" si="140"/>
        <v>-4.2280767029855101E-2</v>
      </c>
      <c r="D1311" s="5">
        <f t="shared" si="141"/>
        <v>1.7876632606328821E-3</v>
      </c>
      <c r="E1311" s="5">
        <f t="shared" si="143"/>
        <v>3.8691497563974582E-3</v>
      </c>
      <c r="F1311" s="5">
        <f>IF(C1303&gt;0,B$6+B$7*E1304+B$8*(H1310*100)^2,B$6+B$7*E1304+B$8*(H1310*100)^2+E1304*$B$9)</f>
        <v>0.55255448747879043</v>
      </c>
      <c r="G1311" s="8">
        <v>9.2507894835773905E-3</v>
      </c>
      <c r="H1311" s="8">
        <f t="shared" si="144"/>
        <v>7.4334008870690568E-3</v>
      </c>
      <c r="I1311" s="7">
        <f t="shared" si="142"/>
        <v>1.8173885965083337E-3</v>
      </c>
      <c r="J1311" s="9">
        <f t="shared" si="145"/>
        <v>0.19645767528649111</v>
      </c>
      <c r="K1311" s="9">
        <f t="shared" si="146"/>
        <v>2.576409777790345E-2</v>
      </c>
      <c r="AC1311" s="11"/>
      <c r="AD1311" s="12"/>
    </row>
    <row r="1312" spans="1:30" x14ac:dyDescent="0.3">
      <c r="A1312" s="15">
        <v>44515</v>
      </c>
      <c r="B1312" s="16">
        <v>5.2748117257189352E-4</v>
      </c>
      <c r="C1312" s="8">
        <f t="shared" si="140"/>
        <v>-5.447251882742811E-2</v>
      </c>
      <c r="D1312" s="5">
        <f t="shared" si="141"/>
        <v>2.9672553074045101E-3</v>
      </c>
      <c r="E1312" s="5">
        <f t="shared" si="143"/>
        <v>1.7876632606328821E-3</v>
      </c>
      <c r="F1312" s="5">
        <f>IF(C1303&gt;0,B$6+B$7*E1304+B$8*(H1311*100)^2,B$6+B$7*E1304+B$8*(H1311*100)^2+E1304*$B$9)</f>
        <v>0.53195994359445009</v>
      </c>
      <c r="G1312" s="8">
        <v>5.2964724342794769E-3</v>
      </c>
      <c r="H1312" s="8">
        <f t="shared" si="144"/>
        <v>7.2935584154406423E-3</v>
      </c>
      <c r="I1312" s="7">
        <f t="shared" si="142"/>
        <v>1.9970859811611653E-3</v>
      </c>
      <c r="J1312" s="9">
        <f t="shared" si="145"/>
        <v>0.37705963845591989</v>
      </c>
      <c r="K1312" s="9">
        <f t="shared" si="146"/>
        <v>4.6135490345414532E-2</v>
      </c>
      <c r="AC1312" s="11"/>
      <c r="AD1312" s="12"/>
    </row>
    <row r="1313" spans="1:30" x14ac:dyDescent="0.3">
      <c r="A1313" s="15">
        <v>44516</v>
      </c>
      <c r="B1313" s="16">
        <v>-6.5488717319305938E-3</v>
      </c>
      <c r="C1313" s="8">
        <f t="shared" si="140"/>
        <v>-6.1548871731930591E-2</v>
      </c>
      <c r="D1313" s="5">
        <f t="shared" si="141"/>
        <v>3.7882636114736443E-3</v>
      </c>
      <c r="E1313" s="5">
        <f t="shared" si="143"/>
        <v>2.9672553074045101E-3</v>
      </c>
      <c r="F1313" s="5">
        <f>IF(C1303&gt;0,B$6+B$7*E1304+B$8*(H1312*100)^2,B$6+B$7*E1304+B$8*(H1312*100)^2+E1304*$B$9)</f>
        <v>0.51405916605018143</v>
      </c>
      <c r="G1313" s="8">
        <v>5.39379545612312E-3</v>
      </c>
      <c r="H1313" s="8">
        <f t="shared" si="144"/>
        <v>7.1697919499116667E-3</v>
      </c>
      <c r="I1313" s="7">
        <f t="shared" si="142"/>
        <v>1.7759964937885467E-3</v>
      </c>
      <c r="J1313" s="9">
        <f t="shared" si="145"/>
        <v>0.32926656344975186</v>
      </c>
      <c r="K1313" s="9">
        <f t="shared" si="146"/>
        <v>3.6921890707910743E-2</v>
      </c>
      <c r="AC1313" s="11"/>
      <c r="AD1313" s="12"/>
    </row>
    <row r="1314" spans="1:30" x14ac:dyDescent="0.3">
      <c r="A1314" s="15">
        <v>44517</v>
      </c>
      <c r="B1314" s="16">
        <v>-5.2196768372109494E-3</v>
      </c>
      <c r="C1314" s="8">
        <f t="shared" si="140"/>
        <v>-6.0219676837210953E-2</v>
      </c>
      <c r="D1314" s="5">
        <f t="shared" si="141"/>
        <v>3.6264094783781215E-3</v>
      </c>
      <c r="E1314" s="5">
        <f t="shared" si="143"/>
        <v>3.7882636114736443E-3</v>
      </c>
      <c r="F1314" s="5">
        <f>IF(C1313&gt;0,B$6+B$7*E1314+B$8*(G1313*100)^2,B$6+B$7*E1314+B$8*(G1313*100)^2+E1314*$B$9)</f>
        <v>0.30490432702074266</v>
      </c>
      <c r="G1314" s="8">
        <v>5.8828983682267773E-3</v>
      </c>
      <c r="H1314" s="8">
        <f t="shared" si="144"/>
        <v>5.5218142582012172E-3</v>
      </c>
      <c r="I1314" s="7">
        <f t="shared" si="142"/>
        <v>3.6108411002556007E-4</v>
      </c>
      <c r="J1314" s="9">
        <f t="shared" si="145"/>
        <v>6.1378607520360416E-2</v>
      </c>
      <c r="K1314" s="9">
        <f t="shared" si="146"/>
        <v>2.0492115855790249E-3</v>
      </c>
      <c r="AC1314" s="11"/>
      <c r="AD1314" s="12"/>
    </row>
    <row r="1315" spans="1:30" x14ac:dyDescent="0.3">
      <c r="A1315" s="15">
        <v>44518</v>
      </c>
      <c r="B1315" s="16">
        <v>-6.2237396025546579E-3</v>
      </c>
      <c r="C1315" s="8">
        <f t="shared" si="140"/>
        <v>-6.1223739602554658E-2</v>
      </c>
      <c r="D1315" s="5">
        <f t="shared" si="141"/>
        <v>3.7483462909214198E-3</v>
      </c>
      <c r="E1315" s="5">
        <f t="shared" si="143"/>
        <v>3.6264094783781215E-3</v>
      </c>
      <c r="F1315" s="5">
        <f>IF(C1313&gt;0,B$6+B$7*E1314+B$8*(H1314*100)^2,B$6+B$7*E1314+B$8*(H1314*100)^2+E1314*$B$9)</f>
        <v>0.31705055632685064</v>
      </c>
      <c r="G1315" s="8">
        <v>8.2934936499655994E-3</v>
      </c>
      <c r="H1315" s="8">
        <f t="shared" si="144"/>
        <v>5.6307242547193751E-3</v>
      </c>
      <c r="I1315" s="7">
        <f t="shared" si="142"/>
        <v>2.6627693952462244E-3</v>
      </c>
      <c r="J1315" s="9">
        <f t="shared" si="145"/>
        <v>0.32106727365219229</v>
      </c>
      <c r="K1315" s="9">
        <f t="shared" si="146"/>
        <v>8.5666747510278141E-2</v>
      </c>
      <c r="AC1315" s="11"/>
      <c r="AD1315" s="12"/>
    </row>
    <row r="1316" spans="1:30" x14ac:dyDescent="0.3">
      <c r="A1316" s="15">
        <v>44522</v>
      </c>
      <c r="B1316" s="16">
        <v>-1.9816097121489781E-2</v>
      </c>
      <c r="C1316" s="8">
        <f t="shared" si="140"/>
        <v>-7.4816097121489789E-2</v>
      </c>
      <c r="D1316" s="5">
        <f t="shared" si="141"/>
        <v>5.5974483884921929E-3</v>
      </c>
      <c r="E1316" s="5">
        <f t="shared" si="143"/>
        <v>3.7483462909214198E-3</v>
      </c>
      <c r="F1316" s="5">
        <f>IF(C1313&gt;0,B$6+B$7*E1314+B$8*(H1315*100)^2,B$6+B$7*E1314+B$8*(H1315*100)^2+E1314*$B$9)</f>
        <v>0.32760805883971966</v>
      </c>
      <c r="G1316" s="8">
        <v>1.6728361930394328E-2</v>
      </c>
      <c r="H1316" s="8">
        <f t="shared" si="144"/>
        <v>5.723705607731059E-3</v>
      </c>
      <c r="I1316" s="7">
        <f t="shared" si="142"/>
        <v>1.1004656322663269E-2</v>
      </c>
      <c r="J1316" s="9">
        <f t="shared" si="145"/>
        <v>0.65784422697529854</v>
      </c>
      <c r="K1316" s="9">
        <f t="shared" si="146"/>
        <v>0.85015624242000865</v>
      </c>
      <c r="AC1316" s="11"/>
      <c r="AD1316" s="12"/>
    </row>
    <row r="1317" spans="1:30" x14ac:dyDescent="0.3">
      <c r="A1317" s="15">
        <v>44523</v>
      </c>
      <c r="B1317" s="16">
        <v>3.3883261205975741E-3</v>
      </c>
      <c r="C1317" s="8">
        <f t="shared" si="140"/>
        <v>-5.1611673879402423E-2</v>
      </c>
      <c r="D1317" s="5">
        <f t="shared" si="141"/>
        <v>2.6637648806337902E-3</v>
      </c>
      <c r="E1317" s="5">
        <f t="shared" si="143"/>
        <v>5.5974483884921929E-3</v>
      </c>
      <c r="F1317" s="5">
        <f>IF(C1313&gt;0,B$6+B$7*E1314+B$8*(H1316*100)^2,B$6+B$7*E1314+B$8*(H1316*100)^2+E1314*$B$9)</f>
        <v>0.33678464002390551</v>
      </c>
      <c r="G1317" s="8">
        <v>1.3720237827899611E-2</v>
      </c>
      <c r="H1317" s="8">
        <f t="shared" si="144"/>
        <v>5.8033149149766591E-3</v>
      </c>
      <c r="I1317" s="7">
        <f t="shared" si="142"/>
        <v>7.9169229129229524E-3</v>
      </c>
      <c r="J1317" s="9">
        <f t="shared" si="145"/>
        <v>0.57702519535223895</v>
      </c>
      <c r="K1317" s="9">
        <f t="shared" si="146"/>
        <v>0.5037643490614454</v>
      </c>
      <c r="AC1317" s="11"/>
      <c r="AD1317" s="12"/>
    </row>
    <row r="1318" spans="1:30" x14ac:dyDescent="0.3">
      <c r="A1318" s="15">
        <v>44524</v>
      </c>
      <c r="B1318" s="16">
        <v>-5.526939745492108E-3</v>
      </c>
      <c r="C1318" s="8">
        <f t="shared" si="140"/>
        <v>-6.0526939745492107E-2</v>
      </c>
      <c r="D1318" s="5">
        <f t="shared" si="141"/>
        <v>3.6635104349544323E-3</v>
      </c>
      <c r="E1318" s="5">
        <f t="shared" si="143"/>
        <v>2.6637648806337902E-3</v>
      </c>
      <c r="F1318" s="5">
        <f>IF(C1313&gt;0,B$6+B$7*E1314+B$8*(H1317*100)^2,B$6+B$7*E1314+B$8*(H1317*100)^2+E1314*$B$9)</f>
        <v>0.34476092438919981</v>
      </c>
      <c r="G1318" s="8">
        <v>8.5938677295689884E-3</v>
      </c>
      <c r="H1318" s="8">
        <f t="shared" si="144"/>
        <v>5.8716345627874344E-3</v>
      </c>
      <c r="I1318" s="7">
        <f t="shared" si="142"/>
        <v>2.722233166781554E-3</v>
      </c>
      <c r="J1318" s="9">
        <f t="shared" si="145"/>
        <v>0.31676461081837981</v>
      </c>
      <c r="K1318" s="9">
        <f t="shared" si="146"/>
        <v>8.2708580990283664E-2</v>
      </c>
      <c r="AC1318" s="11"/>
      <c r="AD1318" s="12"/>
    </row>
    <row r="1319" spans="1:30" x14ac:dyDescent="0.3">
      <c r="A1319" s="15">
        <v>44525</v>
      </c>
      <c r="B1319" s="16">
        <v>7.7534410347055507E-3</v>
      </c>
      <c r="C1319" s="8">
        <f t="shared" si="140"/>
        <v>-4.724655896529445E-2</v>
      </c>
      <c r="D1319" s="5">
        <f t="shared" si="141"/>
        <v>2.2322373340610455E-3</v>
      </c>
      <c r="E1319" s="5">
        <f t="shared" si="143"/>
        <v>3.6635104349544323E-3</v>
      </c>
      <c r="F1319" s="5">
        <f>IF(C1313&gt;0,B$6+B$7*E1314+B$8*(H1318*100)^2,B$6+B$7*E1314+B$8*(H1318*100)^2+E1314*$B$9)</f>
        <v>0.35169391075951367</v>
      </c>
      <c r="G1319" s="8">
        <v>7.6270599004934951E-3</v>
      </c>
      <c r="H1319" s="8">
        <f t="shared" si="144"/>
        <v>5.9303786621050913E-3</v>
      </c>
      <c r="I1319" s="7">
        <f t="shared" si="142"/>
        <v>1.6966812383884039E-3</v>
      </c>
      <c r="J1319" s="9">
        <f t="shared" si="145"/>
        <v>0.22245547570416002</v>
      </c>
      <c r="K1319" s="9">
        <f t="shared" si="146"/>
        <v>3.4485613077518851E-2</v>
      </c>
      <c r="AC1319" s="11"/>
      <c r="AD1319" s="12"/>
    </row>
    <row r="1320" spans="1:30" x14ac:dyDescent="0.3">
      <c r="A1320" s="15">
        <v>44526</v>
      </c>
      <c r="B1320" s="16">
        <v>-2.9129044983013906E-2</v>
      </c>
      <c r="C1320" s="8">
        <f t="shared" si="140"/>
        <v>-8.4129044983013906E-2</v>
      </c>
      <c r="D1320" s="5">
        <f t="shared" si="141"/>
        <v>7.0776962097539777E-3</v>
      </c>
      <c r="E1320" s="5">
        <f t="shared" si="143"/>
        <v>2.2322373340610455E-3</v>
      </c>
      <c r="F1320" s="5">
        <f>IF(C1313&gt;0,B$6+B$7*E1314+B$8*(H1319*100)^2,B$6+B$7*E1314+B$8*(H1319*100)^2+E1314*$B$9)</f>
        <v>0.35772006251259048</v>
      </c>
      <c r="G1320" s="8">
        <v>1.3410721847083544E-2</v>
      </c>
      <c r="H1320" s="8">
        <f t="shared" si="144"/>
        <v>5.980970343619758E-3</v>
      </c>
      <c r="I1320" s="7">
        <f t="shared" si="142"/>
        <v>7.4297515034637863E-3</v>
      </c>
      <c r="J1320" s="9">
        <f t="shared" si="145"/>
        <v>0.55401577843325034</v>
      </c>
      <c r="K1320" s="9">
        <f t="shared" si="146"/>
        <v>0.4347600860251275</v>
      </c>
      <c r="AC1320" s="11"/>
      <c r="AD1320" s="12"/>
    </row>
    <row r="1321" spans="1:30" x14ac:dyDescent="0.3">
      <c r="A1321" s="15">
        <v>44529</v>
      </c>
      <c r="B1321" s="16">
        <v>2.6830957326270054E-3</v>
      </c>
      <c r="C1321" s="8">
        <f t="shared" si="140"/>
        <v>-5.2316904267372996E-2</v>
      </c>
      <c r="D1321" s="5">
        <f t="shared" si="141"/>
        <v>2.7370584721214709E-3</v>
      </c>
      <c r="E1321" s="5">
        <f t="shared" si="143"/>
        <v>7.0776962097539777E-3</v>
      </c>
      <c r="F1321" s="5">
        <f>IF(C1313&gt;0,B$6+B$7*E1314+B$8*(H1320*100)^2,B$6+B$7*E1314+B$8*(H1320*100)^2+E1314*$B$9)</f>
        <v>0.36295799361636477</v>
      </c>
      <c r="G1321" s="8">
        <v>1.4538965057924652E-2</v>
      </c>
      <c r="H1321" s="8">
        <f t="shared" si="144"/>
        <v>6.024599518776038E-3</v>
      </c>
      <c r="I1321" s="7">
        <f t="shared" si="142"/>
        <v>8.5143655391486141E-3</v>
      </c>
      <c r="J1321" s="9">
        <f t="shared" si="145"/>
        <v>0.58562390825114119</v>
      </c>
      <c r="K1321" s="9">
        <f t="shared" si="146"/>
        <v>0.53228535994608484</v>
      </c>
      <c r="AC1321" s="11"/>
      <c r="AD1321" s="12"/>
    </row>
    <row r="1322" spans="1:30" x14ac:dyDescent="0.3">
      <c r="A1322" s="15">
        <v>44530</v>
      </c>
      <c r="B1322" s="16">
        <v>-3.4236860428608243E-3</v>
      </c>
      <c r="C1322" s="8">
        <f t="shared" si="140"/>
        <v>-5.8423686042860822E-2</v>
      </c>
      <c r="D1322" s="5">
        <f t="shared" si="141"/>
        <v>3.4133270908347705E-3</v>
      </c>
      <c r="E1322" s="5">
        <f t="shared" si="143"/>
        <v>2.7370584721214709E-3</v>
      </c>
      <c r="F1322" s="5">
        <f>IF(C1313&gt;0,B$6+B$7*E1314+B$8*(H1321*100)^2,B$6+B$7*E1314+B$8*(H1321*100)^2+E1314*$B$9)</f>
        <v>0.36751080333176533</v>
      </c>
      <c r="G1322" s="8">
        <v>1.6884367944295493E-2</v>
      </c>
      <c r="H1322" s="8">
        <f t="shared" si="144"/>
        <v>6.0622669302148454E-3</v>
      </c>
      <c r="I1322" s="7">
        <f t="shared" si="142"/>
        <v>1.0822101014080647E-2</v>
      </c>
      <c r="J1322" s="9">
        <f t="shared" si="145"/>
        <v>0.64095387223167999</v>
      </c>
      <c r="K1322" s="9">
        <f t="shared" si="146"/>
        <v>0.76085304740924475</v>
      </c>
      <c r="AC1322" s="11"/>
      <c r="AD1322" s="12"/>
    </row>
    <row r="1323" spans="1:30" x14ac:dyDescent="0.3">
      <c r="A1323" s="15">
        <v>44531</v>
      </c>
      <c r="B1323" s="16">
        <v>1.0804807593548436E-2</v>
      </c>
      <c r="C1323" s="8">
        <f t="shared" si="140"/>
        <v>-4.4195192406451561E-2</v>
      </c>
      <c r="D1323" s="5">
        <f t="shared" si="141"/>
        <v>1.9532150318432736E-3</v>
      </c>
      <c r="E1323" s="5">
        <f t="shared" si="143"/>
        <v>3.4133270908347705E-3</v>
      </c>
      <c r="F1323" s="5">
        <f>IF(C1313&gt;0,B$6+B$7*E1314+B$8*(H1322*100)^2,B$6+B$7*E1314+B$8*(H1322*100)^2+E1314*$B$9)</f>
        <v>0.37146810553639154</v>
      </c>
      <c r="G1323" s="8">
        <v>7.3324126794518498E-3</v>
      </c>
      <c r="H1323" s="8">
        <f t="shared" si="144"/>
        <v>6.094818336393559E-3</v>
      </c>
      <c r="I1323" s="7">
        <f t="shared" si="142"/>
        <v>1.2375943430582908E-3</v>
      </c>
      <c r="J1323" s="9">
        <f t="shared" si="145"/>
        <v>0.16878405473910257</v>
      </c>
      <c r="K1323" s="9">
        <f t="shared" si="146"/>
        <v>1.8191149798687745E-2</v>
      </c>
      <c r="AC1323" s="11"/>
      <c r="AD1323" s="12"/>
    </row>
    <row r="1324" spans="1:30" x14ac:dyDescent="0.3">
      <c r="A1324" s="15">
        <v>44532</v>
      </c>
      <c r="B1324" s="16">
        <v>1.3371292114172791E-2</v>
      </c>
      <c r="C1324" s="8">
        <f t="shared" si="140"/>
        <v>-4.1628707885827211E-2</v>
      </c>
      <c r="D1324" s="5">
        <f t="shared" si="141"/>
        <v>1.7329493202435326E-3</v>
      </c>
      <c r="E1324" s="5">
        <f t="shared" si="143"/>
        <v>1.9532150318432736E-3</v>
      </c>
      <c r="F1324" s="5">
        <f>IF(C1323&gt;0,B$6+B$7*E1324+B$8*(G1323*100)^2,B$6+B$7*E1324+B$8*(G1323*100)^2+E1324*$B$9)</f>
        <v>0.51904273213070262</v>
      </c>
      <c r="G1324" s="8">
        <v>7.2446165354597379E-3</v>
      </c>
      <c r="H1324" s="8">
        <f t="shared" si="144"/>
        <v>7.2044620349523848E-3</v>
      </c>
      <c r="I1324" s="7">
        <f t="shared" si="142"/>
        <v>4.0154500507353155E-5</v>
      </c>
      <c r="J1324" s="9">
        <f t="shared" si="145"/>
        <v>5.5426674843052932E-3</v>
      </c>
      <c r="K1324" s="9">
        <f t="shared" si="146"/>
        <v>1.5474811599247573E-5</v>
      </c>
      <c r="AC1324" s="11"/>
      <c r="AD1324" s="12"/>
    </row>
    <row r="1325" spans="1:30" x14ac:dyDescent="0.3">
      <c r="A1325" s="15">
        <v>44533</v>
      </c>
      <c r="B1325" s="16">
        <v>-1.3168973712529187E-2</v>
      </c>
      <c r="C1325" s="8">
        <f t="shared" si="140"/>
        <v>-6.8168973712529182E-2</v>
      </c>
      <c r="D1325" s="5">
        <f t="shared" si="141"/>
        <v>4.647008977019495E-3</v>
      </c>
      <c r="E1325" s="5">
        <f t="shared" si="143"/>
        <v>1.7329493202435326E-3</v>
      </c>
      <c r="F1325" s="5">
        <f>IF(C1323&gt;0,B$6+B$7*E1324+B$8*(H1324*100)^2,B$6+B$7*E1324+B$8*(H1324*100)^2+E1324*$B$9)</f>
        <v>0.50287559049878305</v>
      </c>
      <c r="G1325" s="8">
        <v>1.004288905978595E-2</v>
      </c>
      <c r="H1325" s="8">
        <f t="shared" si="144"/>
        <v>7.0913721556464873E-3</v>
      </c>
      <c r="I1325" s="7">
        <f t="shared" si="142"/>
        <v>2.9515169041394625E-3</v>
      </c>
      <c r="J1325" s="9">
        <f t="shared" si="145"/>
        <v>0.29389121860939582</v>
      </c>
      <c r="K1325" s="9">
        <f t="shared" si="146"/>
        <v>6.8226411001834908E-2</v>
      </c>
      <c r="AC1325" s="11"/>
      <c r="AD1325" s="12"/>
    </row>
    <row r="1326" spans="1:30" x14ac:dyDescent="0.3">
      <c r="A1326" s="15">
        <v>44536</v>
      </c>
      <c r="B1326" s="16">
        <v>-1.6590566431460101E-2</v>
      </c>
      <c r="C1326" s="8">
        <f t="shared" si="140"/>
        <v>-7.1590566431460098E-2</v>
      </c>
      <c r="D1326" s="5">
        <f t="shared" si="141"/>
        <v>5.1252092019773016E-3</v>
      </c>
      <c r="E1326" s="5">
        <f t="shared" si="143"/>
        <v>4.647008977019495E-3</v>
      </c>
      <c r="F1326" s="5">
        <f>IF(C1323&gt;0,B$6+B$7*E1324+B$8*(H1325*100)^2,B$6+B$7*E1324+B$8*(H1325*100)^2+E1324*$B$9)</f>
        <v>0.48882311099231862</v>
      </c>
      <c r="G1326" s="8">
        <v>8.1895067643744344E-3</v>
      </c>
      <c r="H1326" s="8">
        <f t="shared" si="144"/>
        <v>6.991588596251346E-3</v>
      </c>
      <c r="I1326" s="7">
        <f t="shared" si="142"/>
        <v>1.1979181681230884E-3</v>
      </c>
      <c r="J1326" s="9">
        <f t="shared" si="145"/>
        <v>0.14627476386419383</v>
      </c>
      <c r="K1326" s="9">
        <f t="shared" si="146"/>
        <v>1.3191175953570555E-2</v>
      </c>
      <c r="AC1326" s="11"/>
      <c r="AD1326" s="12"/>
    </row>
    <row r="1327" spans="1:30" x14ac:dyDescent="0.3">
      <c r="A1327" s="15">
        <v>44537</v>
      </c>
      <c r="B1327" s="16">
        <v>1.5501301771069625E-2</v>
      </c>
      <c r="C1327" s="8">
        <f t="shared" si="140"/>
        <v>-3.9498698228930373E-2</v>
      </c>
      <c r="D1327" s="5">
        <f t="shared" si="141"/>
        <v>1.5601471617801073E-3</v>
      </c>
      <c r="E1327" s="5">
        <f t="shared" si="143"/>
        <v>5.1252092019773016E-3</v>
      </c>
      <c r="F1327" s="5">
        <f>IF(C1323&gt;0,B$6+B$7*E1324+B$8*(H1326*100)^2,B$6+B$7*E1324+B$8*(H1326*100)^2+E1324*$B$9)</f>
        <v>0.47660869580529974</v>
      </c>
      <c r="G1327" s="8">
        <v>1.1515580150422661E-2</v>
      </c>
      <c r="H1327" s="8">
        <f t="shared" si="144"/>
        <v>6.9036852173697764E-3</v>
      </c>
      <c r="I1327" s="7">
        <f t="shared" si="142"/>
        <v>4.611894933052885E-3</v>
      </c>
      <c r="J1327" s="9">
        <f t="shared" si="145"/>
        <v>0.40049175749808946</v>
      </c>
      <c r="K1327" s="9">
        <f t="shared" si="146"/>
        <v>0.15638822454903156</v>
      </c>
      <c r="AC1327" s="11"/>
      <c r="AD1327" s="12"/>
    </row>
    <row r="1328" spans="1:30" x14ac:dyDescent="0.3">
      <c r="A1328" s="15">
        <v>44538</v>
      </c>
      <c r="B1328" s="16">
        <v>1.7475542260234376E-2</v>
      </c>
      <c r="C1328" s="8">
        <f t="shared" si="140"/>
        <v>-3.7524457739765621E-2</v>
      </c>
      <c r="D1328" s="5">
        <f t="shared" si="141"/>
        <v>1.408084928663456E-3</v>
      </c>
      <c r="E1328" s="5">
        <f t="shared" si="143"/>
        <v>1.5601471617801073E-3</v>
      </c>
      <c r="F1328" s="5">
        <f>IF(C1323&gt;0,B$6+B$7*E1324+B$8*(H1327*100)^2,B$6+B$7*E1324+B$8*(H1327*100)^2+E1324*$B$9)</f>
        <v>0.46599192612474294</v>
      </c>
      <c r="G1328" s="8">
        <v>1.022122787945446E-2</v>
      </c>
      <c r="H1328" s="8">
        <f t="shared" si="144"/>
        <v>6.8263601291225686E-3</v>
      </c>
      <c r="I1328" s="7">
        <f t="shared" si="142"/>
        <v>3.3948677503318914E-3</v>
      </c>
      <c r="J1328" s="9">
        <f t="shared" si="145"/>
        <v>0.3321389357883181</v>
      </c>
      <c r="K1328" s="9">
        <f t="shared" si="146"/>
        <v>9.3642296854147489E-2</v>
      </c>
      <c r="AC1328" s="11"/>
      <c r="AD1328" s="12"/>
    </row>
    <row r="1329" spans="1:30" x14ac:dyDescent="0.3">
      <c r="A1329" s="15">
        <v>44539</v>
      </c>
      <c r="B1329" s="16">
        <v>2.6809737969582846E-3</v>
      </c>
      <c r="C1329" s="8">
        <f t="shared" si="140"/>
        <v>-5.2319026203041713E-2</v>
      </c>
      <c r="D1329" s="5">
        <f t="shared" si="141"/>
        <v>2.7372805028345656E-3</v>
      </c>
      <c r="E1329" s="5">
        <f t="shared" si="143"/>
        <v>1.408084928663456E-3</v>
      </c>
      <c r="F1329" s="5">
        <f>IF(C1323&gt;0,B$6+B$7*E1324+B$8*(H1328*100)^2,B$6+B$7*E1324+B$8*(H1328*100)^2+E1324*$B$9)</f>
        <v>0.45676382991840292</v>
      </c>
      <c r="G1329" s="8">
        <v>8.2322996448969364E-3</v>
      </c>
      <c r="H1329" s="8">
        <f t="shared" si="144"/>
        <v>6.7584305124666543E-3</v>
      </c>
      <c r="I1329" s="7">
        <f t="shared" si="142"/>
        <v>1.4738691324302821E-3</v>
      </c>
      <c r="J1329" s="9">
        <f t="shared" si="145"/>
        <v>0.17903492292629419</v>
      </c>
      <c r="K1329" s="9">
        <f t="shared" si="146"/>
        <v>2.0803902578020228E-2</v>
      </c>
      <c r="AC1329" s="11"/>
      <c r="AD1329" s="12"/>
    </row>
    <row r="1330" spans="1:30" x14ac:dyDescent="0.3">
      <c r="A1330" s="15">
        <v>44540</v>
      </c>
      <c r="B1330" s="16">
        <v>-3.479270390183241E-4</v>
      </c>
      <c r="C1330" s="8">
        <f t="shared" si="140"/>
        <v>-5.5347927039018321E-2</v>
      </c>
      <c r="D1330" s="5">
        <f t="shared" si="141"/>
        <v>3.0633930275164954E-3</v>
      </c>
      <c r="E1330" s="5">
        <f t="shared" si="143"/>
        <v>2.7372805028345656E-3</v>
      </c>
      <c r="F1330" s="5">
        <f>IF(C1323&gt;0,B$6+B$7*E1324+B$8*(H1329*100)^2,B$6+B$7*E1324+B$8*(H1329*100)^2+E1324*$B$9)</f>
        <v>0.44874276869585217</v>
      </c>
      <c r="G1330" s="8">
        <v>5.7401616709887096E-3</v>
      </c>
      <c r="H1330" s="8">
        <f t="shared" si="144"/>
        <v>6.6988265292949045E-3</v>
      </c>
      <c r="I1330" s="7">
        <f t="shared" si="142"/>
        <v>9.5866485830619491E-4</v>
      </c>
      <c r="J1330" s="9">
        <f t="shared" si="145"/>
        <v>0.16701007972499674</v>
      </c>
      <c r="K1330" s="9">
        <f t="shared" si="146"/>
        <v>1.1335618479727083E-2</v>
      </c>
      <c r="AC1330" s="11"/>
      <c r="AD1330" s="12"/>
    </row>
    <row r="1331" spans="1:30" x14ac:dyDescent="0.3">
      <c r="A1331" s="15">
        <v>44543</v>
      </c>
      <c r="B1331" s="16">
        <v>-8.5974664194101626E-3</v>
      </c>
      <c r="C1331" s="8">
        <f t="shared" si="140"/>
        <v>-6.3597466419410165E-2</v>
      </c>
      <c r="D1331" s="5">
        <f t="shared" si="141"/>
        <v>4.0446377349680034E-3</v>
      </c>
      <c r="E1331" s="5">
        <f t="shared" si="143"/>
        <v>3.0633930275164954E-3</v>
      </c>
      <c r="F1331" s="5">
        <f>IF(C1323&gt;0,B$6+B$7*E1324+B$8*(H1330*100)^2,B$6+B$7*E1324+B$8*(H1330*100)^2+E1324*$B$9)</f>
        <v>0.4417708622812111</v>
      </c>
      <c r="G1331" s="8">
        <v>9.4121984722602189E-3</v>
      </c>
      <c r="H1331" s="8">
        <f t="shared" si="144"/>
        <v>6.6465845535975173E-3</v>
      </c>
      <c r="I1331" s="7">
        <f t="shared" si="142"/>
        <v>2.7656139186627016E-3</v>
      </c>
      <c r="J1331" s="9">
        <f t="shared" si="145"/>
        <v>0.29383293678023925</v>
      </c>
      <c r="K1331" s="9">
        <f t="shared" si="146"/>
        <v>6.8192063302745742E-2</v>
      </c>
      <c r="AC1331" s="11"/>
      <c r="AD1331" s="12"/>
    </row>
    <row r="1332" spans="1:30" x14ac:dyDescent="0.3">
      <c r="A1332" s="15">
        <v>44544</v>
      </c>
      <c r="B1332" s="16">
        <v>-2.8579280624663117E-3</v>
      </c>
      <c r="C1332" s="8">
        <f t="shared" si="140"/>
        <v>-5.7857928062466313E-2</v>
      </c>
      <c r="D1332" s="5">
        <f t="shared" si="141"/>
        <v>3.3475398396815271E-3</v>
      </c>
      <c r="E1332" s="5">
        <f t="shared" si="143"/>
        <v>4.0446377349680034E-3</v>
      </c>
      <c r="F1332" s="5">
        <f>IF(C1323&gt;0,B$6+B$7*E1324+B$8*(H1331*100)^2,B$6+B$7*E1324+B$8*(H1331*100)^2+E1324*$B$9)</f>
        <v>0.43571088122560514</v>
      </c>
      <c r="G1332" s="8">
        <v>6.9954443050366071E-3</v>
      </c>
      <c r="H1332" s="8">
        <f t="shared" si="144"/>
        <v>6.6008399558359632E-3</v>
      </c>
      <c r="I1332" s="7">
        <f t="shared" si="142"/>
        <v>3.9460434920064388E-4</v>
      </c>
      <c r="J1332" s="9">
        <f t="shared" si="145"/>
        <v>5.6408761473025398E-2</v>
      </c>
      <c r="K1332" s="9">
        <f t="shared" si="146"/>
        <v>1.7187130282021457E-3</v>
      </c>
      <c r="AC1332" s="11"/>
      <c r="AD1332" s="12"/>
    </row>
    <row r="1333" spans="1:30" x14ac:dyDescent="0.3">
      <c r="A1333" s="15">
        <v>44545</v>
      </c>
      <c r="B1333" s="16">
        <v>-5.6780835002356407E-3</v>
      </c>
      <c r="C1333" s="8">
        <f t="shared" si="140"/>
        <v>-6.0678083500235638E-2</v>
      </c>
      <c r="D1333" s="5">
        <f t="shared" si="141"/>
        <v>3.6818298172615685E-3</v>
      </c>
      <c r="E1333" s="5">
        <f t="shared" si="143"/>
        <v>3.3475398396815271E-3</v>
      </c>
      <c r="F1333" s="5">
        <f>IF(C1323&gt;0,B$6+B$7*E1324+B$8*(H1332*100)^2,B$6+B$7*E1324+B$8*(H1332*100)^2+E1324*$B$9)</f>
        <v>0.43044354569207244</v>
      </c>
      <c r="G1333" s="8">
        <v>5.360015088076815E-3</v>
      </c>
      <c r="H1333" s="8">
        <f t="shared" si="144"/>
        <v>6.5608196568117342E-3</v>
      </c>
      <c r="I1333" s="7">
        <f t="shared" si="142"/>
        <v>1.2008045687349192E-3</v>
      </c>
      <c r="J1333" s="9">
        <f t="shared" si="145"/>
        <v>0.2240300724910404</v>
      </c>
      <c r="K1333" s="9">
        <f t="shared" si="146"/>
        <v>1.912214462658457E-2</v>
      </c>
      <c r="AC1333" s="11"/>
      <c r="AD1333" s="12"/>
    </row>
    <row r="1334" spans="1:30" x14ac:dyDescent="0.3">
      <c r="A1334" s="15">
        <v>44546</v>
      </c>
      <c r="B1334" s="16">
        <v>1.9554018618543985E-3</v>
      </c>
      <c r="C1334" s="8">
        <f t="shared" si="140"/>
        <v>-5.3044598138145604E-2</v>
      </c>
      <c r="D1334" s="5">
        <f t="shared" si="141"/>
        <v>2.8137293916373602E-3</v>
      </c>
      <c r="E1334" s="5">
        <f t="shared" si="143"/>
        <v>3.6818298172615685E-3</v>
      </c>
      <c r="F1334" s="5">
        <f>IF(C1333&gt;0,B$6+B$7*E1334+B$8*(G1333*100)^2,B$6+B$7*E1334+B$8*(G1333*100)^2+E1334*$B$9)</f>
        <v>0.30172916828314156</v>
      </c>
      <c r="G1334" s="8">
        <v>1.0399644887505393E-2</v>
      </c>
      <c r="H1334" s="8">
        <f t="shared" si="144"/>
        <v>5.4929879690669417E-3</v>
      </c>
      <c r="I1334" s="7">
        <f t="shared" si="142"/>
        <v>4.9066569184384517E-3</v>
      </c>
      <c r="J1334" s="9">
        <f t="shared" si="145"/>
        <v>0.47181004462311332</v>
      </c>
      <c r="K1334" s="9">
        <f t="shared" si="146"/>
        <v>0.25495897182208038</v>
      </c>
      <c r="AC1334" s="11"/>
      <c r="AD1334" s="12"/>
    </row>
    <row r="1335" spans="1:30" x14ac:dyDescent="0.3">
      <c r="A1335" s="15">
        <v>44547</v>
      </c>
      <c r="B1335" s="16">
        <v>-1.5479902906882663E-2</v>
      </c>
      <c r="C1335" s="8">
        <f t="shared" si="140"/>
        <v>-7.0479902906882663E-2</v>
      </c>
      <c r="D1335" s="5">
        <f t="shared" si="141"/>
        <v>4.9674167137636069E-3</v>
      </c>
      <c r="E1335" s="5">
        <f t="shared" si="143"/>
        <v>2.8137293916373602E-3</v>
      </c>
      <c r="F1335" s="5">
        <f>IF(C1333&gt;0,B$6+B$7*E1334+B$8*(H1334*100)^2,B$6+B$7*E1334+B$8*(H1334*100)^2+E1334*$B$9)</f>
        <v>0.31427307227242696</v>
      </c>
      <c r="G1335" s="8">
        <v>8.7746787683093512E-3</v>
      </c>
      <c r="H1335" s="8">
        <f t="shared" si="144"/>
        <v>5.6060063527651038E-3</v>
      </c>
      <c r="I1335" s="7">
        <f t="shared" si="142"/>
        <v>3.1686724155442474E-3</v>
      </c>
      <c r="J1335" s="9">
        <f t="shared" si="145"/>
        <v>0.3611154891490993</v>
      </c>
      <c r="K1335" s="9">
        <f t="shared" si="146"/>
        <v>0.11719654202547725</v>
      </c>
      <c r="AC1335" s="11"/>
      <c r="AD1335" s="12"/>
    </row>
    <row r="1336" spans="1:30" x14ac:dyDescent="0.3">
      <c r="A1336" s="15">
        <v>44550</v>
      </c>
      <c r="B1336" s="16">
        <v>-2.1088914542893834E-2</v>
      </c>
      <c r="C1336" s="8">
        <f t="shared" si="140"/>
        <v>-7.6088914542893835E-2</v>
      </c>
      <c r="D1336" s="5">
        <f t="shared" si="141"/>
        <v>5.7895229163158011E-3</v>
      </c>
      <c r="E1336" s="5">
        <f t="shared" si="143"/>
        <v>4.9674167137636069E-3</v>
      </c>
      <c r="F1336" s="5">
        <f>IF(C1333&gt;0,B$6+B$7*E1334+B$8*(H1335*100)^2,B$6+B$7*E1334+B$8*(H1335*100)^2+E1334*$B$9)</f>
        <v>0.32517623361991377</v>
      </c>
      <c r="G1336" s="8">
        <v>1.9120758187912212E-2</v>
      </c>
      <c r="H1336" s="8">
        <f t="shared" si="144"/>
        <v>5.7024225871107961E-3</v>
      </c>
      <c r="I1336" s="7">
        <f t="shared" si="142"/>
        <v>1.3418335600801416E-2</v>
      </c>
      <c r="J1336" s="9">
        <f t="shared" si="145"/>
        <v>0.70176796698805799</v>
      </c>
      <c r="K1336" s="9">
        <f t="shared" si="146"/>
        <v>1.1432104030123433</v>
      </c>
      <c r="AC1336" s="11"/>
      <c r="AD1336" s="12"/>
    </row>
    <row r="1337" spans="1:30" x14ac:dyDescent="0.3">
      <c r="A1337" s="15">
        <v>44551</v>
      </c>
      <c r="B1337" s="16">
        <v>8.8638972396275911E-3</v>
      </c>
      <c r="C1337" s="8">
        <f t="shared" si="140"/>
        <v>-4.6136102760372409E-2</v>
      </c>
      <c r="D1337" s="5">
        <f t="shared" si="141"/>
        <v>2.1285399779156426E-3</v>
      </c>
      <c r="E1337" s="5">
        <f t="shared" si="143"/>
        <v>5.7895229163158011E-3</v>
      </c>
      <c r="F1337" s="5">
        <f>IF(C1333&gt;0,B$6+B$7*E1334+B$8*(H1336*100)^2,B$6+B$7*E1334+B$8*(H1336*100)^2+E1334*$B$9)</f>
        <v>0.33465326146314933</v>
      </c>
      <c r="G1337" s="8">
        <v>1.3750416859066385E-2</v>
      </c>
      <c r="H1337" s="8">
        <f t="shared" si="144"/>
        <v>5.7849223111736715E-3</v>
      </c>
      <c r="I1337" s="7">
        <f t="shared" si="142"/>
        <v>7.9654945478927139E-3</v>
      </c>
      <c r="J1337" s="9">
        <f t="shared" si="145"/>
        <v>0.57929113200961879</v>
      </c>
      <c r="K1337" s="9">
        <f t="shared" si="146"/>
        <v>0.51112641641659806</v>
      </c>
      <c r="AC1337" s="11"/>
      <c r="AD1337" s="12"/>
    </row>
    <row r="1338" spans="1:30" x14ac:dyDescent="0.3">
      <c r="A1338" s="15">
        <v>44552</v>
      </c>
      <c r="B1338" s="16">
        <v>1.080009076655163E-2</v>
      </c>
      <c r="C1338" s="8">
        <f t="shared" si="140"/>
        <v>-4.4199909233448367E-2</v>
      </c>
      <c r="D1338" s="5">
        <f t="shared" si="141"/>
        <v>1.9536319762450743E-3</v>
      </c>
      <c r="E1338" s="5">
        <f t="shared" si="143"/>
        <v>2.1285399779156426E-3</v>
      </c>
      <c r="F1338" s="5">
        <f>IF(C1333&gt;0,B$6+B$7*E1334+B$8*(H1337*100)^2,B$6+B$7*E1334+B$8*(H1337*100)^2+E1334*$B$9)</f>
        <v>0.34289069406448958</v>
      </c>
      <c r="G1338" s="8">
        <v>7.1673022861657963E-3</v>
      </c>
      <c r="H1338" s="8">
        <f t="shared" si="144"/>
        <v>5.8556869286573851E-3</v>
      </c>
      <c r="I1338" s="7">
        <f t="shared" si="142"/>
        <v>1.3116153575084112E-3</v>
      </c>
      <c r="J1338" s="9">
        <f t="shared" si="145"/>
        <v>0.18299986593841153</v>
      </c>
      <c r="K1338" s="9">
        <f t="shared" si="146"/>
        <v>2.1873987201651346E-2</v>
      </c>
      <c r="AC1338" s="11"/>
      <c r="AD1338" s="12"/>
    </row>
    <row r="1339" spans="1:30" x14ac:dyDescent="0.3">
      <c r="A1339" s="15">
        <v>44553</v>
      </c>
      <c r="B1339" s="16">
        <v>6.7350217923618141E-3</v>
      </c>
      <c r="C1339" s="8">
        <f t="shared" si="140"/>
        <v>-4.8264978207638184E-2</v>
      </c>
      <c r="D1339" s="5">
        <f t="shared" si="141"/>
        <v>2.329508121383789E-3</v>
      </c>
      <c r="E1339" s="5">
        <f t="shared" si="143"/>
        <v>1.9536319762450743E-3</v>
      </c>
      <c r="F1339" s="5">
        <f>IF(C1333&gt;0,B$6+B$7*E1334+B$8*(H1338*100)^2,B$6+B$7*E1334+B$8*(H1338*100)^2+E1334*$B$9)</f>
        <v>0.35005067048157457</v>
      </c>
      <c r="G1339" s="8">
        <v>6.8724724177972448E-3</v>
      </c>
      <c r="H1339" s="8">
        <f t="shared" si="144"/>
        <v>5.9165080113321453E-3</v>
      </c>
      <c r="I1339" s="7">
        <f t="shared" si="142"/>
        <v>9.5596440646509954E-4</v>
      </c>
      <c r="J1339" s="9">
        <f t="shared" si="145"/>
        <v>0.13910050828134191</v>
      </c>
      <c r="K1339" s="9">
        <f t="shared" si="146"/>
        <v>1.1798265907007277E-2</v>
      </c>
      <c r="AC1339" s="11"/>
      <c r="AD1339" s="12"/>
    </row>
    <row r="1340" spans="1:30" x14ac:dyDescent="0.3">
      <c r="A1340" s="15">
        <v>44554</v>
      </c>
      <c r="B1340" s="16">
        <v>-3.3375308978801977E-3</v>
      </c>
      <c r="C1340" s="8">
        <f t="shared" si="140"/>
        <v>-5.8337530897880199E-2</v>
      </c>
      <c r="D1340" s="5">
        <f t="shared" si="141"/>
        <v>3.4032675112611269E-3</v>
      </c>
      <c r="E1340" s="5">
        <f t="shared" si="143"/>
        <v>2.329508121383789E-3</v>
      </c>
      <c r="F1340" s="5">
        <f>IF(C1333&gt;0,B$6+B$7*E1334+B$8*(H1339*100)^2,B$6+B$7*E1334+B$8*(H1339*100)^2+E1334*$B$9)</f>
        <v>0.35627412198330488</v>
      </c>
      <c r="G1340" s="8">
        <v>9.8317395548280489E-3</v>
      </c>
      <c r="H1340" s="8">
        <f t="shared" si="144"/>
        <v>5.9688702614758248E-3</v>
      </c>
      <c r="I1340" s="7">
        <f t="shared" si="142"/>
        <v>3.8628692933522241E-3</v>
      </c>
      <c r="J1340" s="9">
        <f t="shared" si="145"/>
        <v>0.39289784598243288</v>
      </c>
      <c r="K1340" s="9">
        <f t="shared" si="146"/>
        <v>0.1481110416754905</v>
      </c>
      <c r="AC1340" s="11"/>
      <c r="AD1340" s="12"/>
    </row>
    <row r="1341" spans="1:30" x14ac:dyDescent="0.3">
      <c r="A1341" s="15">
        <v>44557</v>
      </c>
      <c r="B1341" s="16">
        <v>5.167078730237736E-3</v>
      </c>
      <c r="C1341" s="8">
        <f t="shared" si="140"/>
        <v>-4.9832921269762263E-2</v>
      </c>
      <c r="D1341" s="5">
        <f t="shared" si="141"/>
        <v>2.4833200422783243E-3</v>
      </c>
      <c r="E1341" s="5">
        <f t="shared" si="143"/>
        <v>3.4032675112611269E-3</v>
      </c>
      <c r="F1341" s="5">
        <f>IF(C1333&gt;0,B$6+B$7*E1334+B$8*(H1340*100)^2,B$6+B$7*E1334+B$8*(H1340*100)^2+E1334*$B$9)</f>
        <v>0.36168354602860875</v>
      </c>
      <c r="G1341" s="8">
        <v>1.1261808655564195E-2</v>
      </c>
      <c r="H1341" s="8">
        <f t="shared" si="144"/>
        <v>6.0140131861229629E-3</v>
      </c>
      <c r="I1341" s="7">
        <f t="shared" si="142"/>
        <v>5.247795469441232E-3</v>
      </c>
      <c r="J1341" s="9">
        <f t="shared" si="145"/>
        <v>0.46598158696724257</v>
      </c>
      <c r="K1341" s="9">
        <f t="shared" si="146"/>
        <v>0.24526964718682454</v>
      </c>
      <c r="AC1341" s="11"/>
      <c r="AD1341" s="12"/>
    </row>
    <row r="1342" spans="1:30" x14ac:dyDescent="0.3">
      <c r="A1342" s="15">
        <v>44558</v>
      </c>
      <c r="B1342" s="16">
        <v>8.2770439322527364E-3</v>
      </c>
      <c r="C1342" s="8">
        <f t="shared" si="140"/>
        <v>-4.6722956067747262E-2</v>
      </c>
      <c r="D1342" s="5">
        <f t="shared" si="141"/>
        <v>2.1830346237086407E-3</v>
      </c>
      <c r="E1342" s="5">
        <f t="shared" si="143"/>
        <v>2.4833200422783243E-3</v>
      </c>
      <c r="F1342" s="5">
        <f>IF(C1333&gt;0,B$6+B$7*E1334+B$8*(H1341*100)^2,B$6+B$7*E1334+B$8*(H1341*100)^2+E1334*$B$9)</f>
        <v>0.36638541740878694</v>
      </c>
      <c r="G1342" s="8">
        <v>6.5714081186551638E-3</v>
      </c>
      <c r="H1342" s="8">
        <f t="shared" si="144"/>
        <v>6.0529779233761205E-3</v>
      </c>
      <c r="I1342" s="7">
        <f t="shared" si="142"/>
        <v>5.1843019527904322E-4</v>
      </c>
      <c r="J1342" s="9">
        <f t="shared" si="145"/>
        <v>7.8891796996644267E-2</v>
      </c>
      <c r="K1342" s="9">
        <f t="shared" si="146"/>
        <v>3.4710180645072253E-3</v>
      </c>
      <c r="AC1342" s="11"/>
      <c r="AD1342" s="12"/>
    </row>
    <row r="1343" spans="1:30" x14ac:dyDescent="0.3">
      <c r="A1343" s="15">
        <v>44559</v>
      </c>
      <c r="B1343" s="16">
        <v>-1.5728450327397508E-3</v>
      </c>
      <c r="C1343" s="8">
        <f t="shared" si="140"/>
        <v>-5.6572845032739752E-2</v>
      </c>
      <c r="D1343" s="5">
        <f t="shared" si="141"/>
        <v>3.2004867950983867E-3</v>
      </c>
      <c r="E1343" s="5">
        <f t="shared" si="143"/>
        <v>2.1830346237086407E-3</v>
      </c>
      <c r="F1343" s="5">
        <f>IF(C1333&gt;0,B$6+B$7*E1334+B$8*(H1342*100)^2,B$6+B$7*E1334+B$8*(H1342*100)^2+E1334*$B$9)</f>
        <v>0.37047228401243781</v>
      </c>
      <c r="G1343" s="8">
        <v>4.6848345189954635E-3</v>
      </c>
      <c r="H1343" s="8">
        <f t="shared" si="144"/>
        <v>6.0866434429202258E-3</v>
      </c>
      <c r="I1343" s="7">
        <f t="shared" si="142"/>
        <v>1.4018089239247623E-3</v>
      </c>
      <c r="J1343" s="9">
        <f t="shared" si="145"/>
        <v>0.29922271923178673</v>
      </c>
      <c r="K1343" s="9">
        <f t="shared" si="146"/>
        <v>3.1457151205374512E-2</v>
      </c>
      <c r="AC1343" s="11"/>
      <c r="AD1343" s="12"/>
    </row>
    <row r="1344" spans="1:30" x14ac:dyDescent="0.3">
      <c r="A1344" s="15">
        <v>44560</v>
      </c>
      <c r="B1344" s="16">
        <v>-2.1051701874682388E-4</v>
      </c>
      <c r="C1344" s="8">
        <f t="shared" si="140"/>
        <v>-5.5210517018746824E-2</v>
      </c>
      <c r="D1344" s="5">
        <f t="shared" si="141"/>
        <v>3.0482011894773326E-3</v>
      </c>
      <c r="E1344" s="5">
        <f t="shared" si="143"/>
        <v>3.2004867950983867E-3</v>
      </c>
      <c r="F1344" s="5">
        <f>IF(C1343&gt;0,B$6+B$7*E1344+B$8*(G1343*100)^2,B$6+B$7*E1344+B$8*(G1343*100)^2+E1344*$B$9)</f>
        <v>0.24269950715841646</v>
      </c>
      <c r="G1344" s="8">
        <v>4.9616245203316402E-3</v>
      </c>
      <c r="H1344" s="8">
        <f t="shared" si="144"/>
        <v>4.9264541727130325E-3</v>
      </c>
      <c r="I1344" s="7">
        <f t="shared" si="142"/>
        <v>3.5170347618607677E-5</v>
      </c>
      <c r="J1344" s="9">
        <f t="shared" si="145"/>
        <v>7.0884742435642538E-3</v>
      </c>
      <c r="K1344" s="9">
        <f t="shared" si="146"/>
        <v>2.5362588697008803E-5</v>
      </c>
      <c r="AC1344" s="11"/>
      <c r="AD1344" s="12"/>
    </row>
    <row r="1345" spans="1:30" x14ac:dyDescent="0.3">
      <c r="A1345" s="15">
        <v>44561</v>
      </c>
      <c r="B1345" s="16">
        <v>7.9191686987307563E-3</v>
      </c>
      <c r="C1345" s="8">
        <f t="shared" si="140"/>
        <v>-4.7080831301269242E-2</v>
      </c>
      <c r="D1345" s="5">
        <f t="shared" si="141"/>
        <v>2.2166046760185736E-3</v>
      </c>
      <c r="E1345" s="5">
        <f t="shared" si="143"/>
        <v>3.0482011894773326E-3</v>
      </c>
      <c r="F1345" s="5">
        <f>IF(C1343&gt;0,B$6+B$7*E1344+B$8*(H1344*100)^2,B$6+B$7*E1344+B$8*(H1344*100)^2+E1344*$B$9)</f>
        <v>0.26288473228404341</v>
      </c>
      <c r="G1345" s="8">
        <v>5.4974265295475522E-3</v>
      </c>
      <c r="H1345" s="8">
        <f t="shared" si="144"/>
        <v>5.1272286108973476E-3</v>
      </c>
      <c r="I1345" s="7">
        <f t="shared" si="142"/>
        <v>3.7019791865020458E-4</v>
      </c>
      <c r="J1345" s="9">
        <f t="shared" si="145"/>
        <v>6.7340221221778199E-2</v>
      </c>
      <c r="K1345" s="9">
        <f t="shared" si="146"/>
        <v>2.487545362438226E-3</v>
      </c>
      <c r="AC1345" s="11"/>
      <c r="AD1345" s="12"/>
    </row>
    <row r="1346" spans="1:30" x14ac:dyDescent="0.3">
      <c r="A1346" s="15">
        <v>44564</v>
      </c>
      <c r="B1346" s="16">
        <v>1.5828359585595895E-2</v>
      </c>
      <c r="C1346" s="8">
        <f t="shared" si="140"/>
        <v>-3.9171640414404102E-2</v>
      </c>
      <c r="D1346" s="5">
        <f t="shared" si="141"/>
        <v>1.5344174127553767E-3</v>
      </c>
      <c r="E1346" s="5">
        <f t="shared" si="143"/>
        <v>2.2166046760185736E-3</v>
      </c>
      <c r="F1346" s="5">
        <f>IF(C1343&gt;0,B$6+B$7*E1344+B$8*(H1345*100)^2,B$6+B$7*E1344+B$8*(H1345*100)^2+E1344*$B$9)</f>
        <v>0.28042972996323834</v>
      </c>
      <c r="G1346" s="8">
        <v>7.3028745119833784E-3</v>
      </c>
      <c r="H1346" s="8">
        <f t="shared" si="144"/>
        <v>5.2955616318124208E-3</v>
      </c>
      <c r="I1346" s="7">
        <f t="shared" si="142"/>
        <v>2.0073128801709576E-3</v>
      </c>
      <c r="J1346" s="9">
        <f t="shared" si="145"/>
        <v>0.27486613344884026</v>
      </c>
      <c r="K1346" s="9">
        <f t="shared" si="146"/>
        <v>5.7656713475267907E-2</v>
      </c>
      <c r="AC1346" s="11"/>
      <c r="AD1346" s="12"/>
    </row>
    <row r="1347" spans="1:30" x14ac:dyDescent="0.3">
      <c r="A1347" s="15">
        <v>44565</v>
      </c>
      <c r="B1347" s="16">
        <v>1.1302468266066274E-2</v>
      </c>
      <c r="C1347" s="8">
        <f t="shared" si="140"/>
        <v>-4.3697531733933724E-2</v>
      </c>
      <c r="D1347" s="5">
        <f t="shared" si="141"/>
        <v>1.9094742796381449E-3</v>
      </c>
      <c r="E1347" s="5">
        <f t="shared" si="143"/>
        <v>1.5344174127553767E-3</v>
      </c>
      <c r="F1347" s="5">
        <f>IF(C1343&gt;0,B$6+B$7*E1344+B$8*(H1346*100)^2,B$6+B$7*E1344+B$8*(H1346*100)^2+E1344*$B$9)</f>
        <v>0.29567984194599456</v>
      </c>
      <c r="G1347" s="8">
        <v>8.8432559795349301E-3</v>
      </c>
      <c r="H1347" s="8">
        <f t="shared" si="144"/>
        <v>5.4376450964180676E-3</v>
      </c>
      <c r="I1347" s="7">
        <f t="shared" si="142"/>
        <v>3.4056108831168625E-3</v>
      </c>
      <c r="J1347" s="9">
        <f t="shared" si="145"/>
        <v>0.38510825548849087</v>
      </c>
      <c r="K1347" s="9">
        <f t="shared" si="146"/>
        <v>0.13999347851121557</v>
      </c>
      <c r="AC1347" s="11"/>
      <c r="AD1347" s="12"/>
    </row>
    <row r="1348" spans="1:30" x14ac:dyDescent="0.3">
      <c r="A1348" s="15">
        <v>44566</v>
      </c>
      <c r="B1348" s="16">
        <v>6.1163010328094082E-3</v>
      </c>
      <c r="C1348" s="8">
        <f t="shared" si="140"/>
        <v>-4.8883698967190595E-2</v>
      </c>
      <c r="D1348" s="5">
        <f t="shared" si="141"/>
        <v>2.3896160247149109E-3</v>
      </c>
      <c r="E1348" s="5">
        <f t="shared" si="143"/>
        <v>1.9094742796381449E-3</v>
      </c>
      <c r="F1348" s="5">
        <f>IF(C1343&gt;0,B$6+B$7*E1344+B$8*(H1347*100)^2,B$6+B$7*E1344+B$8*(H1347*100)^2+E1344*$B$9)</f>
        <v>0.30893523928140626</v>
      </c>
      <c r="G1348" s="8">
        <v>7.0990586637429652E-3</v>
      </c>
      <c r="H1348" s="8">
        <f t="shared" si="144"/>
        <v>5.5581943046407283E-3</v>
      </c>
      <c r="I1348" s="7">
        <f t="shared" si="142"/>
        <v>1.540864359102237E-3</v>
      </c>
      <c r="J1348" s="9">
        <f t="shared" si="145"/>
        <v>0.21705192647187102</v>
      </c>
      <c r="K1348" s="9">
        <f t="shared" si="146"/>
        <v>3.253500773368434E-2</v>
      </c>
      <c r="AC1348" s="11"/>
      <c r="AD1348" s="12"/>
    </row>
    <row r="1349" spans="1:30" x14ac:dyDescent="0.3">
      <c r="A1349" s="15">
        <v>44567</v>
      </c>
      <c r="B1349" s="16">
        <v>-1.0370360487226666E-2</v>
      </c>
      <c r="C1349" s="8">
        <f t="shared" si="140"/>
        <v>-6.5370360487226664E-2</v>
      </c>
      <c r="D1349" s="5">
        <f t="shared" si="141"/>
        <v>4.2732840302299648E-3</v>
      </c>
      <c r="E1349" s="5">
        <f t="shared" si="143"/>
        <v>2.3896160247149109E-3</v>
      </c>
      <c r="F1349" s="5">
        <f>IF(C1343&gt;0,B$6+B$7*E1344+B$8*(H1348*100)^2,B$6+B$7*E1344+B$8*(H1348*100)^2+E1344*$B$9)</f>
        <v>0.32045683064534614</v>
      </c>
      <c r="G1349" s="8">
        <v>1.0156626272447903E-2</v>
      </c>
      <c r="H1349" s="8">
        <f t="shared" si="144"/>
        <v>5.6608906600052441E-3</v>
      </c>
      <c r="I1349" s="7">
        <f t="shared" si="142"/>
        <v>4.4957356124426589E-3</v>
      </c>
      <c r="J1349" s="9">
        <f t="shared" si="145"/>
        <v>0.44264064580561924</v>
      </c>
      <c r="K1349" s="9">
        <f t="shared" si="146"/>
        <v>0.20962951956886622</v>
      </c>
      <c r="AC1349" s="11"/>
      <c r="AD1349" s="12"/>
    </row>
    <row r="1350" spans="1:30" x14ac:dyDescent="0.3">
      <c r="A1350" s="15">
        <v>44568</v>
      </c>
      <c r="B1350" s="16">
        <v>2.3931774443567942E-3</v>
      </c>
      <c r="C1350" s="8">
        <f t="shared" si="140"/>
        <v>-5.260682255564321E-2</v>
      </c>
      <c r="D1350" s="5">
        <f t="shared" si="141"/>
        <v>2.7674777794009313E-3</v>
      </c>
      <c r="E1350" s="5">
        <f t="shared" si="143"/>
        <v>4.2732840302299648E-3</v>
      </c>
      <c r="F1350" s="5">
        <f>IF(C1343&gt;0,B$6+B$7*E1344+B$8*(H1349*100)^2,B$6+B$7*E1344+B$8*(H1349*100)^2+E1344*$B$9)</f>
        <v>0.33047139785888263</v>
      </c>
      <c r="G1350" s="8">
        <v>8.4852482306624535E-3</v>
      </c>
      <c r="H1350" s="8">
        <f t="shared" si="144"/>
        <v>5.7486641740397623E-3</v>
      </c>
      <c r="I1350" s="7">
        <f t="shared" si="142"/>
        <v>2.7365840566226911E-3</v>
      </c>
      <c r="J1350" s="9">
        <f t="shared" si="145"/>
        <v>0.32251078368381958</v>
      </c>
      <c r="K1350" s="9">
        <f t="shared" si="146"/>
        <v>8.6676610834738321E-2</v>
      </c>
      <c r="AC1350" s="11"/>
      <c r="AD1350" s="12"/>
    </row>
    <row r="1351" spans="1:30" x14ac:dyDescent="0.3">
      <c r="A1351" s="15">
        <v>44571</v>
      </c>
      <c r="B1351" s="16">
        <v>1.0837112319404577E-2</v>
      </c>
      <c r="C1351" s="8">
        <f t="shared" si="140"/>
        <v>-4.4162887680595425E-2</v>
      </c>
      <c r="D1351" s="5">
        <f t="shared" si="141"/>
        <v>1.9503606482888871E-3</v>
      </c>
      <c r="E1351" s="5">
        <f t="shared" si="143"/>
        <v>2.7674777794009313E-3</v>
      </c>
      <c r="F1351" s="5">
        <f>IF(C1343&gt;0,B$6+B$7*E1344+B$8*(H1350*100)^2,B$6+B$7*E1344+B$8*(H1350*100)^2+E1344*$B$9)</f>
        <v>0.3391760596808886</v>
      </c>
      <c r="G1351" s="8">
        <v>6.6708298783924756E-3</v>
      </c>
      <c r="H1351" s="8">
        <f t="shared" si="144"/>
        <v>5.8238823793144087E-3</v>
      </c>
      <c r="I1351" s="7">
        <f t="shared" si="142"/>
        <v>8.4694749907806687E-4</v>
      </c>
      <c r="J1351" s="9">
        <f t="shared" si="145"/>
        <v>0.12696283888477197</v>
      </c>
      <c r="K1351" s="9">
        <f t="shared" si="146"/>
        <v>9.6494578356021155E-3</v>
      </c>
      <c r="AC1351" s="11"/>
      <c r="AD1351" s="12"/>
    </row>
    <row r="1352" spans="1:30" x14ac:dyDescent="0.3">
      <c r="A1352" s="15">
        <v>44572</v>
      </c>
      <c r="B1352" s="16">
        <v>3.6568442038183015E-3</v>
      </c>
      <c r="C1352" s="8">
        <f t="shared" si="140"/>
        <v>-5.1343155796181698E-2</v>
      </c>
      <c r="D1352" s="5">
        <f t="shared" si="141"/>
        <v>2.6361196471109865E-3</v>
      </c>
      <c r="E1352" s="5">
        <f t="shared" si="143"/>
        <v>1.9503606482888871E-3</v>
      </c>
      <c r="F1352" s="5">
        <f>IF(C1343&gt;0,B$6+B$7*E1344+B$8*(H1351*100)^2,B$6+B$7*E1344+B$8*(H1351*100)^2+E1344*$B$9)</f>
        <v>0.34674215173657619</v>
      </c>
      <c r="G1352" s="8">
        <v>3.7952136479221287E-3</v>
      </c>
      <c r="H1352" s="8">
        <f t="shared" si="144"/>
        <v>5.8884815677437263E-3</v>
      </c>
      <c r="I1352" s="7">
        <f t="shared" si="142"/>
        <v>2.0932679198215976E-3</v>
      </c>
      <c r="J1352" s="9">
        <f t="shared" si="145"/>
        <v>0.55155469863143469</v>
      </c>
      <c r="K1352" s="9">
        <f t="shared" si="146"/>
        <v>8.3772281341077282E-2</v>
      </c>
      <c r="AC1352" s="11"/>
      <c r="AD1352" s="12"/>
    </row>
    <row r="1353" spans="1:30" x14ac:dyDescent="0.3">
      <c r="A1353" s="15">
        <v>44573</v>
      </c>
      <c r="B1353" s="16">
        <v>8.7569235070182969E-3</v>
      </c>
      <c r="C1353" s="8">
        <f t="shared" si="140"/>
        <v>-4.6243076492981705E-2</v>
      </c>
      <c r="D1353" s="5">
        <f t="shared" si="141"/>
        <v>2.1384221235357572E-3</v>
      </c>
      <c r="E1353" s="5">
        <f t="shared" si="143"/>
        <v>2.6361196471109865E-3</v>
      </c>
      <c r="F1353" s="5">
        <f>IF(C1343&gt;0,B$6+B$7*E1344+B$8*(H1352*100)^2,B$6+B$7*E1344+B$8*(H1352*100)^2+E1344*$B$9)</f>
        <v>0.35331859895137979</v>
      </c>
      <c r="G1353" s="8">
        <v>7.6060388418454188E-3</v>
      </c>
      <c r="H1353" s="8">
        <f t="shared" si="144"/>
        <v>5.9440608926169302E-3</v>
      </c>
      <c r="I1353" s="7">
        <f t="shared" si="142"/>
        <v>1.6619779492284886E-3</v>
      </c>
      <c r="J1353" s="9">
        <f t="shared" si="145"/>
        <v>0.21850768629854253</v>
      </c>
      <c r="K1353" s="9">
        <f t="shared" si="146"/>
        <v>3.3053151845775286E-2</v>
      </c>
      <c r="AC1353" s="11"/>
      <c r="AD1353" s="12"/>
    </row>
    <row r="1354" spans="1:30" x14ac:dyDescent="0.3">
      <c r="A1354" s="15">
        <v>44574</v>
      </c>
      <c r="B1354" s="16">
        <v>1.3933324473764789E-3</v>
      </c>
      <c r="C1354" s="8">
        <f t="shared" si="140"/>
        <v>-5.360666755262352E-2</v>
      </c>
      <c r="D1354" s="5">
        <f t="shared" si="141"/>
        <v>2.8736748060974992E-3</v>
      </c>
      <c r="E1354" s="5">
        <f t="shared" si="143"/>
        <v>2.1384221235357572E-3</v>
      </c>
      <c r="F1354" s="5">
        <f>IF(C1353&gt;0,B$6+B$7*E1354+B$8*(G1353*100)^2,B$6+B$7*E1354+B$8*(G1353*100)^2+E1354*$B$9)</f>
        <v>0.55460241564481294</v>
      </c>
      <c r="G1354" s="8">
        <v>5.0804068975723376E-3</v>
      </c>
      <c r="H1354" s="8">
        <f t="shared" si="144"/>
        <v>7.4471633233387123E-3</v>
      </c>
      <c r="I1354" s="7">
        <f t="shared" si="142"/>
        <v>2.3667564257663747E-3</v>
      </c>
      <c r="J1354" s="9">
        <f t="shared" si="145"/>
        <v>0.46585961980669788</v>
      </c>
      <c r="K1354" s="9">
        <f t="shared" si="146"/>
        <v>6.4635406704293352E-2</v>
      </c>
      <c r="AC1354" s="11"/>
      <c r="AD1354" s="12"/>
    </row>
    <row r="1355" spans="1:30" x14ac:dyDescent="0.3">
      <c r="A1355" s="15">
        <v>44575</v>
      </c>
      <c r="B1355" s="16">
        <v>-2.0038703920818667E-4</v>
      </c>
      <c r="C1355" s="8">
        <f t="shared" si="140"/>
        <v>-5.5200387039208189E-2</v>
      </c>
      <c r="D1355" s="5">
        <f t="shared" si="141"/>
        <v>3.0470827292783833E-3</v>
      </c>
      <c r="E1355" s="5">
        <f t="shared" si="143"/>
        <v>2.8736748060974992E-3</v>
      </c>
      <c r="F1355" s="5">
        <f>IF(C1353&gt;0,B$6+B$7*E1354+B$8*(H1354*100)^2,B$6+B$7*E1354+B$8*(H1354*100)^2+E1354*$B$9)</f>
        <v>0.53381475622434138</v>
      </c>
      <c r="G1355" s="8">
        <v>6.9593713644444961E-3</v>
      </c>
      <c r="H1355" s="8">
        <f t="shared" si="144"/>
        <v>7.306262767135749E-3</v>
      </c>
      <c r="I1355" s="7">
        <f t="shared" si="142"/>
        <v>3.4689140269125295E-4</v>
      </c>
      <c r="J1355" s="9">
        <f t="shared" si="145"/>
        <v>4.9845220857666094E-2</v>
      </c>
      <c r="K1355" s="9">
        <f t="shared" si="146"/>
        <v>1.1641069200638565E-3</v>
      </c>
      <c r="AC1355" s="11"/>
      <c r="AD1355" s="12"/>
    </row>
    <row r="1356" spans="1:30" x14ac:dyDescent="0.3">
      <c r="A1356" s="15">
        <v>44578</v>
      </c>
      <c r="B1356" s="16">
        <v>1.4017393232517543E-3</v>
      </c>
      <c r="C1356" s="8">
        <f t="shared" si="140"/>
        <v>-5.3598260676748249E-2</v>
      </c>
      <c r="D1356" s="5">
        <f t="shared" si="141"/>
        <v>2.8727735475726577E-3</v>
      </c>
      <c r="E1356" s="5">
        <f t="shared" si="143"/>
        <v>3.0470827292783833E-3</v>
      </c>
      <c r="F1356" s="5">
        <f>IF(C1353&gt;0,B$6+B$7*E1354+B$8*(H1355*100)^2,B$6+B$7*E1354+B$8*(H1355*100)^2+E1354*$B$9)</f>
        <v>0.51574612265606745</v>
      </c>
      <c r="G1356" s="8">
        <v>2.8892019426740682E-3</v>
      </c>
      <c r="H1356" s="8">
        <f t="shared" si="144"/>
        <v>7.181546648571375E-3</v>
      </c>
      <c r="I1356" s="7">
        <f t="shared" si="142"/>
        <v>4.2923447058973068E-3</v>
      </c>
      <c r="J1356" s="9">
        <f t="shared" si="145"/>
        <v>1.4856506367722346</v>
      </c>
      <c r="K1356" s="9">
        <f t="shared" si="146"/>
        <v>0.3128436030022177</v>
      </c>
      <c r="AC1356" s="11"/>
      <c r="AD1356" s="12"/>
    </row>
    <row r="1357" spans="1:30" x14ac:dyDescent="0.3">
      <c r="A1357" s="15">
        <v>44579</v>
      </c>
      <c r="B1357" s="16">
        <v>-9.0781169288495153E-3</v>
      </c>
      <c r="C1357" s="8">
        <f t="shared" ref="C1357:C1420" si="147">B1357-B$5</f>
        <v>-6.4078116928849516E-2</v>
      </c>
      <c r="D1357" s="5">
        <f t="shared" ref="D1357:D1420" si="148">C1357^2</f>
        <v>4.1060050691473105E-3</v>
      </c>
      <c r="E1357" s="5">
        <f t="shared" si="143"/>
        <v>2.8727735475726577E-3</v>
      </c>
      <c r="F1357" s="5">
        <f>IF(C1353&gt;0,B$6+B$7*E1354+B$8*(H1356*100)^2,B$6+B$7*E1354+B$8*(H1356*100)^2+E1354*$B$9)</f>
        <v>0.50004086635852385</v>
      </c>
      <c r="G1357" s="8">
        <v>6.733815156243622E-3</v>
      </c>
      <c r="H1357" s="8">
        <f t="shared" si="144"/>
        <v>7.0713567747535113E-3</v>
      </c>
      <c r="I1357" s="7">
        <f t="shared" si="142"/>
        <v>3.3754161850988937E-4</v>
      </c>
      <c r="J1357" s="9">
        <f t="shared" si="145"/>
        <v>5.0126356408360773E-2</v>
      </c>
      <c r="K1357" s="9">
        <f t="shared" si="146"/>
        <v>1.1768535498555277E-3</v>
      </c>
      <c r="AC1357" s="11"/>
      <c r="AD1357" s="12"/>
    </row>
    <row r="1358" spans="1:30" x14ac:dyDescent="0.3">
      <c r="A1358" s="15">
        <v>44580</v>
      </c>
      <c r="B1358" s="16">
        <v>-1.0856856128830394E-2</v>
      </c>
      <c r="C1358" s="8">
        <f t="shared" si="147"/>
        <v>-6.5856856128830396E-2</v>
      </c>
      <c r="D1358" s="5">
        <f t="shared" si="148"/>
        <v>4.3371254991734654E-3</v>
      </c>
      <c r="E1358" s="5">
        <f t="shared" si="143"/>
        <v>4.1060050691473105E-3</v>
      </c>
      <c r="F1358" s="5">
        <f>IF(C1353&gt;0,B$6+B$7*E1354+B$8*(H1357*100)^2,B$6+B$7*E1354+B$8*(H1357*100)^2+E1354*$B$9)</f>
        <v>0.48638985758469866</v>
      </c>
      <c r="G1358" s="8">
        <v>7.7712776207461923E-3</v>
      </c>
      <c r="H1358" s="8">
        <f t="shared" si="144"/>
        <v>6.9741655958594695E-3</v>
      </c>
      <c r="I1358" s="7">
        <f t="shared" ref="I1358:I1421" si="149">SQRT((G1358-H1358)^2)</f>
        <v>7.9711202488672288E-4</v>
      </c>
      <c r="J1358" s="9">
        <f t="shared" si="145"/>
        <v>0.10257155435532939</v>
      </c>
      <c r="K1358" s="9">
        <f t="shared" si="146"/>
        <v>6.0730786506362211E-3</v>
      </c>
      <c r="AC1358" s="11"/>
      <c r="AD1358" s="12"/>
    </row>
    <row r="1359" spans="1:30" x14ac:dyDescent="0.3">
      <c r="A1359" s="15">
        <v>44581</v>
      </c>
      <c r="B1359" s="16">
        <v>-1.060868036630472E-2</v>
      </c>
      <c r="C1359" s="8">
        <f t="shared" si="147"/>
        <v>-6.5608680366304725E-2</v>
      </c>
      <c r="D1359" s="5">
        <f t="shared" si="148"/>
        <v>4.3044989394079389E-3</v>
      </c>
      <c r="E1359" s="5">
        <f t="shared" ref="E1359:E1422" si="150">D1358</f>
        <v>4.3371254991734654E-3</v>
      </c>
      <c r="F1359" s="5">
        <f>IF(C1353&gt;0,B$6+B$7*E1354+B$8*(H1358*100)^2,B$6+B$7*E1354+B$8*(H1358*100)^2+E1354*$B$9)</f>
        <v>0.47452440075848995</v>
      </c>
      <c r="G1359" s="8">
        <v>1.0406535840914803E-2</v>
      </c>
      <c r="H1359" s="8">
        <f t="shared" ref="H1359:H1422" si="151">SQRT(F1359)/100</f>
        <v>6.8885731523915016E-3</v>
      </c>
      <c r="I1359" s="7">
        <f t="shared" si="149"/>
        <v>3.5179626885233012E-3</v>
      </c>
      <c r="J1359" s="9">
        <f t="shared" ref="J1359:J1422" si="152">ABS(G1359-H1359)/G1359</f>
        <v>0.33805319486739493</v>
      </c>
      <c r="K1359" s="9">
        <f t="shared" ref="K1359:K1422" si="153">G1359/H1359-LN(G1359/H1359)-1</f>
        <v>9.8125328672777901E-2</v>
      </c>
      <c r="AC1359" s="11"/>
      <c r="AD1359" s="12"/>
    </row>
    <row r="1360" spans="1:30" x14ac:dyDescent="0.3">
      <c r="A1360" s="15">
        <v>44582</v>
      </c>
      <c r="B1360" s="16">
        <v>-7.2141226078972541E-3</v>
      </c>
      <c r="C1360" s="8">
        <f t="shared" si="147"/>
        <v>-6.2214122607897257E-2</v>
      </c>
      <c r="D1360" s="5">
        <f t="shared" si="148"/>
        <v>3.8705970518704727E-3</v>
      </c>
      <c r="E1360" s="5">
        <f t="shared" si="150"/>
        <v>4.3044989394079389E-3</v>
      </c>
      <c r="F1360" s="5">
        <f>IF(C1353&gt;0,B$6+B$7*E1354+B$8*(H1359*100)^2,B$6+B$7*E1354+B$8*(H1359*100)^2+E1354*$B$9)</f>
        <v>0.46421094568514926</v>
      </c>
      <c r="G1360" s="8">
        <v>1.0735195244951213E-2</v>
      </c>
      <c r="H1360" s="8">
        <f t="shared" si="151"/>
        <v>6.8133027650703233E-3</v>
      </c>
      <c r="I1360" s="7">
        <f t="shared" si="149"/>
        <v>3.92189247988089E-3</v>
      </c>
      <c r="J1360" s="9">
        <f t="shared" si="152"/>
        <v>0.36533033544269861</v>
      </c>
      <c r="K1360" s="9">
        <f t="shared" si="153"/>
        <v>0.12097218079773908</v>
      </c>
      <c r="AC1360" s="11"/>
      <c r="AD1360" s="12"/>
    </row>
    <row r="1361" spans="1:30" x14ac:dyDescent="0.3">
      <c r="A1361" s="15">
        <v>44585</v>
      </c>
      <c r="B1361" s="16">
        <v>-2.653009500709877E-2</v>
      </c>
      <c r="C1361" s="8">
        <f t="shared" si="147"/>
        <v>-8.1530095007098763E-2</v>
      </c>
      <c r="D1361" s="5">
        <f t="shared" si="148"/>
        <v>6.6471563918665509E-3</v>
      </c>
      <c r="E1361" s="5">
        <f t="shared" si="150"/>
        <v>3.8705970518704727E-3</v>
      </c>
      <c r="F1361" s="5">
        <f>IF(C1353&gt;0,B$6+B$7*E1354+B$8*(H1360*100)^2,B$6+B$7*E1354+B$8*(H1360*100)^2+E1354*$B$9)</f>
        <v>0.45524649053540156</v>
      </c>
      <c r="G1361" s="8">
        <v>1.9160177863901846E-2</v>
      </c>
      <c r="H1361" s="8">
        <f t="shared" si="151"/>
        <v>6.7471956436389304E-3</v>
      </c>
      <c r="I1361" s="7">
        <f t="shared" si="149"/>
        <v>1.2412982220262915E-2</v>
      </c>
      <c r="J1361" s="9">
        <f t="shared" si="152"/>
        <v>0.64785318322379559</v>
      </c>
      <c r="K1361" s="9">
        <f t="shared" si="153"/>
        <v>0.79601756407761104</v>
      </c>
      <c r="AC1361" s="11"/>
      <c r="AD1361" s="12"/>
    </row>
    <row r="1362" spans="1:30" x14ac:dyDescent="0.3">
      <c r="A1362" s="15">
        <v>44586</v>
      </c>
      <c r="B1362" s="16">
        <v>6.3569836779686093E-3</v>
      </c>
      <c r="C1362" s="8">
        <f t="shared" si="147"/>
        <v>-4.8643016322031392E-2</v>
      </c>
      <c r="D1362" s="5">
        <f t="shared" si="148"/>
        <v>2.3661430369054126E-3</v>
      </c>
      <c r="E1362" s="5">
        <f t="shared" si="150"/>
        <v>6.6471563918665509E-3</v>
      </c>
      <c r="F1362" s="5">
        <f>IF(C1353&gt;0,B$6+B$7*E1354+B$8*(H1361*100)^2,B$6+B$7*E1354+B$8*(H1361*100)^2+E1354*$B$9)</f>
        <v>0.44745458611924088</v>
      </c>
      <c r="G1362" s="8">
        <v>1.9069045610952733E-2</v>
      </c>
      <c r="H1362" s="8">
        <f t="shared" si="151"/>
        <v>6.6892046322357401E-3</v>
      </c>
      <c r="I1362" s="7">
        <f t="shared" si="149"/>
        <v>1.2379840978716992E-2</v>
      </c>
      <c r="J1362" s="9">
        <f t="shared" si="152"/>
        <v>0.64921135704905719</v>
      </c>
      <c r="K1362" s="9">
        <f t="shared" si="153"/>
        <v>0.80314803547114733</v>
      </c>
      <c r="AC1362" s="11"/>
      <c r="AD1362" s="12"/>
    </row>
    <row r="1363" spans="1:30" x14ac:dyDescent="0.3">
      <c r="A1363" s="15">
        <v>44588</v>
      </c>
      <c r="B1363" s="16">
        <v>-1.0096174311971642E-2</v>
      </c>
      <c r="C1363" s="8">
        <f t="shared" si="147"/>
        <v>-6.509617431197165E-2</v>
      </c>
      <c r="D1363" s="5">
        <f t="shared" si="148"/>
        <v>4.2375119100545979E-3</v>
      </c>
      <c r="E1363" s="5">
        <f t="shared" si="150"/>
        <v>2.3661430369054126E-3</v>
      </c>
      <c r="F1363" s="5">
        <f>IF(C1353&gt;0,B$6+B$7*E1354+B$8*(H1362*100)^2,B$6+B$7*E1354+B$8*(H1362*100)^2+E1354*$B$9)</f>
        <v>0.44068186280071397</v>
      </c>
      <c r="G1363" s="8">
        <v>1.7150346677707408E-2</v>
      </c>
      <c r="H1363" s="8">
        <f t="shared" si="151"/>
        <v>6.6383873252523762E-3</v>
      </c>
      <c r="I1363" s="7">
        <f t="shared" si="149"/>
        <v>1.0511959352455032E-2</v>
      </c>
      <c r="J1363" s="9">
        <f t="shared" si="152"/>
        <v>0.61292984625895797</v>
      </c>
      <c r="K1363" s="9">
        <f t="shared" si="153"/>
        <v>0.63436167353483275</v>
      </c>
      <c r="AC1363" s="11"/>
      <c r="AD1363" s="12"/>
    </row>
    <row r="1364" spans="1:30" x14ac:dyDescent="0.3">
      <c r="A1364" s="15">
        <v>44589</v>
      </c>
      <c r="B1364" s="16">
        <v>-1.340196437865206E-3</v>
      </c>
      <c r="C1364" s="8">
        <f t="shared" si="147"/>
        <v>-5.6340196437865205E-2</v>
      </c>
      <c r="D1364" s="5">
        <f t="shared" si="148"/>
        <v>3.1742177346572391E-3</v>
      </c>
      <c r="E1364" s="5">
        <f t="shared" si="150"/>
        <v>4.2375119100545979E-3</v>
      </c>
      <c r="F1364" s="5">
        <f>IF(C1363&gt;0,B$6+B$7*E1364+B$8*(G1363*100)^2,B$6+B$7*E1364+B$8*(G1363*100)^2+E1364*$B$9)</f>
        <v>2.6087182837344525</v>
      </c>
      <c r="G1364" s="8">
        <v>1.3279181993707187E-2</v>
      </c>
      <c r="H1364" s="8">
        <f t="shared" si="151"/>
        <v>1.6151527122023022E-2</v>
      </c>
      <c r="I1364" s="7">
        <f t="shared" si="149"/>
        <v>2.8723451283158355E-3</v>
      </c>
      <c r="J1364" s="9">
        <f t="shared" si="152"/>
        <v>0.21630437248898302</v>
      </c>
      <c r="K1364" s="9">
        <f t="shared" si="153"/>
        <v>1.7979687093777175E-2</v>
      </c>
      <c r="AC1364" s="11"/>
      <c r="AD1364" s="12"/>
    </row>
    <row r="1365" spans="1:30" x14ac:dyDescent="0.3">
      <c r="A1365" s="15">
        <v>44592</v>
      </c>
      <c r="B1365" s="16">
        <v>1.4129395820438082E-2</v>
      </c>
      <c r="C1365" s="8">
        <f t="shared" si="147"/>
        <v>-4.0870604179561919E-2</v>
      </c>
      <c r="D1365" s="5">
        <f t="shared" si="148"/>
        <v>1.6704062860024241E-3</v>
      </c>
      <c r="E1365" s="5">
        <f t="shared" si="150"/>
        <v>3.1742177346572391E-3</v>
      </c>
      <c r="F1365" s="5">
        <f>IF(C1363&gt;0,B$6+B$7*E1364+B$8*(H1364*100)^2,B$6+B$7*E1364+B$8*(H1364*100)^2+E1364*$B$9)</f>
        <v>2.3196000879454823</v>
      </c>
      <c r="G1365" s="8">
        <v>1.2627042565714503E-2</v>
      </c>
      <c r="H1365" s="8">
        <f t="shared" si="151"/>
        <v>1.5230233379516818E-2</v>
      </c>
      <c r="I1365" s="7">
        <f t="shared" si="149"/>
        <v>2.6031908138023155E-3</v>
      </c>
      <c r="J1365" s="9">
        <f t="shared" si="152"/>
        <v>0.20615997770298272</v>
      </c>
      <c r="K1365" s="9">
        <f t="shared" si="153"/>
        <v>1.6519158995171868E-2</v>
      </c>
      <c r="AC1365" s="11"/>
      <c r="AD1365" s="12"/>
    </row>
    <row r="1366" spans="1:30" x14ac:dyDescent="0.3">
      <c r="A1366" s="15">
        <v>44593</v>
      </c>
      <c r="B1366" s="16">
        <v>1.4518086718065024E-2</v>
      </c>
      <c r="C1366" s="8">
        <f t="shared" si="147"/>
        <v>-4.0481913281934977E-2</v>
      </c>
      <c r="D1366" s="5">
        <f t="shared" si="148"/>
        <v>1.6387853029661034E-3</v>
      </c>
      <c r="E1366" s="5">
        <f t="shared" si="150"/>
        <v>1.6704062860024241E-3</v>
      </c>
      <c r="F1366" s="5">
        <f>IF(C1363&gt;0,B$6+B$7*E1364+B$8*(H1365*100)^2,B$6+B$7*E1364+B$8*(H1365*100)^2+E1364*$B$9)</f>
        <v>2.0682985521657096</v>
      </c>
      <c r="G1366" s="8">
        <v>2.0224095620274413E-2</v>
      </c>
      <c r="H1366" s="8">
        <f t="shared" si="151"/>
        <v>1.4381580414424937E-2</v>
      </c>
      <c r="I1366" s="7">
        <f t="shared" si="149"/>
        <v>5.8425152058494759E-3</v>
      </c>
      <c r="J1366" s="9">
        <f t="shared" si="152"/>
        <v>0.28888882427911511</v>
      </c>
      <c r="K1366" s="9">
        <f t="shared" si="153"/>
        <v>6.5323376118557208E-2</v>
      </c>
      <c r="AC1366" s="11"/>
      <c r="AD1366" s="12"/>
    </row>
    <row r="1367" spans="1:30" x14ac:dyDescent="0.3">
      <c r="A1367" s="15">
        <v>44594</v>
      </c>
      <c r="B1367" s="16">
        <v>1.1750726898560259E-2</v>
      </c>
      <c r="C1367" s="8">
        <f t="shared" si="147"/>
        <v>-4.3249273101439743E-2</v>
      </c>
      <c r="D1367" s="5">
        <f t="shared" si="148"/>
        <v>1.8704996238029193E-3</v>
      </c>
      <c r="E1367" s="5">
        <f t="shared" si="150"/>
        <v>1.6387853029661034E-3</v>
      </c>
      <c r="F1367" s="5">
        <f>IF(C1363&gt;0,B$6+B$7*E1364+B$8*(H1366*100)^2,B$6+B$7*E1364+B$8*(H1366*100)^2+E1364*$B$9)</f>
        <v>1.8498672572659307</v>
      </c>
      <c r="G1367" s="8">
        <v>8.3491565221064639E-3</v>
      </c>
      <c r="H1367" s="8">
        <f t="shared" si="151"/>
        <v>1.3600982527986465E-2</v>
      </c>
      <c r="I1367" s="7">
        <f t="shared" si="149"/>
        <v>5.2518260058800007E-3</v>
      </c>
      <c r="J1367" s="9">
        <f t="shared" si="152"/>
        <v>0.62902473944218051</v>
      </c>
      <c r="K1367" s="9">
        <f t="shared" si="153"/>
        <v>0.10184573575616529</v>
      </c>
      <c r="AC1367" s="11"/>
      <c r="AD1367" s="12"/>
    </row>
    <row r="1368" spans="1:30" x14ac:dyDescent="0.3">
      <c r="A1368" s="15">
        <v>44595</v>
      </c>
      <c r="B1368" s="16">
        <v>-1.3018052312348647E-2</v>
      </c>
      <c r="C1368" s="8">
        <f t="shared" si="147"/>
        <v>-6.8018052312348642E-2</v>
      </c>
      <c r="D1368" s="5">
        <f t="shared" si="148"/>
        <v>4.6264554403653967E-3</v>
      </c>
      <c r="E1368" s="5">
        <f t="shared" si="150"/>
        <v>1.8704996238029193E-3</v>
      </c>
      <c r="F1368" s="5">
        <f>IF(C1363&gt;0,B$6+B$7*E1364+B$8*(H1367*100)^2,B$6+B$7*E1364+B$8*(H1367*100)^2+E1364*$B$9)</f>
        <v>1.6600067757390431</v>
      </c>
      <c r="G1368" s="8">
        <v>7.5769958571880883E-3</v>
      </c>
      <c r="H1368" s="8">
        <f t="shared" si="151"/>
        <v>1.2884125021665395E-2</v>
      </c>
      <c r="I1368" s="7">
        <f t="shared" si="149"/>
        <v>5.3071291644773066E-3</v>
      </c>
      <c r="J1368" s="9">
        <f t="shared" si="152"/>
        <v>0.70042656278379489</v>
      </c>
      <c r="K1368" s="9">
        <f t="shared" si="153"/>
        <v>0.1189668704365463</v>
      </c>
      <c r="AC1368" s="11"/>
      <c r="AD1368" s="12"/>
    </row>
    <row r="1369" spans="1:30" x14ac:dyDescent="0.3">
      <c r="A1369" s="15">
        <v>44596</v>
      </c>
      <c r="B1369" s="16">
        <v>-2.4388286942261935E-3</v>
      </c>
      <c r="C1369" s="8">
        <f t="shared" si="147"/>
        <v>-5.7438828694226195E-2</v>
      </c>
      <c r="D1369" s="5">
        <f t="shared" si="148"/>
        <v>3.2992190417646624E-3</v>
      </c>
      <c r="E1369" s="5">
        <f t="shared" si="150"/>
        <v>4.6264554403653967E-3</v>
      </c>
      <c r="F1369" s="5">
        <f>IF(C1363&gt;0,B$6+B$7*E1364+B$8*(H1368*100)^2,B$6+B$7*E1364+B$8*(H1368*100)^2+E1364*$B$9)</f>
        <v>1.4949800451958724</v>
      </c>
      <c r="G1369" s="8">
        <v>5.7568002007605656E-3</v>
      </c>
      <c r="H1369" s="8">
        <f t="shared" si="151"/>
        <v>1.2226937659102839E-2</v>
      </c>
      <c r="I1369" s="7">
        <f t="shared" si="149"/>
        <v>6.4701374583422729E-3</v>
      </c>
      <c r="J1369" s="9">
        <f t="shared" si="152"/>
        <v>1.123912109627752</v>
      </c>
      <c r="K1369" s="9">
        <f t="shared" si="153"/>
        <v>0.22408899846894026</v>
      </c>
      <c r="AC1369" s="11"/>
      <c r="AD1369" s="12"/>
    </row>
    <row r="1370" spans="1:30" x14ac:dyDescent="0.3">
      <c r="A1370" s="15">
        <v>44599</v>
      </c>
      <c r="B1370" s="16">
        <v>-1.7608849582671792E-2</v>
      </c>
      <c r="C1370" s="8">
        <f t="shared" si="147"/>
        <v>-7.2608849582671789E-2</v>
      </c>
      <c r="D1370" s="5">
        <f t="shared" si="148"/>
        <v>5.2720450377190574E-3</v>
      </c>
      <c r="E1370" s="5">
        <f t="shared" si="150"/>
        <v>3.2992190417646624E-3</v>
      </c>
      <c r="F1370" s="5">
        <f>IF(C1363&gt;0,B$6+B$7*E1364+B$8*(H1369*100)^2,B$6+B$7*E1364+B$8*(H1369*100)^2+E1364*$B$9)</f>
        <v>1.351538811007748</v>
      </c>
      <c r="G1370" s="8">
        <v>1.3648114032530727E-2</v>
      </c>
      <c r="H1370" s="8">
        <f t="shared" si="151"/>
        <v>1.1625570140890931E-2</v>
      </c>
      <c r="I1370" s="7">
        <f t="shared" si="149"/>
        <v>2.0225438916397966E-3</v>
      </c>
      <c r="J1370" s="9">
        <f t="shared" si="152"/>
        <v>0.14819218881224153</v>
      </c>
      <c r="K1370" s="9">
        <f t="shared" si="153"/>
        <v>1.3579386493186352E-2</v>
      </c>
      <c r="AC1370" s="11"/>
      <c r="AD1370" s="12"/>
    </row>
    <row r="1371" spans="1:30" x14ac:dyDescent="0.3">
      <c r="A1371" s="15">
        <v>44600</v>
      </c>
      <c r="B1371" s="16">
        <v>3.246768734312966E-3</v>
      </c>
      <c r="C1371" s="8">
        <f t="shared" si="147"/>
        <v>-5.1753231265687032E-2</v>
      </c>
      <c r="D1371" s="5">
        <f t="shared" si="148"/>
        <v>2.6783969464396857E-3</v>
      </c>
      <c r="E1371" s="5">
        <f t="shared" si="150"/>
        <v>5.2720450377190574E-3</v>
      </c>
      <c r="F1371" s="5">
        <f>IF(C1363&gt;0,B$6+B$7*E1364+B$8*(H1370*100)^2,B$6+B$7*E1364+B$8*(H1370*100)^2+E1364*$B$9)</f>
        <v>1.2268596902514304</v>
      </c>
      <c r="G1371" s="8">
        <v>1.2542700113300552E-2</v>
      </c>
      <c r="H1371" s="8">
        <f t="shared" si="151"/>
        <v>1.1076369848697859E-2</v>
      </c>
      <c r="I1371" s="7">
        <f t="shared" si="149"/>
        <v>1.4663302646026923E-3</v>
      </c>
      <c r="J1371" s="9">
        <f t="shared" si="152"/>
        <v>0.11690706557256868</v>
      </c>
      <c r="K1371" s="9">
        <f t="shared" si="153"/>
        <v>8.0588141598343377E-3</v>
      </c>
      <c r="AC1371" s="11"/>
      <c r="AD1371" s="12"/>
    </row>
    <row r="1372" spans="1:30" x14ac:dyDescent="0.3">
      <c r="A1372" s="15">
        <v>44601</v>
      </c>
      <c r="B1372" s="16">
        <v>1.1307679063870242E-2</v>
      </c>
      <c r="C1372" s="8">
        <f t="shared" si="147"/>
        <v>-4.3692320936129757E-2</v>
      </c>
      <c r="D1372" s="5">
        <f t="shared" si="148"/>
        <v>1.9090189087857627E-3</v>
      </c>
      <c r="E1372" s="5">
        <f t="shared" si="150"/>
        <v>2.6783969464396857E-3</v>
      </c>
      <c r="F1372" s="5">
        <f>IF(C1363&gt;0,B$6+B$7*E1364+B$8*(H1371*100)^2,B$6+B$7*E1364+B$8*(H1371*100)^2+E1364*$B$9)</f>
        <v>1.1184885984900395</v>
      </c>
      <c r="G1372" s="8">
        <v>7.0809439866253796E-3</v>
      </c>
      <c r="H1372" s="8">
        <f t="shared" si="151"/>
        <v>1.0575862132658686E-2</v>
      </c>
      <c r="I1372" s="7">
        <f t="shared" si="149"/>
        <v>3.4949181460333066E-3</v>
      </c>
      <c r="J1372" s="9">
        <f t="shared" si="152"/>
        <v>0.49356669854112301</v>
      </c>
      <c r="K1372" s="9">
        <f t="shared" si="153"/>
        <v>7.0705244398041156E-2</v>
      </c>
      <c r="AC1372" s="11"/>
      <c r="AD1372" s="12"/>
    </row>
    <row r="1373" spans="1:30" x14ac:dyDescent="0.3">
      <c r="A1373" s="15">
        <v>44602</v>
      </c>
      <c r="B1373" s="16">
        <v>7.8380955321371553E-3</v>
      </c>
      <c r="C1373" s="8">
        <f t="shared" si="147"/>
        <v>-4.7161904467862843E-2</v>
      </c>
      <c r="D1373" s="5">
        <f t="shared" si="148"/>
        <v>2.2242452330358212E-3</v>
      </c>
      <c r="E1373" s="5">
        <f t="shared" si="150"/>
        <v>1.9090189087857627E-3</v>
      </c>
      <c r="F1373" s="5">
        <f>IF(C1363&gt;0,B$6+B$7*E1364+B$8*(H1372*100)^2,B$6+B$7*E1364+B$8*(H1372*100)^2+E1364*$B$9)</f>
        <v>1.0242924455310383</v>
      </c>
      <c r="G1373" s="8">
        <v>1.0677645551458797E-2</v>
      </c>
      <c r="H1373" s="8">
        <f t="shared" si="151"/>
        <v>1.0120733399961874E-2</v>
      </c>
      <c r="I1373" s="7">
        <f t="shared" si="149"/>
        <v>5.5691215149692233E-4</v>
      </c>
      <c r="J1373" s="9">
        <f t="shared" si="152"/>
        <v>5.2156830718251002E-2</v>
      </c>
      <c r="K1373" s="9">
        <f t="shared" si="153"/>
        <v>1.4606335340645593E-3</v>
      </c>
      <c r="AC1373" s="11"/>
      <c r="AD1373" s="12"/>
    </row>
    <row r="1374" spans="1:30" x14ac:dyDescent="0.3">
      <c r="A1374" s="15">
        <v>44603</v>
      </c>
      <c r="B1374" s="16">
        <v>-1.3206824821895479E-2</v>
      </c>
      <c r="C1374" s="8">
        <f t="shared" si="147"/>
        <v>-6.8206824821895481E-2</v>
      </c>
      <c r="D1374" s="5">
        <f t="shared" si="148"/>
        <v>4.6521709522847378E-3</v>
      </c>
      <c r="E1374" s="5">
        <f t="shared" si="150"/>
        <v>2.2242452330358212E-3</v>
      </c>
      <c r="F1374" s="5">
        <f>IF(C1373&gt;0,B$6+B$7*E1374+B$8*(G1373*100)^2,B$6+B$7*E1374+B$8*(G1373*100)^2+E1374*$B$9)</f>
        <v>1.0427618568654473</v>
      </c>
      <c r="G1374" s="8">
        <v>1.0124904582414399E-2</v>
      </c>
      <c r="H1374" s="8">
        <f t="shared" si="151"/>
        <v>1.0211571166404547E-2</v>
      </c>
      <c r="I1374" s="7">
        <f t="shared" si="149"/>
        <v>8.6666583990148774E-5</v>
      </c>
      <c r="J1374" s="9">
        <f t="shared" si="152"/>
        <v>8.5597432829813535E-3</v>
      </c>
      <c r="K1374" s="9">
        <f t="shared" si="153"/>
        <v>3.6220481990367759E-5</v>
      </c>
      <c r="AC1374" s="11"/>
      <c r="AD1374" s="12"/>
    </row>
    <row r="1375" spans="1:30" x14ac:dyDescent="0.3">
      <c r="A1375" s="15">
        <v>44606</v>
      </c>
      <c r="B1375" s="16">
        <v>-3.0503428435154394E-2</v>
      </c>
      <c r="C1375" s="8">
        <f t="shared" si="147"/>
        <v>-8.5503428435154391E-2</v>
      </c>
      <c r="D1375" s="5">
        <f t="shared" si="148"/>
        <v>7.3108362741655681E-3</v>
      </c>
      <c r="E1375" s="5">
        <f t="shared" si="150"/>
        <v>4.6521709522847378E-3</v>
      </c>
      <c r="F1375" s="5">
        <f>IF(C1373&gt;0,B$6+B$7*E1374+B$8*(H1374*100)^2,B$6+B$7*E1374+B$8*(H1374*100)^2+E1374*$B$9)</f>
        <v>0.95813716342256083</v>
      </c>
      <c r="G1375" s="8">
        <v>2.7151048250449641E-2</v>
      </c>
      <c r="H1375" s="8">
        <f t="shared" si="151"/>
        <v>9.7884481069399395E-3</v>
      </c>
      <c r="I1375" s="7">
        <f t="shared" si="149"/>
        <v>1.7362600143509703E-2</v>
      </c>
      <c r="J1375" s="9">
        <f t="shared" si="152"/>
        <v>0.63948176082749097</v>
      </c>
      <c r="K1375" s="9">
        <f t="shared" si="153"/>
        <v>0.75357203744400691</v>
      </c>
      <c r="AC1375" s="11"/>
      <c r="AD1375" s="12"/>
    </row>
    <row r="1376" spans="1:30" x14ac:dyDescent="0.3">
      <c r="A1376" s="15">
        <v>44607</v>
      </c>
      <c r="B1376" s="16">
        <v>3.0316471191288108E-2</v>
      </c>
      <c r="C1376" s="8">
        <f t="shared" si="147"/>
        <v>-2.4683528808711892E-2</v>
      </c>
      <c r="D1376" s="5">
        <f t="shared" si="148"/>
        <v>6.0927659445050993E-4</v>
      </c>
      <c r="E1376" s="5">
        <f t="shared" si="150"/>
        <v>7.3108362741655681E-3</v>
      </c>
      <c r="F1376" s="5">
        <f>IF(C1373&gt;0,B$6+B$7*E1374+B$8*(H1375*100)^2,B$6+B$7*E1374+B$8*(H1375*100)^2+E1374*$B$9)</f>
        <v>0.88458137988200403</v>
      </c>
      <c r="G1376" s="8">
        <v>1.6692076185697919E-2</v>
      </c>
      <c r="H1376" s="8">
        <f t="shared" si="151"/>
        <v>9.4052186571179936E-3</v>
      </c>
      <c r="I1376" s="7">
        <f t="shared" si="149"/>
        <v>7.2868575285799254E-3</v>
      </c>
      <c r="J1376" s="9">
        <f t="shared" si="152"/>
        <v>0.43654590642375812</v>
      </c>
      <c r="K1376" s="9">
        <f t="shared" si="153"/>
        <v>0.20109806147921416</v>
      </c>
      <c r="AC1376" s="11"/>
      <c r="AD1376" s="12"/>
    </row>
    <row r="1377" spans="1:30" x14ac:dyDescent="0.3">
      <c r="A1377" s="15">
        <v>44608</v>
      </c>
      <c r="B1377" s="16">
        <v>-2.5034055234422659E-3</v>
      </c>
      <c r="C1377" s="8">
        <f t="shared" si="147"/>
        <v>-5.7503405523442269E-2</v>
      </c>
      <c r="D1377" s="5">
        <f t="shared" si="148"/>
        <v>3.3066416467934507E-3</v>
      </c>
      <c r="E1377" s="5">
        <f t="shared" si="150"/>
        <v>6.0927659445050993E-4</v>
      </c>
      <c r="F1377" s="5">
        <f>IF(C1373&gt;0,B$6+B$7*E1374+B$8*(H1376*100)^2,B$6+B$7*E1374+B$8*(H1376*100)^2+E1374*$B$9)</f>
        <v>0.82064669282855196</v>
      </c>
      <c r="G1377" s="8">
        <v>8.8864188275664061E-3</v>
      </c>
      <c r="H1377" s="8">
        <f t="shared" si="151"/>
        <v>9.0589551981922947E-3</v>
      </c>
      <c r="I1377" s="7">
        <f t="shared" si="149"/>
        <v>1.7253637062588853E-4</v>
      </c>
      <c r="J1377" s="9">
        <f t="shared" si="152"/>
        <v>1.9415736977269903E-2</v>
      </c>
      <c r="K1377" s="9">
        <f t="shared" si="153"/>
        <v>1.837103934425599E-4</v>
      </c>
      <c r="AC1377" s="11"/>
      <c r="AD1377" s="12"/>
    </row>
    <row r="1378" spans="1:30" x14ac:dyDescent="0.3">
      <c r="A1378" s="15">
        <v>44609</v>
      </c>
      <c r="B1378" s="16">
        <v>-1.806353940839725E-3</v>
      </c>
      <c r="C1378" s="8">
        <f t="shared" si="147"/>
        <v>-5.6806353940839723E-2</v>
      </c>
      <c r="D1378" s="5">
        <f t="shared" si="148"/>
        <v>3.2269618480519568E-3</v>
      </c>
      <c r="E1378" s="5">
        <f t="shared" si="150"/>
        <v>3.3066416467934507E-3</v>
      </c>
      <c r="F1378" s="5">
        <f>IF(C1373&gt;0,B$6+B$7*E1374+B$8*(H1377*100)^2,B$6+B$7*E1374+B$8*(H1377*100)^2+E1374*$B$9)</f>
        <v>0.76507466284169146</v>
      </c>
      <c r="G1378" s="8">
        <v>8.4795401737983774E-3</v>
      </c>
      <c r="H1378" s="8">
        <f t="shared" si="151"/>
        <v>8.7468546509113284E-3</v>
      </c>
      <c r="I1378" s="7">
        <f t="shared" si="149"/>
        <v>2.6731447711295098E-4</v>
      </c>
      <c r="J1378" s="9">
        <f t="shared" si="152"/>
        <v>3.1524643038893518E-2</v>
      </c>
      <c r="K1378" s="9">
        <f t="shared" si="153"/>
        <v>4.7673198459108335E-4</v>
      </c>
      <c r="AC1378" s="11"/>
      <c r="AD1378" s="12"/>
    </row>
    <row r="1379" spans="1:30" x14ac:dyDescent="0.3">
      <c r="A1379" s="15">
        <v>44610</v>
      </c>
      <c r="B1379" s="16">
        <v>-1.0204015353279681E-3</v>
      </c>
      <c r="C1379" s="8">
        <f t="shared" si="147"/>
        <v>-5.6020401535327967E-2</v>
      </c>
      <c r="D1379" s="5">
        <f t="shared" si="148"/>
        <v>3.138285388179376E-3</v>
      </c>
      <c r="E1379" s="5">
        <f t="shared" si="150"/>
        <v>3.2269618480519568E-3</v>
      </c>
      <c r="F1379" s="5">
        <f>IF(C1373&gt;0,B$6+B$7*E1374+B$8*(H1378*100)^2,B$6+B$7*E1374+B$8*(H1378*100)^2+E1374*$B$9)</f>
        <v>0.71677145437711232</v>
      </c>
      <c r="G1379" s="8">
        <v>1.0680397725549559E-2</v>
      </c>
      <c r="H1379" s="8">
        <f t="shared" si="151"/>
        <v>8.4662356119890279E-3</v>
      </c>
      <c r="I1379" s="7">
        <f t="shared" si="149"/>
        <v>2.2141621135605312E-3</v>
      </c>
      <c r="J1379" s="9">
        <f t="shared" si="152"/>
        <v>0.20731082965794717</v>
      </c>
      <c r="K1379" s="9">
        <f t="shared" si="153"/>
        <v>2.9204424227309289E-2</v>
      </c>
      <c r="AC1379" s="11"/>
      <c r="AD1379" s="12"/>
    </row>
    <row r="1380" spans="1:30" x14ac:dyDescent="0.3">
      <c r="A1380" s="15">
        <v>44613</v>
      </c>
      <c r="B1380" s="16">
        <v>-2.5862783887040872E-3</v>
      </c>
      <c r="C1380" s="8">
        <f t="shared" si="147"/>
        <v>-5.7586278388704087E-2</v>
      </c>
      <c r="D1380" s="5">
        <f t="shared" si="148"/>
        <v>3.3161794586613275E-3</v>
      </c>
      <c r="E1380" s="5">
        <f t="shared" si="150"/>
        <v>3.138285388179376E-3</v>
      </c>
      <c r="F1380" s="5">
        <f>IF(C1373&gt;0,B$6+B$7*E1374+B$8*(H1379*100)^2,B$6+B$7*E1374+B$8*(H1379*100)^2+E1374*$B$9)</f>
        <v>0.6747863055797001</v>
      </c>
      <c r="G1380" s="8">
        <v>1.2047562551081267E-2</v>
      </c>
      <c r="H1380" s="8">
        <f t="shared" si="151"/>
        <v>8.2145377568047014E-3</v>
      </c>
      <c r="I1380" s="7">
        <f t="shared" si="149"/>
        <v>3.8330247942765655E-3</v>
      </c>
      <c r="J1380" s="9">
        <f t="shared" si="152"/>
        <v>0.31815770020073914</v>
      </c>
      <c r="K1380" s="9">
        <f t="shared" si="153"/>
        <v>8.3657908201893338E-2</v>
      </c>
      <c r="AC1380" s="11"/>
      <c r="AD1380" s="12"/>
    </row>
    <row r="1381" spans="1:30" x14ac:dyDescent="0.3">
      <c r="A1381" s="15">
        <v>44614</v>
      </c>
      <c r="B1381" s="16">
        <v>-6.6602427143107757E-3</v>
      </c>
      <c r="C1381" s="8">
        <f t="shared" si="147"/>
        <v>-6.1660242714310774E-2</v>
      </c>
      <c r="D1381" s="5">
        <f t="shared" si="148"/>
        <v>3.8019855315877147E-3</v>
      </c>
      <c r="E1381" s="5">
        <f t="shared" si="150"/>
        <v>3.3161794586613275E-3</v>
      </c>
      <c r="F1381" s="5">
        <f>IF(C1373&gt;0,B$6+B$7*E1374+B$8*(H1380*100)^2,B$6+B$7*E1374+B$8*(H1380*100)^2+E1374*$B$9)</f>
        <v>0.63829281424498951</v>
      </c>
      <c r="G1381" s="8">
        <v>2.4025487689967189E-2</v>
      </c>
      <c r="H1381" s="8">
        <f t="shared" si="151"/>
        <v>7.9893229640876934E-3</v>
      </c>
      <c r="I1381" s="7">
        <f t="shared" si="149"/>
        <v>1.6036164725879494E-2</v>
      </c>
      <c r="J1381" s="9">
        <f t="shared" si="152"/>
        <v>0.66746469136508069</v>
      </c>
      <c r="K1381" s="9">
        <f t="shared" si="153"/>
        <v>0.90619022518147774</v>
      </c>
      <c r="AC1381" s="11"/>
      <c r="AD1381" s="12"/>
    </row>
    <row r="1382" spans="1:30" x14ac:dyDescent="0.3">
      <c r="A1382" s="15">
        <v>44615</v>
      </c>
      <c r="B1382" s="16">
        <v>-1.1982792516917556E-3</v>
      </c>
      <c r="C1382" s="8">
        <f t="shared" si="147"/>
        <v>-5.6198279251691755E-2</v>
      </c>
      <c r="D1382" s="5">
        <f t="shared" si="148"/>
        <v>3.158246590851128E-3</v>
      </c>
      <c r="E1382" s="5">
        <f t="shared" si="150"/>
        <v>3.8019855315877147E-3</v>
      </c>
      <c r="F1382" s="5">
        <f>IF(C1373&gt;0,B$6+B$7*E1374+B$8*(H1381*100)^2,B$6+B$7*E1374+B$8*(H1381*100)^2+E1374*$B$9)</f>
        <v>0.60657267157685912</v>
      </c>
      <c r="G1382" s="8">
        <v>8.3813087327899716E-3</v>
      </c>
      <c r="H1382" s="8">
        <f t="shared" si="151"/>
        <v>7.7882775475509288E-3</v>
      </c>
      <c r="I1382" s="7">
        <f t="shared" si="149"/>
        <v>5.9303118523904279E-4</v>
      </c>
      <c r="J1382" s="9">
        <f t="shared" si="152"/>
        <v>7.0756394275149737E-2</v>
      </c>
      <c r="K1382" s="9">
        <f t="shared" si="153"/>
        <v>2.7597234846115093E-3</v>
      </c>
      <c r="AC1382" s="11"/>
      <c r="AD1382" s="12"/>
    </row>
    <row r="1383" spans="1:30" x14ac:dyDescent="0.3">
      <c r="A1383" s="15">
        <v>44616</v>
      </c>
      <c r="B1383" s="16">
        <v>-4.8364844975269335E-2</v>
      </c>
      <c r="C1383" s="8">
        <f t="shared" si="147"/>
        <v>-0.10336484497526933</v>
      </c>
      <c r="D1383" s="5">
        <f t="shared" si="148"/>
        <v>1.0684291176761462E-2</v>
      </c>
      <c r="E1383" s="5">
        <f t="shared" si="150"/>
        <v>3.158246590851128E-3</v>
      </c>
      <c r="F1383" s="5">
        <f>IF(C1373&gt;0,B$6+B$7*E1374+B$8*(H1382*100)^2,B$6+B$7*E1374+B$8*(H1382*100)^2+E1374*$B$9)</f>
        <v>0.57900152356972001</v>
      </c>
      <c r="G1383" s="8">
        <v>3.6789698548559874E-2</v>
      </c>
      <c r="H1383" s="8">
        <f t="shared" si="151"/>
        <v>7.609214963251597E-3</v>
      </c>
      <c r="I1383" s="7">
        <f t="shared" si="149"/>
        <v>2.9180483585308278E-2</v>
      </c>
      <c r="J1383" s="9">
        <f t="shared" si="152"/>
        <v>0.79316995617107444</v>
      </c>
      <c r="K1383" s="9">
        <f t="shared" si="153"/>
        <v>2.2590296640046272</v>
      </c>
      <c r="AC1383" s="11"/>
      <c r="AD1383" s="12"/>
    </row>
    <row r="1384" spans="1:30" x14ac:dyDescent="0.3">
      <c r="A1384" s="15">
        <v>44617</v>
      </c>
      <c r="B1384" s="16">
        <v>2.4072695631474805E-2</v>
      </c>
      <c r="C1384" s="8">
        <f t="shared" si="147"/>
        <v>-3.0927304368525196E-2</v>
      </c>
      <c r="D1384" s="5">
        <f t="shared" si="148"/>
        <v>9.5649815550339766E-4</v>
      </c>
      <c r="E1384" s="5">
        <f t="shared" si="150"/>
        <v>1.0684291176761462E-2</v>
      </c>
      <c r="F1384" s="5">
        <f>IF(C1383&gt;0,B$6+B$7*E1384+B$8*(G1383*100)^2,B$6+B$7*E1384+B$8*(G1383*100)^2+E1384*$B$9)</f>
        <v>11.817635229550641</v>
      </c>
      <c r="G1384" s="8">
        <v>1.7365784511207336E-2</v>
      </c>
      <c r="H1384" s="8">
        <f t="shared" si="151"/>
        <v>3.4376787560140981E-2</v>
      </c>
      <c r="I1384" s="7">
        <f t="shared" si="149"/>
        <v>1.7011003048933646E-2</v>
      </c>
      <c r="J1384" s="9">
        <f t="shared" si="152"/>
        <v>0.97957008725723127</v>
      </c>
      <c r="K1384" s="9">
        <f t="shared" si="153"/>
        <v>0.18803988277716099</v>
      </c>
      <c r="AC1384" s="11"/>
      <c r="AD1384" s="12"/>
    </row>
    <row r="1385" spans="1:30" x14ac:dyDescent="0.3">
      <c r="A1385" s="15">
        <v>44620</v>
      </c>
      <c r="B1385" s="16">
        <v>6.935649617252502E-3</v>
      </c>
      <c r="C1385" s="8">
        <f t="shared" si="147"/>
        <v>-4.8064350382747499E-2</v>
      </c>
      <c r="D1385" s="5">
        <f t="shared" si="148"/>
        <v>2.3101817777155197E-3</v>
      </c>
      <c r="E1385" s="5">
        <f t="shared" si="150"/>
        <v>9.5649815550339766E-4</v>
      </c>
      <c r="F1385" s="5">
        <f>IF(C1383&gt;0,B$6+B$7*E1384+B$8*(H1384*100)^2,B$6+B$7*E1384+B$8*(H1384*100)^2+E1384*$B$9)</f>
        <v>10.325058928573402</v>
      </c>
      <c r="G1385" s="8">
        <v>1.8620220135470565E-2</v>
      </c>
      <c r="H1385" s="8">
        <f t="shared" si="151"/>
        <v>3.2132629722096205E-2</v>
      </c>
      <c r="I1385" s="7">
        <f t="shared" si="149"/>
        <v>1.351240958662564E-2</v>
      </c>
      <c r="J1385" s="9">
        <f t="shared" si="152"/>
        <v>0.72568473886542251</v>
      </c>
      <c r="K1385" s="9">
        <f t="shared" si="153"/>
        <v>0.12510404204142667</v>
      </c>
      <c r="AC1385" s="11"/>
      <c r="AD1385" s="12"/>
    </row>
    <row r="1386" spans="1:30" x14ac:dyDescent="0.3">
      <c r="A1386" s="15">
        <v>44622</v>
      </c>
      <c r="B1386" s="16">
        <v>-1.3935231420556023E-2</v>
      </c>
      <c r="C1386" s="8">
        <f t="shared" si="147"/>
        <v>-6.893523142055602E-2</v>
      </c>
      <c r="D1386" s="5">
        <f t="shared" si="148"/>
        <v>4.7520661310056136E-3</v>
      </c>
      <c r="E1386" s="5">
        <f t="shared" si="150"/>
        <v>2.3101817777155197E-3</v>
      </c>
      <c r="F1386" s="5">
        <f>IF(C1383&gt;0,B$6+B$7*E1384+B$8*(H1385*100)^2,B$6+B$7*E1384+B$8*(H1385*100)^2+E1384*$B$9)</f>
        <v>9.0277116077639938</v>
      </c>
      <c r="G1386" s="8">
        <v>1.4479770300493879E-2</v>
      </c>
      <c r="H1386" s="8">
        <f t="shared" si="151"/>
        <v>3.0046150515105917E-2</v>
      </c>
      <c r="I1386" s="7">
        <f t="shared" si="149"/>
        <v>1.5566380214612038E-2</v>
      </c>
      <c r="J1386" s="9">
        <f t="shared" si="152"/>
        <v>1.0750433115697351</v>
      </c>
      <c r="K1386" s="9">
        <f t="shared" si="153"/>
        <v>0.21189967826470446</v>
      </c>
      <c r="AC1386" s="11"/>
      <c r="AD1386" s="12"/>
    </row>
    <row r="1387" spans="1:30" x14ac:dyDescent="0.3">
      <c r="A1387" s="15">
        <v>44623</v>
      </c>
      <c r="B1387" s="16">
        <v>-6.6241270192631888E-3</v>
      </c>
      <c r="C1387" s="8">
        <f t="shared" si="147"/>
        <v>-6.1624127019263189E-2</v>
      </c>
      <c r="D1387" s="5">
        <f t="shared" si="148"/>
        <v>3.7975330308862836E-3</v>
      </c>
      <c r="E1387" s="5">
        <f t="shared" si="150"/>
        <v>4.7520661310056136E-3</v>
      </c>
      <c r="F1387" s="5">
        <f>IF(C1383&gt;0,B$6+B$7*E1384+B$8*(H1386*100)^2,B$6+B$7*E1384+B$8*(H1386*100)^2+E1384*$B$9)</f>
        <v>7.9000573165164534</v>
      </c>
      <c r="G1387" s="8">
        <v>1.279066469797872E-2</v>
      </c>
      <c r="H1387" s="8">
        <f t="shared" si="151"/>
        <v>2.8107040606432498E-2</v>
      </c>
      <c r="I1387" s="7">
        <f t="shared" si="149"/>
        <v>1.5316375908453778E-2</v>
      </c>
      <c r="J1387" s="9">
        <f t="shared" si="152"/>
        <v>1.1974652037336411</v>
      </c>
      <c r="K1387" s="9">
        <f t="shared" si="153"/>
        <v>0.24237429286948919</v>
      </c>
      <c r="AC1387" s="11"/>
      <c r="AD1387" s="12"/>
    </row>
    <row r="1388" spans="1:30" x14ac:dyDescent="0.3">
      <c r="A1388" s="15">
        <v>44624</v>
      </c>
      <c r="B1388" s="16">
        <v>-1.4051688918653932E-2</v>
      </c>
      <c r="C1388" s="8">
        <f t="shared" si="147"/>
        <v>-6.9051688918653931E-2</v>
      </c>
      <c r="D1388" s="5">
        <f t="shared" si="148"/>
        <v>4.7681357425185542E-3</v>
      </c>
      <c r="E1388" s="5">
        <f t="shared" si="150"/>
        <v>3.7975330308862836E-3</v>
      </c>
      <c r="F1388" s="5">
        <f>IF(C1383&gt;0,B$6+B$7*E1384+B$8*(H1387*100)^2,B$6+B$7*E1384+B$8*(H1387*100)^2+E1384*$B$9)</f>
        <v>6.9199002065640896</v>
      </c>
      <c r="G1388" s="8">
        <v>1.5527460022277419E-2</v>
      </c>
      <c r="H1388" s="8">
        <f t="shared" si="151"/>
        <v>2.6305703196387073E-2</v>
      </c>
      <c r="I1388" s="7">
        <f t="shared" si="149"/>
        <v>1.0778243174109654E-2</v>
      </c>
      <c r="J1388" s="9">
        <f t="shared" si="152"/>
        <v>0.69414077760599535</v>
      </c>
      <c r="K1388" s="9">
        <f t="shared" si="153"/>
        <v>0.11744541500133931</v>
      </c>
      <c r="AC1388" s="11"/>
      <c r="AD1388" s="12"/>
    </row>
    <row r="1389" spans="1:30" x14ac:dyDescent="0.3">
      <c r="A1389" s="15">
        <v>44627</v>
      </c>
      <c r="B1389" s="16">
        <v>-2.782613701861069E-2</v>
      </c>
      <c r="C1389" s="8">
        <f t="shared" si="147"/>
        <v>-8.282613701861069E-2</v>
      </c>
      <c r="D1389" s="5">
        <f t="shared" si="148"/>
        <v>6.8601689734256724E-3</v>
      </c>
      <c r="E1389" s="5">
        <f t="shared" si="150"/>
        <v>4.7681357425185542E-3</v>
      </c>
      <c r="F1389" s="5">
        <f>IF(C1383&gt;0,B$6+B$7*E1384+B$8*(H1388*100)^2,B$6+B$7*E1384+B$8*(H1388*100)^2+E1384*$B$9)</f>
        <v>6.0679476465934954</v>
      </c>
      <c r="G1389" s="8">
        <v>2.4368026429044089E-2</v>
      </c>
      <c r="H1389" s="8">
        <f t="shared" si="151"/>
        <v>2.4633204514625161E-2</v>
      </c>
      <c r="I1389" s="7">
        <f t="shared" si="149"/>
        <v>2.6517808558107134E-4</v>
      </c>
      <c r="J1389" s="9">
        <f t="shared" si="152"/>
        <v>1.0882214296394858E-2</v>
      </c>
      <c r="K1389" s="9">
        <f t="shared" si="153"/>
        <v>5.8362557888047562E-5</v>
      </c>
      <c r="AC1389" s="11"/>
      <c r="AD1389" s="12"/>
    </row>
    <row r="1390" spans="1:30" x14ac:dyDescent="0.3">
      <c r="A1390" s="15">
        <v>44628</v>
      </c>
      <c r="B1390" s="16">
        <v>1.0941242705268646E-2</v>
      </c>
      <c r="C1390" s="8">
        <f t="shared" si="147"/>
        <v>-4.4058757294731354E-2</v>
      </c>
      <c r="D1390" s="5">
        <f t="shared" si="148"/>
        <v>1.9411740943560433E-3</v>
      </c>
      <c r="E1390" s="5">
        <f t="shared" si="150"/>
        <v>6.8601689734256724E-3</v>
      </c>
      <c r="F1390" s="5">
        <f>IF(C1383&gt;0,B$6+B$7*E1384+B$8*(H1389*100)^2,B$6+B$7*E1384+B$8*(H1389*100)^2+E1384*$B$9)</f>
        <v>5.3274304814670543</v>
      </c>
      <c r="G1390" s="8">
        <v>1.3881258449330301E-2</v>
      </c>
      <c r="H1390" s="8">
        <f t="shared" si="151"/>
        <v>2.3081227180258533E-2</v>
      </c>
      <c r="I1390" s="7">
        <f t="shared" si="149"/>
        <v>9.1999687309282322E-3</v>
      </c>
      <c r="J1390" s="9">
        <f t="shared" si="152"/>
        <v>0.66276186445992458</v>
      </c>
      <c r="K1390" s="9">
        <f t="shared" si="153"/>
        <v>0.10988902358564778</v>
      </c>
      <c r="AC1390" s="11"/>
      <c r="AD1390" s="12"/>
    </row>
    <row r="1391" spans="1:30" x14ac:dyDescent="0.3">
      <c r="A1391" s="15">
        <v>44629</v>
      </c>
      <c r="B1391" s="16">
        <v>2.2638557848185629E-2</v>
      </c>
      <c r="C1391" s="8">
        <f t="shared" si="147"/>
        <v>-3.2361442151814371E-2</v>
      </c>
      <c r="D1391" s="5">
        <f t="shared" si="148"/>
        <v>1.0472629381452279E-3</v>
      </c>
      <c r="E1391" s="5">
        <f t="shared" si="150"/>
        <v>1.9411740943560433E-3</v>
      </c>
      <c r="F1391" s="5">
        <f>IF(C1383&gt;0,B$6+B$7*E1384+B$8*(H1390*100)^2,B$6+B$7*E1384+B$8*(H1390*100)^2+E1384*$B$9)</f>
        <v>4.6837729615391517</v>
      </c>
      <c r="G1391" s="8">
        <v>1.7962042081277461E-2</v>
      </c>
      <c r="H1391" s="8">
        <f t="shared" si="151"/>
        <v>2.1642026156391068E-2</v>
      </c>
      <c r="I1391" s="7">
        <f t="shared" si="149"/>
        <v>3.679984075113607E-3</v>
      </c>
      <c r="J1391" s="9">
        <f t="shared" si="152"/>
        <v>0.20487559590729376</v>
      </c>
      <c r="K1391" s="9">
        <f t="shared" si="153"/>
        <v>1.6337525495031091E-2</v>
      </c>
      <c r="AC1391" s="11"/>
      <c r="AD1391" s="12"/>
    </row>
    <row r="1392" spans="1:30" x14ac:dyDescent="0.3">
      <c r="A1392" s="15">
        <v>44630</v>
      </c>
      <c r="B1392" s="16">
        <v>1.4840881712542853E-2</v>
      </c>
      <c r="C1392" s="8">
        <f t="shared" si="147"/>
        <v>-4.0159118287457149E-2</v>
      </c>
      <c r="D1392" s="5">
        <f t="shared" si="148"/>
        <v>1.6127547816259752E-3</v>
      </c>
      <c r="E1392" s="5">
        <f t="shared" si="150"/>
        <v>1.0472629381452279E-3</v>
      </c>
      <c r="F1392" s="5">
        <f>IF(C1383&gt;0,B$6+B$7*E1384+B$8*(H1391*100)^2,B$6+B$7*E1384+B$8*(H1391*100)^2+E1384*$B$9)</f>
        <v>4.1243058452178198</v>
      </c>
      <c r="G1392" s="8">
        <v>3.2013200842350084E-2</v>
      </c>
      <c r="H1392" s="8">
        <f t="shared" si="151"/>
        <v>2.0308387048748652E-2</v>
      </c>
      <c r="I1392" s="7">
        <f t="shared" si="149"/>
        <v>1.1704813793601433E-2</v>
      </c>
      <c r="J1392" s="9">
        <f t="shared" si="152"/>
        <v>0.3656246012775205</v>
      </c>
      <c r="K1392" s="9">
        <f t="shared" si="153"/>
        <v>0.12123930079631506</v>
      </c>
      <c r="AC1392" s="11"/>
      <c r="AD1392" s="12"/>
    </row>
    <row r="1393" spans="1:30" x14ac:dyDescent="0.3">
      <c r="A1393" s="15">
        <v>44631</v>
      </c>
      <c r="B1393" s="16">
        <v>1.5477262029242459E-3</v>
      </c>
      <c r="C1393" s="8">
        <f t="shared" si="147"/>
        <v>-5.3452273797075754E-2</v>
      </c>
      <c r="D1393" s="5">
        <f t="shared" si="148"/>
        <v>2.8571455740775513E-3</v>
      </c>
      <c r="E1393" s="5">
        <f t="shared" si="150"/>
        <v>1.6127547816259752E-3</v>
      </c>
      <c r="F1393" s="5">
        <f>IF(C1383&gt;0,B$6+B$7*E1384+B$8*(H1392*100)^2,B$6+B$7*E1384+B$8*(H1392*100)^2+E1384*$B$9)</f>
        <v>3.6380170277113182</v>
      </c>
      <c r="G1393" s="8">
        <v>9.8395300859321546E-3</v>
      </c>
      <c r="H1393" s="8">
        <f t="shared" si="151"/>
        <v>1.9073586520922902E-2</v>
      </c>
      <c r="I1393" s="7">
        <f t="shared" si="149"/>
        <v>9.2340564349907475E-3</v>
      </c>
      <c r="J1393" s="9">
        <f t="shared" si="152"/>
        <v>0.938465186278858</v>
      </c>
      <c r="K1393" s="9">
        <f t="shared" si="153"/>
        <v>0.17776856396416552</v>
      </c>
      <c r="AC1393" s="11"/>
      <c r="AD1393" s="12"/>
    </row>
    <row r="1394" spans="1:30" x14ac:dyDescent="0.3">
      <c r="A1394" s="15">
        <v>44634</v>
      </c>
      <c r="B1394" s="16">
        <v>1.6704234933871871E-2</v>
      </c>
      <c r="C1394" s="8">
        <f t="shared" si="147"/>
        <v>-3.8295765066128126E-2</v>
      </c>
      <c r="D1394" s="5">
        <f t="shared" si="148"/>
        <v>1.4665656220000794E-3</v>
      </c>
      <c r="E1394" s="5">
        <f t="shared" si="150"/>
        <v>2.8571455740775513E-3</v>
      </c>
      <c r="F1394" s="5">
        <f>IF(C1393&gt;0,B$6+B$7*E1394+B$8*(G1393*100)^2,B$6+B$7*E1394+B$8*(G1393*100)^2+E1394*$B$9)</f>
        <v>0.89340116331721586</v>
      </c>
      <c r="G1394" s="8">
        <v>8.1394843679966512E-3</v>
      </c>
      <c r="H1394" s="8">
        <f t="shared" si="151"/>
        <v>9.4519900725572922E-3</v>
      </c>
      <c r="I1394" s="7">
        <f t="shared" si="149"/>
        <v>1.312505704560641E-3</v>
      </c>
      <c r="J1394" s="9">
        <f t="shared" si="152"/>
        <v>0.1612517016091628</v>
      </c>
      <c r="K1394" s="9">
        <f t="shared" si="153"/>
        <v>1.0638226460983002E-2</v>
      </c>
      <c r="AC1394" s="11"/>
      <c r="AD1394" s="12"/>
    </row>
    <row r="1395" spans="1:30" x14ac:dyDescent="0.3">
      <c r="A1395" s="15">
        <v>44635</v>
      </c>
      <c r="B1395" s="16">
        <v>-1.2634228844361909E-2</v>
      </c>
      <c r="C1395" s="8">
        <f t="shared" si="147"/>
        <v>-6.7634228844361904E-2</v>
      </c>
      <c r="D1395" s="5">
        <f t="shared" si="148"/>
        <v>4.574388911371516E-3</v>
      </c>
      <c r="E1395" s="5">
        <f t="shared" si="150"/>
        <v>1.4665656220000794E-3</v>
      </c>
      <c r="F1395" s="5">
        <f>IF(C1393&gt;0,B$6+B$7*E1394+B$8*(H1394*100)^2,B$6+B$7*E1394+B$8*(H1394*100)^2+E1394*$B$9)</f>
        <v>0.82841772017694881</v>
      </c>
      <c r="G1395" s="8">
        <v>1.3513828724491703E-2</v>
      </c>
      <c r="H1395" s="8">
        <f t="shared" si="151"/>
        <v>9.1017455478438255E-3</v>
      </c>
      <c r="I1395" s="7">
        <f t="shared" si="149"/>
        <v>4.4120831766478776E-3</v>
      </c>
      <c r="J1395" s="9">
        <f t="shared" si="152"/>
        <v>0.32648653957347157</v>
      </c>
      <c r="K1395" s="9">
        <f t="shared" si="153"/>
        <v>8.9504023335919225E-2</v>
      </c>
      <c r="AC1395" s="11"/>
      <c r="AD1395" s="12"/>
    </row>
    <row r="1396" spans="1:30" x14ac:dyDescent="0.3">
      <c r="A1396" s="15">
        <v>44636</v>
      </c>
      <c r="B1396" s="16">
        <v>1.8470452309411255E-2</v>
      </c>
      <c r="C1396" s="8">
        <f t="shared" si="147"/>
        <v>-3.6529547690588748E-2</v>
      </c>
      <c r="D1396" s="5">
        <f t="shared" si="148"/>
        <v>1.3344078544789977E-3</v>
      </c>
      <c r="E1396" s="5">
        <f t="shared" si="150"/>
        <v>4.574388911371516E-3</v>
      </c>
      <c r="F1396" s="5">
        <f>IF(C1393&gt;0,B$6+B$7*E1394+B$8*(H1395*100)^2,B$6+B$7*E1394+B$8*(H1395*100)^2+E1394*$B$9)</f>
        <v>0.77193411139942869</v>
      </c>
      <c r="G1396" s="8">
        <v>1.4756823704165313E-2</v>
      </c>
      <c r="H1396" s="8">
        <f t="shared" si="151"/>
        <v>8.7859780980800804E-3</v>
      </c>
      <c r="I1396" s="7">
        <f t="shared" si="149"/>
        <v>5.970845606085233E-3</v>
      </c>
      <c r="J1396" s="9">
        <f t="shared" si="152"/>
        <v>0.40461590690413146</v>
      </c>
      <c r="K1396" s="9">
        <f t="shared" si="153"/>
        <v>0.16103948960165138</v>
      </c>
      <c r="AC1396" s="11"/>
      <c r="AD1396" s="12"/>
    </row>
    <row r="1397" spans="1:30" x14ac:dyDescent="0.3">
      <c r="A1397" s="15">
        <v>44637</v>
      </c>
      <c r="B1397" s="16">
        <v>1.826482533861749E-2</v>
      </c>
      <c r="C1397" s="8">
        <f t="shared" si="147"/>
        <v>-3.6735174661382514E-2</v>
      </c>
      <c r="D1397" s="5">
        <f t="shared" si="148"/>
        <v>1.3494730574022799E-3</v>
      </c>
      <c r="E1397" s="5">
        <f t="shared" si="150"/>
        <v>1.3344078544789977E-3</v>
      </c>
      <c r="F1397" s="5">
        <f>IF(C1393&gt;0,B$6+B$7*E1394+B$8*(H1396*100)^2,B$6+B$7*E1394+B$8*(H1396*100)^2+E1394*$B$9)</f>
        <v>0.72283855865000801</v>
      </c>
      <c r="G1397" s="8">
        <v>1.5396626830777041E-2</v>
      </c>
      <c r="H1397" s="8">
        <f t="shared" si="151"/>
        <v>8.5019912882218843E-3</v>
      </c>
      <c r="I1397" s="7">
        <f t="shared" si="149"/>
        <v>6.8946355425551567E-3</v>
      </c>
      <c r="J1397" s="9">
        <f t="shared" si="152"/>
        <v>0.44780169178180934</v>
      </c>
      <c r="K1397" s="9">
        <f t="shared" si="153"/>
        <v>0.21709557092511433</v>
      </c>
      <c r="AC1397" s="11"/>
      <c r="AD1397" s="12"/>
    </row>
    <row r="1398" spans="1:30" x14ac:dyDescent="0.3">
      <c r="A1398" s="15">
        <v>44641</v>
      </c>
      <c r="B1398" s="16">
        <v>-9.9246938534922717E-3</v>
      </c>
      <c r="C1398" s="8">
        <f t="shared" si="147"/>
        <v>-6.4924693853492269E-2</v>
      </c>
      <c r="D1398" s="5">
        <f t="shared" si="148"/>
        <v>4.2152158719696966E-3</v>
      </c>
      <c r="E1398" s="5">
        <f t="shared" si="150"/>
        <v>1.3494730574022799E-3</v>
      </c>
      <c r="F1398" s="5">
        <f>IF(C1393&gt;0,B$6+B$7*E1394+B$8*(H1397*100)^2,B$6+B$7*E1394+B$8*(H1397*100)^2+E1394*$B$9)</f>
        <v>0.68016470420021169</v>
      </c>
      <c r="G1398" s="8">
        <v>8.1228203375931698E-3</v>
      </c>
      <c r="H1398" s="8">
        <f t="shared" si="151"/>
        <v>8.2472098566740235E-3</v>
      </c>
      <c r="I1398" s="7">
        <f t="shared" si="149"/>
        <v>1.2438951908085374E-4</v>
      </c>
      <c r="J1398" s="9">
        <f t="shared" si="152"/>
        <v>1.531358738850439E-2</v>
      </c>
      <c r="K1398" s="9">
        <f t="shared" si="153"/>
        <v>1.1489947600917816E-4</v>
      </c>
      <c r="AC1398" s="11"/>
      <c r="AD1398" s="12"/>
    </row>
    <row r="1399" spans="1:30" x14ac:dyDescent="0.3">
      <c r="A1399" s="15">
        <v>44642</v>
      </c>
      <c r="B1399" s="16">
        <v>1.2089003682087259E-2</v>
      </c>
      <c r="C1399" s="8">
        <f t="shared" si="147"/>
        <v>-4.2910996317912745E-2</v>
      </c>
      <c r="D1399" s="5">
        <f t="shared" si="148"/>
        <v>1.8413536049959212E-3</v>
      </c>
      <c r="E1399" s="5">
        <f t="shared" si="150"/>
        <v>4.2152158719696966E-3</v>
      </c>
      <c r="F1399" s="5">
        <f>IF(C1393&gt;0,B$6+B$7*E1394+B$8*(H1398*100)^2,B$6+B$7*E1394+B$8*(H1398*100)^2+E1394*$B$9)</f>
        <v>0.64307258991244864</v>
      </c>
      <c r="G1399" s="8">
        <v>1.1597109577693625E-2</v>
      </c>
      <c r="H1399" s="8">
        <f t="shared" si="151"/>
        <v>8.0191806932656696E-3</v>
      </c>
      <c r="I1399" s="7">
        <f t="shared" si="149"/>
        <v>3.5779288844279555E-3</v>
      </c>
      <c r="J1399" s="9">
        <f t="shared" si="152"/>
        <v>0.30851902023154948</v>
      </c>
      <c r="K1399" s="9">
        <f t="shared" si="153"/>
        <v>7.725174200162721E-2</v>
      </c>
      <c r="AC1399" s="11"/>
      <c r="AD1399" s="12"/>
    </row>
    <row r="1400" spans="1:30" x14ac:dyDescent="0.3">
      <c r="A1400" s="15">
        <v>44643</v>
      </c>
      <c r="B1400" s="16">
        <v>-5.2644648445700094E-3</v>
      </c>
      <c r="C1400" s="8">
        <f t="shared" si="147"/>
        <v>-6.0264464844570008E-2</v>
      </c>
      <c r="D1400" s="5">
        <f t="shared" si="148"/>
        <v>3.6318057230024146E-3</v>
      </c>
      <c r="E1400" s="5">
        <f t="shared" si="150"/>
        <v>1.8413536049959212E-3</v>
      </c>
      <c r="F1400" s="5">
        <f>IF(C1393&gt;0,B$6+B$7*E1394+B$8*(H1399*100)^2,B$6+B$7*E1394+B$8*(H1399*100)^2+E1394*$B$9)</f>
        <v>0.61083212417352495</v>
      </c>
      <c r="G1400" s="8">
        <v>9.1345868792081127E-3</v>
      </c>
      <c r="H1400" s="8">
        <f t="shared" si="151"/>
        <v>7.8155749895546713E-3</v>
      </c>
      <c r="I1400" s="7">
        <f t="shared" si="149"/>
        <v>1.3190118896534413E-3</v>
      </c>
      <c r="J1400" s="9">
        <f t="shared" si="152"/>
        <v>0.14439754168365718</v>
      </c>
      <c r="K1400" s="9">
        <f t="shared" si="153"/>
        <v>1.2817666802036554E-2</v>
      </c>
      <c r="AC1400" s="11"/>
      <c r="AD1400" s="12"/>
    </row>
    <row r="1401" spans="1:30" x14ac:dyDescent="0.3">
      <c r="A1401" s="15">
        <v>44644</v>
      </c>
      <c r="B1401" s="16">
        <v>-1.5464999330535194E-3</v>
      </c>
      <c r="C1401" s="8">
        <f t="shared" si="147"/>
        <v>-5.6546499933053516E-2</v>
      </c>
      <c r="D1401" s="5">
        <f t="shared" si="148"/>
        <v>3.1975066546788213E-3</v>
      </c>
      <c r="E1401" s="5">
        <f t="shared" si="150"/>
        <v>3.6318057230024146E-3</v>
      </c>
      <c r="F1401" s="5">
        <f>IF(C1393&gt;0,B$6+B$7*E1394+B$8*(H1400*100)^2,B$6+B$7*E1394+B$8*(H1400*100)^2+E1394*$B$9)</f>
        <v>0.58280871135325252</v>
      </c>
      <c r="G1401" s="8">
        <v>1.1214576194598912E-2</v>
      </c>
      <c r="H1401" s="8">
        <f t="shared" si="151"/>
        <v>7.6341909286659348E-3</v>
      </c>
      <c r="I1401" s="7">
        <f t="shared" si="149"/>
        <v>3.5803852659329772E-3</v>
      </c>
      <c r="J1401" s="9">
        <f t="shared" si="152"/>
        <v>0.31926175397134832</v>
      </c>
      <c r="K1401" s="9">
        <f t="shared" si="153"/>
        <v>8.4416000105591582E-2</v>
      </c>
      <c r="AC1401" s="11"/>
      <c r="AD1401" s="12"/>
    </row>
    <row r="1402" spans="1:30" x14ac:dyDescent="0.3">
      <c r="A1402" s="15">
        <v>44645</v>
      </c>
      <c r="B1402" s="16">
        <v>-4.0620232733522285E-3</v>
      </c>
      <c r="C1402" s="8">
        <f t="shared" si="147"/>
        <v>-5.9062023273352228E-2</v>
      </c>
      <c r="D1402" s="5">
        <f t="shared" si="148"/>
        <v>3.4883225931420002E-3</v>
      </c>
      <c r="E1402" s="5">
        <f t="shared" si="150"/>
        <v>3.1975066546788213E-3</v>
      </c>
      <c r="F1402" s="5">
        <f>IF(C1393&gt;0,B$6+B$7*E1394+B$8*(H1401*100)^2,B$6+B$7*E1394+B$8*(H1401*100)^2+E1394*$B$9)</f>
        <v>0.55845076092987167</v>
      </c>
      <c r="G1402" s="8">
        <v>8.6254419663487972E-3</v>
      </c>
      <c r="H1402" s="8">
        <f t="shared" si="151"/>
        <v>7.4729563154742962E-3</v>
      </c>
      <c r="I1402" s="7">
        <f t="shared" si="149"/>
        <v>1.152485650874501E-3</v>
      </c>
      <c r="J1402" s="9">
        <f t="shared" si="152"/>
        <v>0.13361467799224613</v>
      </c>
      <c r="K1402" s="9">
        <f t="shared" si="153"/>
        <v>1.0795321977103534E-2</v>
      </c>
      <c r="AC1402" s="11"/>
      <c r="AD1402" s="12"/>
    </row>
    <row r="1403" spans="1:30" x14ac:dyDescent="0.3">
      <c r="A1403" s="15">
        <v>44648</v>
      </c>
      <c r="B1403" s="16">
        <v>4.0239744482950352E-3</v>
      </c>
      <c r="C1403" s="8">
        <f t="shared" si="147"/>
        <v>-5.0976025551704968E-2</v>
      </c>
      <c r="D1403" s="5">
        <f t="shared" si="148"/>
        <v>2.5985551810480778E-3</v>
      </c>
      <c r="E1403" s="5">
        <f t="shared" si="150"/>
        <v>3.4883225931420002E-3</v>
      </c>
      <c r="F1403" s="5">
        <f>IF(C1393&gt;0,B$6+B$7*E1394+B$8*(H1402*100)^2,B$6+B$7*E1394+B$8*(H1402*100)^2+E1394*$B$9)</f>
        <v>0.53727883042186908</v>
      </c>
      <c r="G1403" s="8">
        <v>1.1677780439618458E-2</v>
      </c>
      <c r="H1403" s="8">
        <f t="shared" si="151"/>
        <v>7.329930630107416E-3</v>
      </c>
      <c r="I1403" s="7">
        <f t="shared" si="149"/>
        <v>4.3478498095110424E-3</v>
      </c>
      <c r="J1403" s="9">
        <f t="shared" si="152"/>
        <v>0.3723181671373415</v>
      </c>
      <c r="K1403" s="9">
        <f t="shared" si="153"/>
        <v>0.12744196490127724</v>
      </c>
      <c r="AC1403" s="11"/>
      <c r="AD1403" s="12"/>
    </row>
    <row r="1404" spans="1:30" x14ac:dyDescent="0.3">
      <c r="A1404" s="15">
        <v>44649</v>
      </c>
      <c r="B1404" s="16">
        <v>6.0614489557476794E-3</v>
      </c>
      <c r="C1404" s="8">
        <f t="shared" si="147"/>
        <v>-4.8938551044252321E-2</v>
      </c>
      <c r="D1404" s="5">
        <f t="shared" si="148"/>
        <v>2.3949817783108897E-3</v>
      </c>
      <c r="E1404" s="5">
        <f t="shared" si="150"/>
        <v>2.5985551810480778E-3</v>
      </c>
      <c r="F1404" s="5">
        <f>IF(C1403&gt;0,B$6+B$7*E1404+B$8*(G1403*100)^2,B$6+B$7*E1404+B$8*(G1403*100)^2+E1404*$B$9)</f>
        <v>1.237163453310171</v>
      </c>
      <c r="G1404" s="8">
        <v>5.643894342515025E-3</v>
      </c>
      <c r="H1404" s="8">
        <f t="shared" si="151"/>
        <v>1.1122784962904619E-2</v>
      </c>
      <c r="I1404" s="7">
        <f t="shared" si="149"/>
        <v>5.478890620389594E-3</v>
      </c>
      <c r="J1404" s="9">
        <f t="shared" si="152"/>
        <v>0.97076420781259665</v>
      </c>
      <c r="K1404" s="9">
        <f t="shared" si="153"/>
        <v>0.18583876473076799</v>
      </c>
      <c r="AC1404" s="11"/>
      <c r="AD1404" s="12"/>
    </row>
    <row r="1405" spans="1:30" x14ac:dyDescent="0.3">
      <c r="A1405" s="15">
        <v>44650</v>
      </c>
      <c r="B1405" s="16">
        <v>1.2695957990816015E-2</v>
      </c>
      <c r="C1405" s="8">
        <f t="shared" si="147"/>
        <v>-4.2304042009183987E-2</v>
      </c>
      <c r="D1405" s="5">
        <f t="shared" si="148"/>
        <v>1.7896319703148036E-3</v>
      </c>
      <c r="E1405" s="5">
        <f t="shared" si="150"/>
        <v>2.3949817783108897E-3</v>
      </c>
      <c r="F1405" s="5">
        <f>IF(C1403&gt;0,B$6+B$7*E1404+B$8*(H1404*100)^2,B$6+B$7*E1404+B$8*(H1404*100)^2+E1404*$B$9)</f>
        <v>1.1271730542107004</v>
      </c>
      <c r="G1405" s="8">
        <v>9.1728963096642715E-3</v>
      </c>
      <c r="H1405" s="8">
        <f t="shared" si="151"/>
        <v>1.0616840651581336E-2</v>
      </c>
      <c r="I1405" s="7">
        <f t="shared" si="149"/>
        <v>1.4439443419170649E-3</v>
      </c>
      <c r="J1405" s="9">
        <f t="shared" si="152"/>
        <v>0.1574142226371589</v>
      </c>
      <c r="K1405" s="9">
        <f t="shared" si="153"/>
        <v>1.0183311007458951E-2</v>
      </c>
      <c r="AC1405" s="11"/>
      <c r="AD1405" s="12"/>
    </row>
    <row r="1406" spans="1:30" x14ac:dyDescent="0.3">
      <c r="A1406" s="15">
        <v>44651</v>
      </c>
      <c r="B1406" s="16">
        <v>-1.9697081057548924E-3</v>
      </c>
      <c r="C1406" s="8">
        <f t="shared" si="147"/>
        <v>-5.6969708105754892E-2</v>
      </c>
      <c r="D1406" s="5">
        <f t="shared" si="148"/>
        <v>3.2455476416549146E-3</v>
      </c>
      <c r="E1406" s="5">
        <f t="shared" si="150"/>
        <v>1.7896319703148036E-3</v>
      </c>
      <c r="F1406" s="5">
        <f>IF(C1403&gt;0,B$6+B$7*E1404+B$8*(H1405*100)^2,B$6+B$7*E1404+B$8*(H1405*100)^2+E1404*$B$9)</f>
        <v>1.03156939931344</v>
      </c>
      <c r="G1406" s="8">
        <v>4.411826963541741E-3</v>
      </c>
      <c r="H1406" s="8">
        <f t="shared" si="151"/>
        <v>1.0156620497554489E-2</v>
      </c>
      <c r="I1406" s="7">
        <f t="shared" si="149"/>
        <v>5.7447935340127479E-3</v>
      </c>
      <c r="J1406" s="9">
        <f t="shared" si="152"/>
        <v>1.3021348256598269</v>
      </c>
      <c r="K1406" s="9">
        <f t="shared" si="153"/>
        <v>0.26821630170681576</v>
      </c>
      <c r="AC1406" s="11"/>
      <c r="AD1406" s="12"/>
    </row>
    <row r="1407" spans="1:30" x14ac:dyDescent="0.3">
      <c r="A1407" s="15">
        <v>44652</v>
      </c>
      <c r="B1407" s="16">
        <v>1.2018956966040054E-2</v>
      </c>
      <c r="C1407" s="8">
        <f t="shared" si="147"/>
        <v>-4.2981043033959943E-2</v>
      </c>
      <c r="D1407" s="5">
        <f t="shared" si="148"/>
        <v>1.8473700602871165E-3</v>
      </c>
      <c r="E1407" s="5">
        <f t="shared" si="150"/>
        <v>3.2455476416549146E-3</v>
      </c>
      <c r="F1407" s="5">
        <f>IF(C1403&gt;0,B$6+B$7*E1404+B$8*(H1406*100)^2,B$6+B$7*E1404+B$8*(H1406*100)^2+E1404*$B$9)</f>
        <v>0.9484707024767417</v>
      </c>
      <c r="G1407" s="8">
        <v>8.101683342811937E-3</v>
      </c>
      <c r="H1407" s="8">
        <f t="shared" si="151"/>
        <v>9.7389460542542366E-3</v>
      </c>
      <c r="I1407" s="7">
        <f t="shared" si="149"/>
        <v>1.6372627114422996E-3</v>
      </c>
      <c r="J1407" s="9">
        <f t="shared" si="152"/>
        <v>0.2020892007455376</v>
      </c>
      <c r="K1407" s="9">
        <f t="shared" si="153"/>
        <v>1.5946064625346423E-2</v>
      </c>
      <c r="AC1407" s="11"/>
      <c r="AD1407" s="12"/>
    </row>
    <row r="1408" spans="1:30" x14ac:dyDescent="0.3">
      <c r="A1408" s="15">
        <v>44655</v>
      </c>
      <c r="B1408" s="16">
        <v>2.2272408883133976E-2</v>
      </c>
      <c r="C1408" s="8">
        <f t="shared" si="147"/>
        <v>-3.2727591116866024E-2</v>
      </c>
      <c r="D1408" s="5">
        <f t="shared" si="148"/>
        <v>1.0710952203127678E-3</v>
      </c>
      <c r="E1408" s="5">
        <f t="shared" si="150"/>
        <v>1.8473700602871165E-3</v>
      </c>
      <c r="F1408" s="5">
        <f>IF(C1403&gt;0,B$6+B$7*E1404+B$8*(H1407*100)^2,B$6+B$7*E1404+B$8*(H1407*100)^2+E1404*$B$9)</f>
        <v>0.87624131518628345</v>
      </c>
      <c r="G1408" s="8">
        <v>1.247148440062687E-2</v>
      </c>
      <c r="H1408" s="8">
        <f t="shared" si="151"/>
        <v>9.3607762241508762E-3</v>
      </c>
      <c r="I1408" s="7">
        <f t="shared" si="149"/>
        <v>3.1107081764759938E-3</v>
      </c>
      <c r="J1408" s="9">
        <f t="shared" si="152"/>
        <v>0.24942565588420543</v>
      </c>
      <c r="K1408" s="9">
        <f t="shared" si="153"/>
        <v>4.5396485079390869E-2</v>
      </c>
      <c r="AC1408" s="11"/>
      <c r="AD1408" s="12"/>
    </row>
    <row r="1409" spans="1:30" x14ac:dyDescent="0.3">
      <c r="A1409" s="15">
        <v>44656</v>
      </c>
      <c r="B1409" s="16">
        <v>-7.2066646745320073E-3</v>
      </c>
      <c r="C1409" s="8">
        <f t="shared" si="147"/>
        <v>-6.2206664674532008E-2</v>
      </c>
      <c r="D1409" s="5">
        <f t="shared" si="148"/>
        <v>3.8696691299296686E-3</v>
      </c>
      <c r="E1409" s="5">
        <f t="shared" si="150"/>
        <v>1.0710952203127678E-3</v>
      </c>
      <c r="F1409" s="5">
        <f>IF(C1403&gt;0,B$6+B$7*E1404+B$8*(H1408*100)^2,B$6+B$7*E1404+B$8*(H1408*100)^2+E1404*$B$9)</f>
        <v>0.81345953175341712</v>
      </c>
      <c r="G1409" s="8">
        <v>6.4412721849114998E-3</v>
      </c>
      <c r="H1409" s="8">
        <f t="shared" si="151"/>
        <v>9.0191991426812231E-3</v>
      </c>
      <c r="I1409" s="7">
        <f t="shared" si="149"/>
        <v>2.5779269577697233E-3</v>
      </c>
      <c r="J1409" s="9">
        <f t="shared" si="152"/>
        <v>0.40022015585809978</v>
      </c>
      <c r="K1409" s="9">
        <f t="shared" si="153"/>
        <v>5.0802885971450662E-2</v>
      </c>
      <c r="AC1409" s="11"/>
      <c r="AD1409" s="12"/>
    </row>
    <row r="1410" spans="1:30" x14ac:dyDescent="0.3">
      <c r="A1410" s="15">
        <v>44657</v>
      </c>
      <c r="B1410" s="16">
        <v>-9.4516847838789411E-3</v>
      </c>
      <c r="C1410" s="8">
        <f t="shared" si="147"/>
        <v>-6.4451684783878943E-2</v>
      </c>
      <c r="D1410" s="5">
        <f t="shared" si="148"/>
        <v>4.1540196714804929E-3</v>
      </c>
      <c r="E1410" s="5">
        <f t="shared" si="150"/>
        <v>3.8696691299296686E-3</v>
      </c>
      <c r="F1410" s="5">
        <f>IF(C1403&gt;0,B$6+B$7*E1404+B$8*(H1409*100)^2,B$6+B$7*E1404+B$8*(H1409*100)^2+E1404*$B$9)</f>
        <v>0.75888960559356977</v>
      </c>
      <c r="G1410" s="8">
        <v>7.4318781693165116E-3</v>
      </c>
      <c r="H1410" s="8">
        <f t="shared" si="151"/>
        <v>8.7114270105050524E-3</v>
      </c>
      <c r="I1410" s="7">
        <f t="shared" si="149"/>
        <v>1.2795488411885408E-3</v>
      </c>
      <c r="J1410" s="9">
        <f t="shared" si="152"/>
        <v>0.17217031980843372</v>
      </c>
      <c r="K1410" s="9">
        <f t="shared" si="153"/>
        <v>1.1975346855533919E-2</v>
      </c>
      <c r="AC1410" s="11"/>
      <c r="AD1410" s="12"/>
    </row>
    <row r="1411" spans="1:30" x14ac:dyDescent="0.3">
      <c r="A1411" s="15">
        <v>44658</v>
      </c>
      <c r="B1411" s="16">
        <v>-9.7005977001331789E-3</v>
      </c>
      <c r="C1411" s="8">
        <f t="shared" si="147"/>
        <v>-6.4700597700133172E-2</v>
      </c>
      <c r="D1411" s="5">
        <f t="shared" si="148"/>
        <v>4.1861673427544778E-3</v>
      </c>
      <c r="E1411" s="5">
        <f t="shared" si="150"/>
        <v>4.1540196714804929E-3</v>
      </c>
      <c r="F1411" s="5">
        <f>IF(C1403&gt;0,B$6+B$7*E1404+B$8*(H1410*100)^2,B$6+B$7*E1404+B$8*(H1410*100)^2+E1404*$B$9)</f>
        <v>0.7114574257754307</v>
      </c>
      <c r="G1411" s="8">
        <v>5.9540281624015741E-3</v>
      </c>
      <c r="H1411" s="8">
        <f t="shared" si="151"/>
        <v>8.4347935705352661E-3</v>
      </c>
      <c r="I1411" s="7">
        <f t="shared" si="149"/>
        <v>2.480765408133692E-3</v>
      </c>
      <c r="J1411" s="9">
        <f t="shared" si="152"/>
        <v>0.41665328756743203</v>
      </c>
      <c r="K1411" s="9">
        <f t="shared" si="153"/>
        <v>5.4186269560094091E-2</v>
      </c>
      <c r="AC1411" s="11"/>
      <c r="AD1411" s="12"/>
    </row>
    <row r="1412" spans="1:30" x14ac:dyDescent="0.3">
      <c r="A1412" s="15">
        <v>44659</v>
      </c>
      <c r="B1412" s="16">
        <v>6.9585537659489008E-3</v>
      </c>
      <c r="C1412" s="8">
        <f t="shared" si="147"/>
        <v>-4.8041446234051099E-2</v>
      </c>
      <c r="D1412" s="5">
        <f t="shared" si="148"/>
        <v>2.3079805562592226E-3</v>
      </c>
      <c r="E1412" s="5">
        <f t="shared" si="150"/>
        <v>4.1861673427544778E-3</v>
      </c>
      <c r="F1412" s="5">
        <f>IF(C1403&gt;0,B$6+B$7*E1404+B$8*(H1411*100)^2,B$6+B$7*E1404+B$8*(H1411*100)^2+E1404*$B$9)</f>
        <v>0.67022937507750391</v>
      </c>
      <c r="G1412" s="8">
        <v>9.4136187042833976E-3</v>
      </c>
      <c r="H1412" s="8">
        <f t="shared" si="151"/>
        <v>8.1867537832617382E-3</v>
      </c>
      <c r="I1412" s="7">
        <f t="shared" si="149"/>
        <v>1.2268649210216594E-3</v>
      </c>
      <c r="J1412" s="9">
        <f t="shared" si="152"/>
        <v>0.13032872475102583</v>
      </c>
      <c r="K1412" s="9">
        <f t="shared" si="153"/>
        <v>1.0219772312205055E-2</v>
      </c>
      <c r="AC1412" s="11"/>
      <c r="AD1412" s="12"/>
    </row>
    <row r="1413" spans="1:30" x14ac:dyDescent="0.3">
      <c r="A1413" s="15">
        <v>44662</v>
      </c>
      <c r="B1413" s="16">
        <v>-8.1514215822748818E-3</v>
      </c>
      <c r="C1413" s="8">
        <f t="shared" si="147"/>
        <v>-6.315142158227488E-2</v>
      </c>
      <c r="D1413" s="5">
        <f t="shared" si="148"/>
        <v>3.9881020478622136E-3</v>
      </c>
      <c r="E1413" s="5">
        <f t="shared" si="150"/>
        <v>2.3079805562592226E-3</v>
      </c>
      <c r="F1413" s="5">
        <f>IF(C1403&gt;0,B$6+B$7*E1404+B$8*(H1412*100)^2,B$6+B$7*E1404+B$8*(H1412*100)^2+E1404*$B$9)</f>
        <v>0.63439395341086591</v>
      </c>
      <c r="G1413" s="8">
        <v>4.3623209653281337E-3</v>
      </c>
      <c r="H1413" s="8">
        <f t="shared" si="151"/>
        <v>7.9648851429940035E-3</v>
      </c>
      <c r="I1413" s="7">
        <f t="shared" si="149"/>
        <v>3.6025641776658698E-3</v>
      </c>
      <c r="J1413" s="9">
        <f t="shared" si="152"/>
        <v>0.82583656872090916</v>
      </c>
      <c r="K1413" s="9">
        <f t="shared" si="153"/>
        <v>0.1497324216916931</v>
      </c>
      <c r="AC1413" s="11"/>
      <c r="AD1413" s="12"/>
    </row>
    <row r="1414" spans="1:30" x14ac:dyDescent="0.3">
      <c r="A1414" s="15">
        <v>44663</v>
      </c>
      <c r="B1414" s="16">
        <v>-6.6053687432008701E-3</v>
      </c>
      <c r="C1414" s="8">
        <f t="shared" si="147"/>
        <v>-6.160536874320087E-2</v>
      </c>
      <c r="D1414" s="5">
        <f t="shared" si="148"/>
        <v>3.7952214579857506E-3</v>
      </c>
      <c r="E1414" s="5">
        <f t="shared" si="150"/>
        <v>3.9881020478622136E-3</v>
      </c>
      <c r="F1414" s="5">
        <f>IF(C1413&gt;0,B$6+B$7*E1414+B$8*(G1413*100)^2,B$6+B$7*E1414+B$8*(G1413*100)^2+E1414*$B$9)</f>
        <v>0.21746823433520443</v>
      </c>
      <c r="G1414" s="8">
        <v>6.9970775235963867E-3</v>
      </c>
      <c r="H1414" s="8">
        <f t="shared" si="151"/>
        <v>4.6633489504347026E-3</v>
      </c>
      <c r="I1414" s="7">
        <f t="shared" si="149"/>
        <v>2.3337285731616841E-3</v>
      </c>
      <c r="J1414" s="9">
        <f t="shared" si="152"/>
        <v>0.3335290434172844</v>
      </c>
      <c r="K1414" s="9">
        <f t="shared" si="153"/>
        <v>9.4681760664807602E-2</v>
      </c>
      <c r="AC1414" s="11"/>
      <c r="AD1414" s="12"/>
    </row>
    <row r="1415" spans="1:30" x14ac:dyDescent="0.3">
      <c r="A1415" s="15">
        <v>44664</v>
      </c>
      <c r="B1415" s="16">
        <v>-4.061773456608516E-3</v>
      </c>
      <c r="C1415" s="8">
        <f t="shared" si="147"/>
        <v>-5.9061773456608513E-2</v>
      </c>
      <c r="D1415" s="5">
        <f t="shared" si="148"/>
        <v>3.4882930838397459E-3</v>
      </c>
      <c r="E1415" s="5">
        <f t="shared" si="150"/>
        <v>3.7952214579857506E-3</v>
      </c>
      <c r="F1415" s="5">
        <f>IF(C1413&gt;0,B$6+B$7*E1414+B$8*(H1414*100)^2,B$6+B$7*E1414+B$8*(H1414*100)^2+E1414*$B$9)</f>
        <v>0.24108421779349046</v>
      </c>
      <c r="G1415" s="8">
        <v>8.3004975178136448E-3</v>
      </c>
      <c r="H1415" s="8">
        <f t="shared" si="151"/>
        <v>4.9100327676451453E-3</v>
      </c>
      <c r="I1415" s="7">
        <f t="shared" si="149"/>
        <v>3.3904647501684995E-3</v>
      </c>
      <c r="J1415" s="9">
        <f t="shared" si="152"/>
        <v>0.40846524475096158</v>
      </c>
      <c r="K1415" s="9">
        <f t="shared" si="153"/>
        <v>0.16548290462701809</v>
      </c>
      <c r="AC1415" s="11"/>
      <c r="AD1415" s="12"/>
    </row>
    <row r="1416" spans="1:30" x14ac:dyDescent="0.3">
      <c r="A1416" s="15">
        <v>44669</v>
      </c>
      <c r="B1416" s="16">
        <v>-2.0297387483360307E-2</v>
      </c>
      <c r="C1416" s="8">
        <f t="shared" si="147"/>
        <v>-7.5297387483360304E-2</v>
      </c>
      <c r="D1416" s="5">
        <f t="shared" si="148"/>
        <v>5.6696965618193047E-3</v>
      </c>
      <c r="E1416" s="5">
        <f t="shared" si="150"/>
        <v>3.4882930838397459E-3</v>
      </c>
      <c r="F1416" s="5">
        <f>IF(C1413&gt;0,B$6+B$7*E1414+B$8*(H1415*100)^2,B$6+B$7*E1414+B$8*(H1415*100)^2+E1414*$B$9)</f>
        <v>0.26161123061543268</v>
      </c>
      <c r="G1416" s="8">
        <v>1.8659089875933562E-2</v>
      </c>
      <c r="H1416" s="8">
        <f t="shared" si="151"/>
        <v>5.1147945277932004E-3</v>
      </c>
      <c r="I1416" s="7">
        <f t="shared" si="149"/>
        <v>1.3544295348140362E-2</v>
      </c>
      <c r="J1416" s="9">
        <f t="shared" si="152"/>
        <v>0.72588188589035918</v>
      </c>
      <c r="K1416" s="9">
        <f t="shared" si="153"/>
        <v>1.3538662617503876</v>
      </c>
      <c r="AC1416" s="11"/>
      <c r="AD1416" s="12"/>
    </row>
    <row r="1417" spans="1:30" x14ac:dyDescent="0.3">
      <c r="A1417" s="15">
        <v>44670</v>
      </c>
      <c r="B1417" s="16">
        <v>-1.2384045363263242E-2</v>
      </c>
      <c r="C1417" s="8">
        <f t="shared" si="147"/>
        <v>-6.7384045363263242E-2</v>
      </c>
      <c r="D1417" s="5">
        <f t="shared" si="148"/>
        <v>4.5406095695183181E-3</v>
      </c>
      <c r="E1417" s="5">
        <f t="shared" si="150"/>
        <v>5.6696965618193047E-3</v>
      </c>
      <c r="F1417" s="5">
        <f>IF(C1413&gt;0,B$6+B$7*E1414+B$8*(H1416*100)^2,B$6+B$7*E1414+B$8*(H1416*100)^2+E1414*$B$9)</f>
        <v>0.27945331016026487</v>
      </c>
      <c r="G1417" s="8">
        <v>1.5510119790899732E-2</v>
      </c>
      <c r="H1417" s="8">
        <f t="shared" si="151"/>
        <v>5.286334364758484E-3</v>
      </c>
      <c r="I1417" s="7">
        <f t="shared" si="149"/>
        <v>1.0223785426141248E-2</v>
      </c>
      <c r="J1417" s="9">
        <f t="shared" si="152"/>
        <v>0.65916869527596167</v>
      </c>
      <c r="K1417" s="9">
        <f t="shared" si="153"/>
        <v>0.85763516133274043</v>
      </c>
      <c r="AC1417" s="11"/>
      <c r="AD1417" s="12"/>
    </row>
    <row r="1418" spans="1:30" x14ac:dyDescent="0.3">
      <c r="A1418" s="15">
        <v>44671</v>
      </c>
      <c r="B1418" s="16">
        <v>1.0120760946447796E-2</v>
      </c>
      <c r="C1418" s="8">
        <f t="shared" si="147"/>
        <v>-4.4879239053552206E-2</v>
      </c>
      <c r="D1418" s="5">
        <f t="shared" si="148"/>
        <v>2.0141460980258857E-3</v>
      </c>
      <c r="E1418" s="5">
        <f t="shared" si="150"/>
        <v>4.5406095695183181E-3</v>
      </c>
      <c r="F1418" s="5">
        <f>IF(C1413&gt;0,B$6+B$7*E1414+B$8*(H1417*100)^2,B$6+B$7*E1414+B$8*(H1417*100)^2+E1414*$B$9)</f>
        <v>0.29496164570063294</v>
      </c>
      <c r="G1418" s="8">
        <v>8.9799761096116901E-3</v>
      </c>
      <c r="H1418" s="8">
        <f t="shared" si="151"/>
        <v>5.4310371541781309E-3</v>
      </c>
      <c r="I1418" s="7">
        <f t="shared" si="149"/>
        <v>3.5489389554335593E-3</v>
      </c>
      <c r="J1418" s="9">
        <f t="shared" si="152"/>
        <v>0.39520583486129357</v>
      </c>
      <c r="K1418" s="9">
        <f t="shared" si="153"/>
        <v>0.15058800354151058</v>
      </c>
      <c r="AC1418" s="11"/>
      <c r="AD1418" s="12"/>
    </row>
    <row r="1419" spans="1:30" x14ac:dyDescent="0.3">
      <c r="A1419" s="15">
        <v>44672</v>
      </c>
      <c r="B1419" s="16">
        <v>1.5210139700818684E-2</v>
      </c>
      <c r="C1419" s="8">
        <f t="shared" si="147"/>
        <v>-3.9789860299181315E-2</v>
      </c>
      <c r="D1419" s="5">
        <f t="shared" si="148"/>
        <v>1.5832329826283653E-3</v>
      </c>
      <c r="E1419" s="5">
        <f t="shared" si="150"/>
        <v>2.0141460980258857E-3</v>
      </c>
      <c r="F1419" s="5">
        <f>IF(C1413&gt;0,B$6+B$7*E1414+B$8*(H1418*100)^2,B$6+B$7*E1414+B$8*(H1418*100)^2+E1414*$B$9)</f>
        <v>0.30844149095232087</v>
      </c>
      <c r="G1419" s="8">
        <v>9.8334590897986348E-3</v>
      </c>
      <c r="H1419" s="8">
        <f t="shared" si="151"/>
        <v>5.5537509032393675E-3</v>
      </c>
      <c r="I1419" s="7">
        <f t="shared" si="149"/>
        <v>4.2797081865592673E-3</v>
      </c>
      <c r="J1419" s="9">
        <f t="shared" si="152"/>
        <v>0.43521899541933268</v>
      </c>
      <c r="K1419" s="9">
        <f t="shared" si="153"/>
        <v>0.19928056709202924</v>
      </c>
      <c r="AC1419" s="11"/>
      <c r="AD1419" s="12"/>
    </row>
    <row r="1420" spans="1:30" x14ac:dyDescent="0.3">
      <c r="A1420" s="15">
        <v>44673</v>
      </c>
      <c r="B1420" s="16">
        <v>-1.2415041302522863E-2</v>
      </c>
      <c r="C1420" s="8">
        <f t="shared" si="147"/>
        <v>-6.7415041302522863E-2</v>
      </c>
      <c r="D1420" s="5">
        <f t="shared" si="148"/>
        <v>4.5447877938208639E-3</v>
      </c>
      <c r="E1420" s="5">
        <f t="shared" si="150"/>
        <v>1.5832329826283653E-3</v>
      </c>
      <c r="F1420" s="5">
        <f>IF(C1413&gt;0,B$6+B$7*E1414+B$8*(H1419*100)^2,B$6+B$7*E1414+B$8*(H1419*100)^2+E1414*$B$9)</f>
        <v>0.32015817244508804</v>
      </c>
      <c r="G1420" s="8">
        <v>8.6480720574074865E-3</v>
      </c>
      <c r="H1420" s="8">
        <f t="shared" si="151"/>
        <v>5.6582521368801521E-3</v>
      </c>
      <c r="I1420" s="7">
        <f t="shared" si="149"/>
        <v>2.9898199205273344E-3</v>
      </c>
      <c r="J1420" s="9">
        <f t="shared" si="152"/>
        <v>0.3457209769623058</v>
      </c>
      <c r="K1420" s="9">
        <f t="shared" si="153"/>
        <v>0.10417853233376273</v>
      </c>
      <c r="AC1420" s="11"/>
      <c r="AD1420" s="12"/>
    </row>
    <row r="1421" spans="1:30" x14ac:dyDescent="0.3">
      <c r="A1421" s="15">
        <v>44676</v>
      </c>
      <c r="B1421" s="16">
        <v>-1.0850411883834163E-2</v>
      </c>
      <c r="C1421" s="8">
        <f t="shared" ref="C1421:C1484" si="154">B1421-B$5</f>
        <v>-6.585041188383417E-2</v>
      </c>
      <c r="D1421" s="5">
        <f t="shared" ref="D1421:D1484" si="155">C1421^2</f>
        <v>4.3362767452706083E-3</v>
      </c>
      <c r="E1421" s="5">
        <f t="shared" si="150"/>
        <v>4.5447877938208639E-3</v>
      </c>
      <c r="F1421" s="5">
        <f>IF(C1413&gt;0,B$6+B$7*E1414+B$8*(H1420*100)^2,B$6+B$7*E1414+B$8*(H1420*100)^2+E1414*$B$9)</f>
        <v>0.33034231199860131</v>
      </c>
      <c r="G1421" s="8">
        <v>9.7010192143795332E-3</v>
      </c>
      <c r="H1421" s="8">
        <f t="shared" si="151"/>
        <v>5.7475413178036516E-3</v>
      </c>
      <c r="I1421" s="7">
        <f t="shared" si="149"/>
        <v>3.9534778965758816E-3</v>
      </c>
      <c r="J1421" s="9">
        <f t="shared" si="152"/>
        <v>0.4075322199873348</v>
      </c>
      <c r="K1421" s="9">
        <f t="shared" si="153"/>
        <v>0.16439671102183517</v>
      </c>
      <c r="AC1421" s="11"/>
      <c r="AD1421" s="12"/>
    </row>
    <row r="1422" spans="1:30" x14ac:dyDescent="0.3">
      <c r="A1422" s="15">
        <v>44677</v>
      </c>
      <c r="B1422" s="16">
        <v>1.3634450461734844E-2</v>
      </c>
      <c r="C1422" s="8">
        <f t="shared" si="154"/>
        <v>-4.1365549538265156E-2</v>
      </c>
      <c r="D1422" s="5">
        <f t="shared" si="155"/>
        <v>1.7111086886026686E-3</v>
      </c>
      <c r="E1422" s="5">
        <f t="shared" si="150"/>
        <v>4.3362767452706083E-3</v>
      </c>
      <c r="F1422" s="5">
        <f>IF(C1413&gt;0,B$6+B$7*E1414+B$8*(H1421*100)^2,B$6+B$7*E1414+B$8*(H1421*100)^2+E1414*$B$9)</f>
        <v>0.33919436609851505</v>
      </c>
      <c r="G1422" s="8">
        <v>1.0225927945167773E-2</v>
      </c>
      <c r="H1422" s="8">
        <f t="shared" si="151"/>
        <v>5.8240395439807498E-3</v>
      </c>
      <c r="I1422" s="7">
        <f t="shared" ref="I1422:I1485" si="156">SQRT((G1422-H1422)^2)</f>
        <v>4.4018884011870233E-3</v>
      </c>
      <c r="J1422" s="9">
        <f t="shared" si="152"/>
        <v>0.43046346745158914</v>
      </c>
      <c r="K1422" s="9">
        <f t="shared" si="153"/>
        <v>0.19288126866487953</v>
      </c>
      <c r="AC1422" s="11"/>
      <c r="AD1422" s="12"/>
    </row>
    <row r="1423" spans="1:30" x14ac:dyDescent="0.3">
      <c r="A1423" s="15">
        <v>44678</v>
      </c>
      <c r="B1423" s="16">
        <v>-9.4104315179961012E-3</v>
      </c>
      <c r="C1423" s="8">
        <f t="shared" si="154"/>
        <v>-6.4410431517996108E-2</v>
      </c>
      <c r="D1423" s="5">
        <f t="shared" si="155"/>
        <v>4.1487036883344668E-3</v>
      </c>
      <c r="E1423" s="5">
        <f t="shared" ref="E1423:E1486" si="157">D1422</f>
        <v>1.7111086886026686E-3</v>
      </c>
      <c r="F1423" s="5">
        <f>IF(C1413&gt;0,B$6+B$7*E1414+B$8*(H1422*100)^2,B$6+B$7*E1414+B$8*(H1422*100)^2+E1414*$B$9)</f>
        <v>0.34688857152216002</v>
      </c>
      <c r="G1423" s="8">
        <v>8.6746072844370668E-3</v>
      </c>
      <c r="H1423" s="8">
        <f t="shared" ref="H1423:H1486" si="158">SQRT(F1423)/100</f>
        <v>5.889724709374454E-3</v>
      </c>
      <c r="I1423" s="7">
        <f t="shared" si="156"/>
        <v>2.7848825750626128E-3</v>
      </c>
      <c r="J1423" s="9">
        <f t="shared" ref="J1423:J1486" si="159">ABS(G1423-H1423)/G1423</f>
        <v>0.32103846130981778</v>
      </c>
      <c r="K1423" s="9">
        <f t="shared" ref="K1423:K1486" si="160">G1423/H1423-LN(G1423/H1423)-1</f>
        <v>8.5646680475490289E-2</v>
      </c>
      <c r="AC1423" s="11"/>
      <c r="AD1423" s="12"/>
    </row>
    <row r="1424" spans="1:30" x14ac:dyDescent="0.3">
      <c r="A1424" s="15">
        <v>44679</v>
      </c>
      <c r="B1424" s="16">
        <v>1.227346545644155E-2</v>
      </c>
      <c r="C1424" s="8">
        <f t="shared" si="154"/>
        <v>-4.2726534543558452E-2</v>
      </c>
      <c r="D1424" s="5">
        <f t="shared" si="155"/>
        <v>1.8255567541018937E-3</v>
      </c>
      <c r="E1424" s="5">
        <f t="shared" si="157"/>
        <v>4.1487036883344668E-3</v>
      </c>
      <c r="F1424" s="5">
        <f>IF(C1423&gt;0,B$6+B$7*E1424+B$8*(G1423*100)^2,B$6+B$7*E1424+B$8*(G1423*100)^2+E1424*$B$9)</f>
        <v>0.70615011009995843</v>
      </c>
      <c r="G1424" s="8">
        <v>1.2702825219338243E-2</v>
      </c>
      <c r="H1424" s="8">
        <f t="shared" si="158"/>
        <v>8.4032738269079303E-3</v>
      </c>
      <c r="I1424" s="7">
        <f t="shared" si="156"/>
        <v>4.2995513924303126E-3</v>
      </c>
      <c r="J1424" s="9">
        <f t="shared" si="159"/>
        <v>0.33847205784464846</v>
      </c>
      <c r="K1424" s="9">
        <f t="shared" si="160"/>
        <v>9.8448888626924802E-2</v>
      </c>
      <c r="AC1424" s="11"/>
      <c r="AD1424" s="12"/>
    </row>
    <row r="1425" spans="1:30" x14ac:dyDescent="0.3">
      <c r="A1425" s="15">
        <v>44680</v>
      </c>
      <c r="B1425" s="16">
        <v>-8.0325052226111644E-3</v>
      </c>
      <c r="C1425" s="8">
        <f t="shared" si="154"/>
        <v>-6.3032505222611168E-2</v>
      </c>
      <c r="D1425" s="5">
        <f t="shared" si="155"/>
        <v>3.9730967146385044E-3</v>
      </c>
      <c r="E1425" s="5">
        <f t="shared" si="157"/>
        <v>1.8255567541018937E-3</v>
      </c>
      <c r="F1425" s="5">
        <f>IF(C1423&gt;0,B$6+B$7*E1424+B$8*(H1424*100)^2,B$6+B$7*E1424+B$8*(H1424*100)^2+E1424*$B$9)</f>
        <v>0.66587311590004095</v>
      </c>
      <c r="G1425" s="8">
        <v>1.125454668171624E-2</v>
      </c>
      <c r="H1425" s="8">
        <f t="shared" si="158"/>
        <v>8.160104876164526E-3</v>
      </c>
      <c r="I1425" s="7">
        <f t="shared" si="156"/>
        <v>3.0944418055517137E-3</v>
      </c>
      <c r="J1425" s="9">
        <f t="shared" si="159"/>
        <v>0.27495037277501727</v>
      </c>
      <c r="K1425" s="9">
        <f t="shared" si="160"/>
        <v>5.7700760516671945E-2</v>
      </c>
      <c r="AC1425" s="11"/>
      <c r="AD1425" s="12"/>
    </row>
    <row r="1426" spans="1:30" x14ac:dyDescent="0.3">
      <c r="A1426" s="15">
        <v>44683</v>
      </c>
      <c r="B1426" s="16">
        <v>-1.4886910888578801E-3</v>
      </c>
      <c r="C1426" s="8">
        <f t="shared" si="154"/>
        <v>-5.648869108885788E-2</v>
      </c>
      <c r="D1426" s="5">
        <f t="shared" si="155"/>
        <v>3.1909722209324115E-3</v>
      </c>
      <c r="E1426" s="5">
        <f t="shared" si="157"/>
        <v>3.9730967146385044E-3</v>
      </c>
      <c r="F1426" s="5">
        <f>IF(C1423&gt;0,B$6+B$7*E1424+B$8*(H1425*100)^2,B$6+B$7*E1424+B$8*(H1425*100)^2+E1424*$B$9)</f>
        <v>0.63086435254147244</v>
      </c>
      <c r="G1426" s="8">
        <v>1.2359603370252938E-2</v>
      </c>
      <c r="H1426" s="8">
        <f t="shared" si="158"/>
        <v>7.9426969760999465E-3</v>
      </c>
      <c r="I1426" s="7">
        <f t="shared" si="156"/>
        <v>4.4169063941529915E-3</v>
      </c>
      <c r="J1426" s="9">
        <f t="shared" si="159"/>
        <v>0.35736635406792994</v>
      </c>
      <c r="K1426" s="9">
        <f t="shared" si="160"/>
        <v>0.1139160764024163</v>
      </c>
      <c r="AC1426" s="11"/>
      <c r="AD1426" s="12"/>
    </row>
    <row r="1427" spans="1:30" x14ac:dyDescent="0.3">
      <c r="A1427" s="15">
        <v>44685</v>
      </c>
      <c r="B1427" s="16">
        <v>-2.3205920465283667E-2</v>
      </c>
      <c r="C1427" s="8">
        <f t="shared" si="154"/>
        <v>-7.8205920465283671E-2</v>
      </c>
      <c r="D1427" s="5">
        <f t="shared" si="155"/>
        <v>6.1161659958222751E-3</v>
      </c>
      <c r="E1427" s="5">
        <f t="shared" si="157"/>
        <v>3.1909722209324115E-3</v>
      </c>
      <c r="F1427" s="5">
        <f>IF(C1423&gt;0,B$6+B$7*E1424+B$8*(H1426*100)^2,B$6+B$7*E1424+B$8*(H1426*100)^2+E1424*$B$9)</f>
        <v>0.60043473543020476</v>
      </c>
      <c r="G1427" s="8">
        <v>1.419964842285739E-2</v>
      </c>
      <c r="H1427" s="8">
        <f t="shared" si="158"/>
        <v>7.7487723894188862E-3</v>
      </c>
      <c r="I1427" s="7">
        <f t="shared" si="156"/>
        <v>6.4508760334385041E-3</v>
      </c>
      <c r="J1427" s="9">
        <f t="shared" si="159"/>
        <v>0.45429829255873905</v>
      </c>
      <c r="K1427" s="9">
        <f t="shared" si="160"/>
        <v>0.2268201948021451</v>
      </c>
      <c r="AC1427" s="11"/>
      <c r="AD1427" s="12"/>
    </row>
    <row r="1428" spans="1:30" x14ac:dyDescent="0.3">
      <c r="A1428" s="15">
        <v>44686</v>
      </c>
      <c r="B1428" s="16">
        <v>5.9619006233785213E-4</v>
      </c>
      <c r="C1428" s="8">
        <f t="shared" si="154"/>
        <v>-5.4403809937662147E-2</v>
      </c>
      <c r="D1428" s="5">
        <f t="shared" si="155"/>
        <v>2.9597745357332664E-3</v>
      </c>
      <c r="E1428" s="5">
        <f t="shared" si="157"/>
        <v>6.1161659958222751E-3</v>
      </c>
      <c r="F1428" s="5">
        <f>IF(C1423&gt;0,B$6+B$7*E1424+B$8*(H1427*100)^2,B$6+B$7*E1424+B$8*(H1427*100)^2+E1424*$B$9)</f>
        <v>0.57398531223709104</v>
      </c>
      <c r="G1428" s="8">
        <v>1.4565359144424172E-2</v>
      </c>
      <c r="H1428" s="8">
        <f t="shared" si="158"/>
        <v>7.5761818367637603E-3</v>
      </c>
      <c r="I1428" s="7">
        <f t="shared" si="156"/>
        <v>6.989177307660412E-3</v>
      </c>
      <c r="J1428" s="9">
        <f t="shared" si="159"/>
        <v>0.47984929436744916</v>
      </c>
      <c r="K1428" s="9">
        <f t="shared" si="160"/>
        <v>0.26888305037108973</v>
      </c>
      <c r="AC1428" s="11"/>
      <c r="AD1428" s="12"/>
    </row>
    <row r="1429" spans="1:30" x14ac:dyDescent="0.3">
      <c r="A1429" s="15">
        <v>44687</v>
      </c>
      <c r="B1429" s="16">
        <v>-1.5680971304538549E-2</v>
      </c>
      <c r="C1429" s="8">
        <f t="shared" si="154"/>
        <v>-7.0680971304538542E-2</v>
      </c>
      <c r="D1429" s="5">
        <f t="shared" si="155"/>
        <v>4.9957997045530006E-3</v>
      </c>
      <c r="E1429" s="5">
        <f t="shared" si="157"/>
        <v>2.9597745357332664E-3</v>
      </c>
      <c r="F1429" s="5">
        <f>IF(C1423&gt;0,B$6+B$7*E1424+B$8*(H1428*100)^2,B$6+B$7*E1424+B$8*(H1428*100)^2+E1424*$B$9)</f>
        <v>0.55099547359763656</v>
      </c>
      <c r="G1429" s="8">
        <v>1.5160434068408238E-2</v>
      </c>
      <c r="H1429" s="8">
        <f t="shared" si="158"/>
        <v>7.4229069346020806E-3</v>
      </c>
      <c r="I1429" s="7">
        <f t="shared" si="156"/>
        <v>7.7375271338061572E-3</v>
      </c>
      <c r="J1429" s="9">
        <f t="shared" si="159"/>
        <v>0.51037635854568608</v>
      </c>
      <c r="K1429" s="9">
        <f t="shared" si="160"/>
        <v>0.32826677723835029</v>
      </c>
      <c r="AC1429" s="11"/>
      <c r="AD1429" s="12"/>
    </row>
    <row r="1430" spans="1:30" x14ac:dyDescent="0.3">
      <c r="A1430" s="15">
        <v>44690</v>
      </c>
      <c r="B1430" s="16">
        <v>-6.6767930582652211E-3</v>
      </c>
      <c r="C1430" s="8">
        <f t="shared" si="154"/>
        <v>-6.167679305826522E-2</v>
      </c>
      <c r="D1430" s="5">
        <f t="shared" si="155"/>
        <v>3.8040268019520727E-3</v>
      </c>
      <c r="E1430" s="5">
        <f t="shared" si="157"/>
        <v>4.9957997045530006E-3</v>
      </c>
      <c r="F1430" s="5">
        <f>IF(C1423&gt;0,B$6+B$7*E1424+B$8*(H1429*100)^2,B$6+B$7*E1424+B$8*(H1429*100)^2+E1424*$B$9)</f>
        <v>0.53101270585222271</v>
      </c>
      <c r="G1430" s="8">
        <v>1.5657787189102608E-2</v>
      </c>
      <c r="H1430" s="8">
        <f t="shared" si="158"/>
        <v>7.2870618623161335E-3</v>
      </c>
      <c r="I1430" s="7">
        <f t="shared" si="156"/>
        <v>8.3707253267864754E-3</v>
      </c>
      <c r="J1430" s="9">
        <f t="shared" si="159"/>
        <v>0.53460461722281372</v>
      </c>
      <c r="K1430" s="9">
        <f t="shared" si="160"/>
        <v>0.38384266769602937</v>
      </c>
      <c r="AC1430" s="11"/>
      <c r="AD1430" s="12"/>
    </row>
    <row r="1431" spans="1:30" x14ac:dyDescent="0.3">
      <c r="A1431" s="15">
        <v>44691</v>
      </c>
      <c r="B1431" s="16">
        <v>-1.9445920321566584E-3</v>
      </c>
      <c r="C1431" s="8">
        <f t="shared" si="154"/>
        <v>-5.6944592032156661E-2</v>
      </c>
      <c r="D1431" s="5">
        <f t="shared" si="155"/>
        <v>3.2426865617087601E-3</v>
      </c>
      <c r="E1431" s="5">
        <f t="shared" si="157"/>
        <v>3.8040268019520727E-3</v>
      </c>
      <c r="F1431" s="5">
        <f>IF(C1423&gt;0,B$6+B$7*E1424+B$8*(H1430*100)^2,B$6+B$7*E1424+B$8*(H1430*100)^2+E1424*$B$9)</f>
        <v>0.51364368412790906</v>
      </c>
      <c r="G1431" s="8">
        <v>9.4652735263906357E-3</v>
      </c>
      <c r="H1431" s="8">
        <f t="shared" si="158"/>
        <v>7.1668939166692645E-3</v>
      </c>
      <c r="I1431" s="7">
        <f t="shared" si="156"/>
        <v>2.2983796097213712E-3</v>
      </c>
      <c r="J1431" s="9">
        <f t="shared" si="159"/>
        <v>0.24282231288014403</v>
      </c>
      <c r="K1431" s="9">
        <f t="shared" si="160"/>
        <v>4.253663490822146E-2</v>
      </c>
      <c r="AC1431" s="11"/>
      <c r="AD1431" s="12"/>
    </row>
    <row r="1432" spans="1:30" x14ac:dyDescent="0.3">
      <c r="A1432" s="15">
        <v>44692</v>
      </c>
      <c r="B1432" s="16">
        <v>-5.0982622694225807E-3</v>
      </c>
      <c r="C1432" s="8">
        <f t="shared" si="154"/>
        <v>-6.0098262269422581E-2</v>
      </c>
      <c r="D1432" s="5">
        <f t="shared" si="155"/>
        <v>3.6118011278043019E-3</v>
      </c>
      <c r="E1432" s="5">
        <f t="shared" si="157"/>
        <v>3.2426865617087601E-3</v>
      </c>
      <c r="F1432" s="5">
        <f>IF(C1423&gt;0,B$6+B$7*E1424+B$8*(H1431*100)^2,B$6+B$7*E1424+B$8*(H1431*100)^2+E1424*$B$9)</f>
        <v>0.49854653044513564</v>
      </c>
      <c r="G1432" s="8">
        <v>1.4166956225897084E-2</v>
      </c>
      <c r="H1432" s="8">
        <f t="shared" si="158"/>
        <v>7.0607827501285979E-3</v>
      </c>
      <c r="I1432" s="7">
        <f t="shared" si="156"/>
        <v>7.1061734757684857E-3</v>
      </c>
      <c r="J1432" s="9">
        <f t="shared" si="159"/>
        <v>0.50160199286692631</v>
      </c>
      <c r="K1432" s="9">
        <f t="shared" si="160"/>
        <v>0.3100722584634652</v>
      </c>
      <c r="AC1432" s="11"/>
      <c r="AD1432" s="12"/>
    </row>
    <row r="1433" spans="1:30" x14ac:dyDescent="0.3">
      <c r="A1433" s="15">
        <v>44693</v>
      </c>
      <c r="B1433" s="16">
        <v>-2.1643455712584022E-2</v>
      </c>
      <c r="C1433" s="8">
        <f t="shared" si="154"/>
        <v>-7.6643455712584019E-2</v>
      </c>
      <c r="D1433" s="5">
        <f t="shared" si="155"/>
        <v>5.8742193035668279E-3</v>
      </c>
      <c r="E1433" s="5">
        <f t="shared" si="157"/>
        <v>3.6118011278043019E-3</v>
      </c>
      <c r="F1433" s="5">
        <f>IF(C1423&gt;0,B$6+B$7*E1424+B$8*(H1432*100)^2,B$6+B$7*E1424+B$8*(H1432*100)^2+E1424*$B$9)</f>
        <v>0.48542408446406893</v>
      </c>
      <c r="G1433" s="8">
        <v>1.3076077488553857E-2</v>
      </c>
      <c r="H1433" s="8">
        <f t="shared" si="158"/>
        <v>6.9672382223092454E-3</v>
      </c>
      <c r="I1433" s="7">
        <f t="shared" si="156"/>
        <v>6.1088392662446119E-3</v>
      </c>
      <c r="J1433" s="9">
        <f t="shared" si="159"/>
        <v>0.46717674100600759</v>
      </c>
      <c r="K1433" s="9">
        <f t="shared" si="160"/>
        <v>0.24722944032650895</v>
      </c>
      <c r="AC1433" s="11"/>
      <c r="AD1433" s="12"/>
    </row>
    <row r="1434" spans="1:30" x14ac:dyDescent="0.3">
      <c r="A1434" s="15">
        <v>44694</v>
      </c>
      <c r="B1434" s="16">
        <v>-2.5857452813687152E-3</v>
      </c>
      <c r="C1434" s="8">
        <f t="shared" si="154"/>
        <v>-5.7585745281368714E-2</v>
      </c>
      <c r="D1434" s="5">
        <f t="shared" si="155"/>
        <v>3.3161180596106791E-3</v>
      </c>
      <c r="E1434" s="5">
        <f t="shared" si="157"/>
        <v>5.8742193035668279E-3</v>
      </c>
      <c r="F1434" s="5">
        <f>IF(C1433&gt;0,B$6+B$7*E1434+B$8*(G1433*100)^2,B$6+B$7*E1434+B$8*(G1433*100)^2+E1434*$B$9)</f>
        <v>1.5385645693526926</v>
      </c>
      <c r="G1434" s="8">
        <v>1.6637698828722715E-2</v>
      </c>
      <c r="H1434" s="8">
        <f t="shared" si="158"/>
        <v>1.2403888782767656E-2</v>
      </c>
      <c r="I1434" s="7">
        <f t="shared" si="156"/>
        <v>4.2338100459550585E-3</v>
      </c>
      <c r="J1434" s="9">
        <f t="shared" si="159"/>
        <v>0.25447089104930565</v>
      </c>
      <c r="K1434" s="9">
        <f t="shared" si="160"/>
        <v>4.766814991806978E-2</v>
      </c>
      <c r="AC1434" s="11"/>
      <c r="AD1434" s="12"/>
    </row>
    <row r="1435" spans="1:30" x14ac:dyDescent="0.3">
      <c r="A1435" s="15">
        <v>44697</v>
      </c>
      <c r="B1435" s="16">
        <v>3.4078330483523294E-3</v>
      </c>
      <c r="C1435" s="8">
        <f t="shared" si="154"/>
        <v>-5.1592166951647672E-2</v>
      </c>
      <c r="D1435" s="5">
        <f t="shared" si="155"/>
        <v>2.6617516907666864E-3</v>
      </c>
      <c r="E1435" s="5">
        <f t="shared" si="157"/>
        <v>3.3161180596106791E-3</v>
      </c>
      <c r="F1435" s="5">
        <f>IF(C1433&gt;0,B$6+B$7*E1434+B$8*(H1434*100)^2,B$6+B$7*E1434+B$8*(H1434*100)^2+E1434*$B$9)</f>
        <v>1.3896936818199614</v>
      </c>
      <c r="G1435" s="8">
        <v>1.0363387946616648E-2</v>
      </c>
      <c r="H1435" s="8">
        <f t="shared" si="158"/>
        <v>1.178852697252698E-2</v>
      </c>
      <c r="I1435" s="7">
        <f t="shared" si="156"/>
        <v>1.4251390259103318E-3</v>
      </c>
      <c r="J1435" s="9">
        <f t="shared" si="159"/>
        <v>0.13751671106509133</v>
      </c>
      <c r="K1435" s="9">
        <f t="shared" si="160"/>
        <v>7.9555268864237583E-3</v>
      </c>
      <c r="AC1435" s="11"/>
      <c r="AD1435" s="12"/>
    </row>
    <row r="1436" spans="1:30" x14ac:dyDescent="0.3">
      <c r="A1436" s="15">
        <v>44698</v>
      </c>
      <c r="B1436" s="16">
        <v>2.5066089576356958E-2</v>
      </c>
      <c r="C1436" s="8">
        <f t="shared" si="154"/>
        <v>-2.9933910423643042E-2</v>
      </c>
      <c r="D1436" s="5">
        <f t="shared" si="155"/>
        <v>8.9603899325068552E-4</v>
      </c>
      <c r="E1436" s="5">
        <f t="shared" si="157"/>
        <v>2.6617516907666864E-3</v>
      </c>
      <c r="F1436" s="5">
        <f>IF(C1433&gt;0,B$6+B$7*E1434+B$8*(H1435*100)^2,B$6+B$7*E1434+B$8*(H1435*100)^2+E1434*$B$9)</f>
        <v>1.2602951063765113</v>
      </c>
      <c r="G1436" s="8">
        <v>1.2309036225895614E-2</v>
      </c>
      <c r="H1436" s="8">
        <f t="shared" si="158"/>
        <v>1.1226286591640672E-2</v>
      </c>
      <c r="I1436" s="7">
        <f t="shared" si="156"/>
        <v>1.0827496342549411E-3</v>
      </c>
      <c r="J1436" s="9">
        <f t="shared" si="159"/>
        <v>8.7963802720562673E-2</v>
      </c>
      <c r="K1436" s="9">
        <f t="shared" si="160"/>
        <v>4.3721103651896964E-3</v>
      </c>
      <c r="AC1436" s="11"/>
      <c r="AD1436" s="12"/>
    </row>
    <row r="1437" spans="1:30" x14ac:dyDescent="0.3">
      <c r="A1437" s="15">
        <v>44699</v>
      </c>
      <c r="B1437" s="16">
        <v>-2.0259942245634409E-3</v>
      </c>
      <c r="C1437" s="8">
        <f t="shared" si="154"/>
        <v>-5.7025994224563441E-2</v>
      </c>
      <c r="D1437" s="5">
        <f t="shared" si="155"/>
        <v>3.2519640172999427E-3</v>
      </c>
      <c r="E1437" s="5">
        <f t="shared" si="157"/>
        <v>8.9603899325068552E-4</v>
      </c>
      <c r="F1437" s="5">
        <f>IF(C1433&gt;0,B$6+B$7*E1434+B$8*(H1436*100)^2,B$6+B$7*E1434+B$8*(H1436*100)^2+E1434*$B$9)</f>
        <v>1.1478218646010647</v>
      </c>
      <c r="G1437" s="8">
        <v>8.5206643031155976E-3</v>
      </c>
      <c r="H1437" s="8">
        <f t="shared" si="158"/>
        <v>1.0713644872782859E-2</v>
      </c>
      <c r="I1437" s="7">
        <f t="shared" si="156"/>
        <v>2.1929805696672619E-3</v>
      </c>
      <c r="J1437" s="9">
        <f t="shared" si="159"/>
        <v>0.25737201838422319</v>
      </c>
      <c r="K1437" s="9">
        <f t="shared" si="160"/>
        <v>2.4333413747244403E-2</v>
      </c>
      <c r="AC1437" s="11"/>
      <c r="AD1437" s="12"/>
    </row>
    <row r="1438" spans="1:30" x14ac:dyDescent="0.3">
      <c r="A1438" s="15">
        <v>44700</v>
      </c>
      <c r="B1438" s="16">
        <v>-2.6474269524065227E-2</v>
      </c>
      <c r="C1438" s="8">
        <f t="shared" si="154"/>
        <v>-8.1474269524065224E-2</v>
      </c>
      <c r="D1438" s="5">
        <f t="shared" si="155"/>
        <v>6.6380565944800232E-3</v>
      </c>
      <c r="E1438" s="5">
        <f t="shared" si="157"/>
        <v>3.2519640172999427E-3</v>
      </c>
      <c r="F1438" s="5">
        <f>IF(C1433&gt;0,B$6+B$7*E1434+B$8*(H1437*100)^2,B$6+B$7*E1434+B$8*(H1437*100)^2+E1434*$B$9)</f>
        <v>1.0500601228498463</v>
      </c>
      <c r="G1438" s="8">
        <v>2.2763396538883939E-2</v>
      </c>
      <c r="H1438" s="8">
        <f t="shared" si="158"/>
        <v>1.0247244131227899E-2</v>
      </c>
      <c r="I1438" s="7">
        <f t="shared" si="156"/>
        <v>1.251615240765604E-2</v>
      </c>
      <c r="J1438" s="9">
        <f t="shared" si="159"/>
        <v>0.54983676914278679</v>
      </c>
      <c r="K1438" s="9">
        <f t="shared" si="160"/>
        <v>0.42327140944993857</v>
      </c>
      <c r="AC1438" s="11"/>
      <c r="AD1438" s="12"/>
    </row>
    <row r="1439" spans="1:30" x14ac:dyDescent="0.3">
      <c r="A1439" s="15">
        <v>44701</v>
      </c>
      <c r="B1439" s="16">
        <v>2.8646094394636498E-2</v>
      </c>
      <c r="C1439" s="8">
        <f t="shared" si="154"/>
        <v>-2.6353905605363503E-2</v>
      </c>
      <c r="D1439" s="5">
        <f t="shared" si="155"/>
        <v>6.945283406564099E-4</v>
      </c>
      <c r="E1439" s="5">
        <f t="shared" si="157"/>
        <v>6.6380565944800232E-3</v>
      </c>
      <c r="F1439" s="5">
        <f>IF(C1433&gt;0,B$6+B$7*E1434+B$8*(H1438*100)^2,B$6+B$7*E1434+B$8*(H1438*100)^2+E1434*$B$9)</f>
        <v>0.96508561691968742</v>
      </c>
      <c r="G1439" s="8">
        <v>1.6299936363433114E-2</v>
      </c>
      <c r="H1439" s="8">
        <f t="shared" si="158"/>
        <v>9.8238771211761784E-3</v>
      </c>
      <c r="I1439" s="7">
        <f t="shared" si="156"/>
        <v>6.476059242256936E-3</v>
      </c>
      <c r="J1439" s="9">
        <f t="shared" si="159"/>
        <v>0.39730579910638003</v>
      </c>
      <c r="K1439" s="9">
        <f t="shared" si="160"/>
        <v>0.15287088983131358</v>
      </c>
      <c r="AC1439" s="11"/>
      <c r="AD1439" s="12"/>
    </row>
    <row r="1440" spans="1:30" x14ac:dyDescent="0.3">
      <c r="A1440" s="15">
        <v>44704</v>
      </c>
      <c r="B1440" s="16">
        <v>-6.9569123093129873E-4</v>
      </c>
      <c r="C1440" s="8">
        <f t="shared" si="154"/>
        <v>-5.56956912309313E-2</v>
      </c>
      <c r="D1440" s="5">
        <f t="shared" si="155"/>
        <v>3.1020100216912379E-3</v>
      </c>
      <c r="E1440" s="5">
        <f t="shared" si="157"/>
        <v>6.945283406564099E-4</v>
      </c>
      <c r="F1440" s="5">
        <f>IF(C1433&gt;0,B$6+B$7*E1434+B$8*(H1439*100)^2,B$6+B$7*E1434+B$8*(H1439*100)^2+E1434*$B$9)</f>
        <v>0.89122577636519351</v>
      </c>
      <c r="G1440" s="8">
        <v>1.0085791040943469E-2</v>
      </c>
      <c r="H1440" s="8">
        <f t="shared" si="158"/>
        <v>9.4404754984332932E-3</v>
      </c>
      <c r="I1440" s="7">
        <f t="shared" si="156"/>
        <v>6.4531554251017614E-4</v>
      </c>
      <c r="J1440" s="9">
        <f t="shared" si="159"/>
        <v>6.3982640517784364E-2</v>
      </c>
      <c r="K1440" s="9">
        <f t="shared" si="160"/>
        <v>2.2349979333238235E-3</v>
      </c>
      <c r="AC1440" s="11"/>
      <c r="AD1440" s="12"/>
    </row>
    <row r="1441" spans="1:30" x14ac:dyDescent="0.3">
      <c r="A1441" s="15">
        <v>44705</v>
      </c>
      <c r="B1441" s="16">
        <v>-4.3566128570009357E-3</v>
      </c>
      <c r="C1441" s="8">
        <f t="shared" si="154"/>
        <v>-5.9356612857000939E-2</v>
      </c>
      <c r="D1441" s="5">
        <f t="shared" si="155"/>
        <v>3.5232074898558889E-3</v>
      </c>
      <c r="E1441" s="5">
        <f t="shared" si="157"/>
        <v>3.1020100216912379E-3</v>
      </c>
      <c r="F1441" s="5">
        <f>IF(C1433&gt;0,B$6+B$7*E1434+B$8*(H1440*100)^2,B$6+B$7*E1434+B$8*(H1440*100)^2+E1434*$B$9)</f>
        <v>0.82702680295522701</v>
      </c>
      <c r="G1441" s="8">
        <v>7.3108707850105615E-3</v>
      </c>
      <c r="H1441" s="8">
        <f t="shared" si="158"/>
        <v>9.094101401211814E-3</v>
      </c>
      <c r="I1441" s="7">
        <f t="shared" si="156"/>
        <v>1.7832306162012526E-3</v>
      </c>
      <c r="J1441" s="9">
        <f t="shared" si="159"/>
        <v>0.24391494100229491</v>
      </c>
      <c r="K1441" s="9">
        <f t="shared" si="160"/>
        <v>2.2177105385950968E-2</v>
      </c>
      <c r="AC1441" s="11"/>
      <c r="AD1441" s="12"/>
    </row>
    <row r="1442" spans="1:30" x14ac:dyDescent="0.3">
      <c r="A1442" s="15">
        <v>44706</v>
      </c>
      <c r="B1442" s="16">
        <v>-5.627888529873391E-3</v>
      </c>
      <c r="C1442" s="8">
        <f t="shared" si="154"/>
        <v>-6.0627888529873393E-2</v>
      </c>
      <c r="D1442" s="5">
        <f t="shared" si="155"/>
        <v>3.6757408675907538E-3</v>
      </c>
      <c r="E1442" s="5">
        <f t="shared" si="157"/>
        <v>3.5232074898558889E-3</v>
      </c>
      <c r="F1442" s="5">
        <f>IF(C1433&gt;0,B$6+B$7*E1434+B$8*(H1441*100)^2,B$6+B$7*E1434+B$8*(H1441*100)^2+E1434*$B$9)</f>
        <v>0.77122505526728413</v>
      </c>
      <c r="G1442" s="8">
        <v>7.7901511577203875E-3</v>
      </c>
      <c r="H1442" s="8">
        <f t="shared" si="158"/>
        <v>8.7819420134004761E-3</v>
      </c>
      <c r="I1442" s="7">
        <f t="shared" si="156"/>
        <v>9.9179085568008862E-4</v>
      </c>
      <c r="J1442" s="9">
        <f t="shared" si="159"/>
        <v>0.12731342891815131</v>
      </c>
      <c r="K1442" s="9">
        <f t="shared" si="160"/>
        <v>6.9020510283441805E-3</v>
      </c>
      <c r="AC1442" s="11"/>
      <c r="AD1442" s="12"/>
    </row>
    <row r="1443" spans="1:30" x14ac:dyDescent="0.3">
      <c r="A1443" s="15">
        <v>44707</v>
      </c>
      <c r="B1443" s="16">
        <v>9.3197188699239708E-3</v>
      </c>
      <c r="C1443" s="8">
        <f t="shared" si="154"/>
        <v>-4.5680281130076029E-2</v>
      </c>
      <c r="D1443" s="5">
        <f t="shared" si="155"/>
        <v>2.0866880841227801E-3</v>
      </c>
      <c r="E1443" s="5">
        <f t="shared" si="157"/>
        <v>3.6757408675907538E-3</v>
      </c>
      <c r="F1443" s="5">
        <f>IF(C1433&gt;0,B$6+B$7*E1434+B$8*(H1442*100)^2,B$6+B$7*E1434+B$8*(H1442*100)^2+E1434*$B$9)</f>
        <v>0.72272217617692436</v>
      </c>
      <c r="G1443" s="8">
        <v>1.2565248724287735E-2</v>
      </c>
      <c r="H1443" s="8">
        <f t="shared" si="158"/>
        <v>8.5013068182305026E-3</v>
      </c>
      <c r="I1443" s="7">
        <f t="shared" si="156"/>
        <v>4.0639419060572324E-3</v>
      </c>
      <c r="J1443" s="9">
        <f t="shared" si="159"/>
        <v>0.32342709605118447</v>
      </c>
      <c r="K1443" s="9">
        <f t="shared" si="160"/>
        <v>8.7322246624069066E-2</v>
      </c>
      <c r="AC1443" s="11"/>
      <c r="AD1443" s="12"/>
    </row>
    <row r="1444" spans="1:30" x14ac:dyDescent="0.3">
      <c r="A1444" s="15">
        <v>44708</v>
      </c>
      <c r="B1444" s="16">
        <v>1.1584244877839362E-2</v>
      </c>
      <c r="C1444" s="8">
        <f t="shared" si="154"/>
        <v>-4.3415755122160636E-2</v>
      </c>
      <c r="D1444" s="5">
        <f t="shared" si="155"/>
        <v>1.8849277928274174E-3</v>
      </c>
      <c r="E1444" s="5">
        <f t="shared" si="157"/>
        <v>2.0866880841227801E-3</v>
      </c>
      <c r="F1444" s="5">
        <f>IF(C1443&gt;0,B$6+B$7*E1444+B$8*(G1443*100)^2,B$6+B$7*E1444+B$8*(G1443*100)^2+E1444*$B$9)</f>
        <v>1.4240863172894795</v>
      </c>
      <c r="G1444" s="8">
        <v>9.6441558493376486E-3</v>
      </c>
      <c r="H1444" s="8">
        <f t="shared" si="158"/>
        <v>1.1933508776925082E-2</v>
      </c>
      <c r="I1444" s="7">
        <f t="shared" si="156"/>
        <v>2.2893529275874337E-3</v>
      </c>
      <c r="J1444" s="9">
        <f t="shared" si="159"/>
        <v>0.23738240685364539</v>
      </c>
      <c r="K1444" s="9">
        <f t="shared" si="160"/>
        <v>2.1155789247743417E-2</v>
      </c>
      <c r="AC1444" s="11"/>
      <c r="AD1444" s="12"/>
    </row>
    <row r="1445" spans="1:30" x14ac:dyDescent="0.3">
      <c r="A1445" s="15">
        <v>44711</v>
      </c>
      <c r="B1445" s="16">
        <v>1.8790813366998116E-2</v>
      </c>
      <c r="C1445" s="8">
        <f t="shared" si="154"/>
        <v>-3.6209186633001884E-2</v>
      </c>
      <c r="D1445" s="5">
        <f t="shared" si="155"/>
        <v>1.3111051966235624E-3</v>
      </c>
      <c r="E1445" s="5">
        <f t="shared" si="157"/>
        <v>1.8849277928274174E-3</v>
      </c>
      <c r="F1445" s="5">
        <f>IF(C1443&gt;0,B$6+B$7*E1444+B$8*(H1444*100)^2,B$6+B$7*E1444+B$8*(H1444*100)^2+E1444*$B$9)</f>
        <v>1.2895615912035545</v>
      </c>
      <c r="G1445" s="8">
        <v>1.2866717803437455E-2</v>
      </c>
      <c r="H1445" s="8">
        <f t="shared" si="158"/>
        <v>1.1355886540484431E-2</v>
      </c>
      <c r="I1445" s="7">
        <f t="shared" si="156"/>
        <v>1.5108312629530246E-3</v>
      </c>
      <c r="J1445" s="9">
        <f t="shared" si="159"/>
        <v>0.11742165220639197</v>
      </c>
      <c r="K1445" s="9">
        <f t="shared" si="160"/>
        <v>8.1361702531099755E-3</v>
      </c>
      <c r="AC1445" s="11"/>
      <c r="AD1445" s="12"/>
    </row>
    <row r="1446" spans="1:30" x14ac:dyDescent="0.3">
      <c r="A1446" s="15">
        <v>44712</v>
      </c>
      <c r="B1446" s="16">
        <v>-6.4458237493485015E-3</v>
      </c>
      <c r="C1446" s="8">
        <f t="shared" si="154"/>
        <v>-6.1445823749348503E-2</v>
      </c>
      <c r="D1446" s="5">
        <f t="shared" si="155"/>
        <v>3.7755892562360005E-3</v>
      </c>
      <c r="E1446" s="5">
        <f t="shared" si="157"/>
        <v>1.3111051966235624E-3</v>
      </c>
      <c r="F1446" s="5">
        <f>IF(C1443&gt;0,B$6+B$7*E1444+B$8*(H1445*100)^2,B$6+B$7*E1444+B$8*(H1445*100)^2+E1444*$B$9)</f>
        <v>1.1726326992896683</v>
      </c>
      <c r="G1446" s="8">
        <v>8.5812040755449456E-3</v>
      </c>
      <c r="H1446" s="8">
        <f t="shared" si="158"/>
        <v>1.082881664490478E-2</v>
      </c>
      <c r="I1446" s="7">
        <f t="shared" si="156"/>
        <v>2.2476125693598348E-3</v>
      </c>
      <c r="J1446" s="9">
        <f t="shared" si="159"/>
        <v>0.26192274995127662</v>
      </c>
      <c r="K1446" s="9">
        <f t="shared" si="160"/>
        <v>2.5078084035008885E-2</v>
      </c>
      <c r="AC1446" s="11"/>
      <c r="AD1446" s="12"/>
    </row>
    <row r="1447" spans="1:30" x14ac:dyDescent="0.3">
      <c r="A1447" s="15">
        <v>44713</v>
      </c>
      <c r="B1447" s="16">
        <v>-3.3392066772519346E-3</v>
      </c>
      <c r="C1447" s="8">
        <f t="shared" si="154"/>
        <v>-5.8339206677251933E-2</v>
      </c>
      <c r="D1447" s="5">
        <f t="shared" si="155"/>
        <v>3.4034630357311167E-3</v>
      </c>
      <c r="E1447" s="5">
        <f t="shared" si="157"/>
        <v>3.7755892562360005E-3</v>
      </c>
      <c r="F1447" s="5">
        <f>IF(C1443&gt;0,B$6+B$7*E1444+B$8*(H1446*100)^2,B$6+B$7*E1444+B$8*(H1446*100)^2+E1444*$B$9)</f>
        <v>1.0709981064381184</v>
      </c>
      <c r="G1447" s="8">
        <v>8.0906843974584905E-3</v>
      </c>
      <c r="H1447" s="8">
        <f t="shared" si="158"/>
        <v>1.0348903837789384E-2</v>
      </c>
      <c r="I1447" s="7">
        <f t="shared" si="156"/>
        <v>2.2582194403308938E-3</v>
      </c>
      <c r="J1447" s="9">
        <f t="shared" si="159"/>
        <v>0.27911352481382951</v>
      </c>
      <c r="K1447" s="9">
        <f t="shared" si="160"/>
        <v>2.7958715754313745E-2</v>
      </c>
      <c r="AC1447" s="11"/>
      <c r="AD1447" s="12"/>
    </row>
    <row r="1448" spans="1:30" x14ac:dyDescent="0.3">
      <c r="A1448" s="15">
        <v>44714</v>
      </c>
      <c r="B1448" s="16">
        <v>7.8586793694256241E-3</v>
      </c>
      <c r="C1448" s="8">
        <f t="shared" si="154"/>
        <v>-4.7141320630574378E-2</v>
      </c>
      <c r="D1448" s="5">
        <f t="shared" si="155"/>
        <v>2.2223041107946174E-3</v>
      </c>
      <c r="E1448" s="5">
        <f t="shared" si="157"/>
        <v>3.4034630357311167E-3</v>
      </c>
      <c r="F1448" s="5">
        <f>IF(C1443&gt;0,B$6+B$7*E1444+B$8*(H1447*100)^2,B$6+B$7*E1444+B$8*(H1447*100)^2+E1444*$B$9)</f>
        <v>0.98265731833155179</v>
      </c>
      <c r="G1448" s="8">
        <v>8.1464223310269146E-3</v>
      </c>
      <c r="H1448" s="8">
        <f t="shared" si="158"/>
        <v>9.9129073350432955E-3</v>
      </c>
      <c r="I1448" s="7">
        <f t="shared" si="156"/>
        <v>1.7664850040163809E-3</v>
      </c>
      <c r="J1448" s="9">
        <f t="shared" si="159"/>
        <v>0.2168418149999968</v>
      </c>
      <c r="K1448" s="9">
        <f t="shared" si="160"/>
        <v>1.8058330088583929E-2</v>
      </c>
      <c r="AC1448" s="11"/>
      <c r="AD1448" s="12"/>
    </row>
    <row r="1449" spans="1:30" x14ac:dyDescent="0.3">
      <c r="A1449" s="15">
        <v>44715</v>
      </c>
      <c r="B1449" s="16">
        <v>-8.7606550070313811E-4</v>
      </c>
      <c r="C1449" s="8">
        <f t="shared" si="154"/>
        <v>-5.5876065500703141E-2</v>
      </c>
      <c r="D1449" s="5">
        <f t="shared" si="155"/>
        <v>3.1221346958388678E-3</v>
      </c>
      <c r="E1449" s="5">
        <f t="shared" si="157"/>
        <v>2.2223041107946174E-3</v>
      </c>
      <c r="F1449" s="5">
        <f>IF(C1443&gt;0,B$6+B$7*E1444+B$8*(H1448*100)^2,B$6+B$7*E1444+B$8*(H1448*100)^2+E1444*$B$9)</f>
        <v>0.9058715053093237</v>
      </c>
      <c r="G1449" s="8">
        <v>1.0462437041966133E-2</v>
      </c>
      <c r="H1449" s="8">
        <f t="shared" si="158"/>
        <v>9.5177282232123215E-3</v>
      </c>
      <c r="I1449" s="7">
        <f t="shared" si="156"/>
        <v>9.4470881875381198E-4</v>
      </c>
      <c r="J1449" s="9">
        <f t="shared" si="159"/>
        <v>9.02952930530877E-2</v>
      </c>
      <c r="K1449" s="9">
        <f t="shared" si="160"/>
        <v>4.6225757146278745E-3</v>
      </c>
      <c r="AC1449" s="11"/>
      <c r="AD1449" s="12"/>
    </row>
    <row r="1450" spans="1:30" x14ac:dyDescent="0.3">
      <c r="A1450" s="15">
        <v>44718</v>
      </c>
      <c r="B1450" s="16">
        <v>-1.6853256228249124E-3</v>
      </c>
      <c r="C1450" s="8">
        <f t="shared" si="154"/>
        <v>-5.6685325622824911E-2</v>
      </c>
      <c r="D1450" s="5">
        <f t="shared" si="155"/>
        <v>3.2132261409656905E-3</v>
      </c>
      <c r="E1450" s="5">
        <f t="shared" si="157"/>
        <v>3.1221346958388678E-3</v>
      </c>
      <c r="F1450" s="5">
        <f>IF(C1443&gt;0,B$6+B$7*E1444+B$8*(H1449*100)^2,B$6+B$7*E1444+B$8*(H1449*100)^2+E1444*$B$9)</f>
        <v>0.83912927663040338</v>
      </c>
      <c r="G1450" s="8">
        <v>7.147439028815452E-3</v>
      </c>
      <c r="H1450" s="8">
        <f t="shared" si="158"/>
        <v>9.1603999728745653E-3</v>
      </c>
      <c r="I1450" s="7">
        <f t="shared" si="156"/>
        <v>2.0129609440591133E-3</v>
      </c>
      <c r="J1450" s="9">
        <f t="shared" si="159"/>
        <v>0.28163387416719554</v>
      </c>
      <c r="K1450" s="9">
        <f t="shared" si="160"/>
        <v>2.8389761801328461E-2</v>
      </c>
      <c r="AC1450" s="11"/>
      <c r="AD1450" s="12"/>
    </row>
    <row r="1451" spans="1:30" x14ac:dyDescent="0.3">
      <c r="A1451" s="15">
        <v>44719</v>
      </c>
      <c r="B1451" s="16">
        <v>-1.0254049589666994E-2</v>
      </c>
      <c r="C1451" s="8">
        <f t="shared" si="154"/>
        <v>-6.525404958966699E-2</v>
      </c>
      <c r="D1451" s="5">
        <f t="shared" si="155"/>
        <v>4.2580909878507187E-3</v>
      </c>
      <c r="E1451" s="5">
        <f t="shared" si="157"/>
        <v>3.2132261409656905E-3</v>
      </c>
      <c r="F1451" s="5">
        <f>IF(C1443&gt;0,B$6+B$7*E1444+B$8*(H1450*100)^2,B$6+B$7*E1444+B$8*(H1450*100)^2+E1444*$B$9)</f>
        <v>0.78111693146268568</v>
      </c>
      <c r="G1451" s="8">
        <v>8.0772056683188053E-3</v>
      </c>
      <c r="H1451" s="8">
        <f t="shared" si="158"/>
        <v>8.8380819834548135E-3</v>
      </c>
      <c r="I1451" s="7">
        <f t="shared" si="156"/>
        <v>7.6087631513600817E-4</v>
      </c>
      <c r="J1451" s="9">
        <f t="shared" si="159"/>
        <v>9.4200438416517068E-2</v>
      </c>
      <c r="K1451" s="9">
        <f t="shared" si="160"/>
        <v>3.9332428627956162E-3</v>
      </c>
      <c r="AC1451" s="11"/>
      <c r="AD1451" s="12"/>
    </row>
    <row r="1452" spans="1:30" x14ac:dyDescent="0.3">
      <c r="A1452" s="15">
        <v>44720</v>
      </c>
      <c r="B1452" s="16">
        <v>-3.9064031168318933E-3</v>
      </c>
      <c r="C1452" s="8">
        <f t="shared" si="154"/>
        <v>-5.8906403116831894E-2</v>
      </c>
      <c r="D1452" s="5">
        <f t="shared" si="155"/>
        <v>3.4699643281627022E-3</v>
      </c>
      <c r="E1452" s="5">
        <f t="shared" si="157"/>
        <v>4.2580909878507187E-3</v>
      </c>
      <c r="F1452" s="5">
        <f>IF(C1443&gt;0,B$6+B$7*E1444+B$8*(H1451*100)^2,B$6+B$7*E1444+B$8*(H1451*100)^2+E1444*$B$9)</f>
        <v>0.73069260104290534</v>
      </c>
      <c r="G1452" s="8">
        <v>8.9085173229678637E-3</v>
      </c>
      <c r="H1452" s="8">
        <f t="shared" si="158"/>
        <v>8.5480559254306789E-3</v>
      </c>
      <c r="I1452" s="7">
        <f t="shared" si="156"/>
        <v>3.6046139753718488E-4</v>
      </c>
      <c r="J1452" s="9">
        <f t="shared" si="159"/>
        <v>4.0462557849873217E-2</v>
      </c>
      <c r="K1452" s="9">
        <f t="shared" si="160"/>
        <v>8.648742752423999E-4</v>
      </c>
      <c r="AC1452" s="11"/>
      <c r="AD1452" s="12"/>
    </row>
    <row r="1453" spans="1:30" x14ac:dyDescent="0.3">
      <c r="A1453" s="15">
        <v>44721</v>
      </c>
      <c r="B1453" s="16">
        <v>7.7630771641495552E-3</v>
      </c>
      <c r="C1453" s="8">
        <f t="shared" si="154"/>
        <v>-4.7236922835850445E-2</v>
      </c>
      <c r="D1453" s="5">
        <f t="shared" si="155"/>
        <v>2.2313268790000894E-3</v>
      </c>
      <c r="E1453" s="5">
        <f t="shared" si="157"/>
        <v>3.4699643281627022E-3</v>
      </c>
      <c r="F1453" s="5">
        <f>IF(C1443&gt;0,B$6+B$7*E1444+B$8*(H1452*100)^2,B$6+B$7*E1444+B$8*(H1452*100)^2+E1444*$B$9)</f>
        <v>0.68686377304203239</v>
      </c>
      <c r="G1453" s="8">
        <v>9.5835839822760033E-3</v>
      </c>
      <c r="H1453" s="8">
        <f t="shared" si="158"/>
        <v>8.2877244949505439E-3</v>
      </c>
      <c r="I1453" s="7">
        <f t="shared" si="156"/>
        <v>1.2958594873254594E-3</v>
      </c>
      <c r="J1453" s="9">
        <f t="shared" si="159"/>
        <v>0.13521658387113189</v>
      </c>
      <c r="K1453" s="9">
        <f t="shared" si="160"/>
        <v>1.1082710835968346E-2</v>
      </c>
      <c r="AC1453" s="11"/>
      <c r="AD1453" s="12"/>
    </row>
    <row r="1454" spans="1:30" x14ac:dyDescent="0.3">
      <c r="A1454" s="15">
        <v>44722</v>
      </c>
      <c r="B1454" s="16">
        <v>-1.8551988261091616E-2</v>
      </c>
      <c r="C1454" s="8">
        <f t="shared" si="154"/>
        <v>-7.3551988261091619E-2</v>
      </c>
      <c r="D1454" s="5">
        <f t="shared" si="155"/>
        <v>5.4098949771597595E-3</v>
      </c>
      <c r="E1454" s="5">
        <f t="shared" si="157"/>
        <v>2.2313268790000894E-3</v>
      </c>
      <c r="F1454" s="5">
        <f>IF(C1453&gt;0,B$6+B$7*E1454+B$8*(G1453*100)^2,B$6+B$7*E1454+B$8*(G1453*100)^2+E1454*$B$9)</f>
        <v>0.85008718313272091</v>
      </c>
      <c r="G1454" s="8">
        <v>1.1495418348837695E-2</v>
      </c>
      <c r="H1454" s="8">
        <f t="shared" si="158"/>
        <v>9.2200172620918713E-3</v>
      </c>
      <c r="I1454" s="7">
        <f t="shared" si="156"/>
        <v>2.2754010867458239E-3</v>
      </c>
      <c r="J1454" s="9">
        <f t="shared" si="159"/>
        <v>0.19793982417141784</v>
      </c>
      <c r="K1454" s="9">
        <f t="shared" si="160"/>
        <v>2.6217601945882851E-2</v>
      </c>
      <c r="AC1454" s="11"/>
      <c r="AD1454" s="12"/>
    </row>
    <row r="1455" spans="1:30" x14ac:dyDescent="0.3">
      <c r="A1455" s="15">
        <v>44725</v>
      </c>
      <c r="B1455" s="16">
        <v>-2.719234786592092E-2</v>
      </c>
      <c r="C1455" s="8">
        <f t="shared" si="154"/>
        <v>-8.2192347865920917E-2</v>
      </c>
      <c r="D1455" s="5">
        <f t="shared" si="155"/>
        <v>6.7555820477125548E-3</v>
      </c>
      <c r="E1455" s="5">
        <f t="shared" si="157"/>
        <v>5.4098949771597595E-3</v>
      </c>
      <c r="F1455" s="5">
        <f>IF(C1453&gt;0,B$6+B$7*E1454+B$8*(H1454*100)^2,B$6+B$7*E1454+B$8*(H1454*100)^2+E1454*$B$9)</f>
        <v>0.79066551044281119</v>
      </c>
      <c r="G1455" s="8">
        <v>2.2501733160972089E-2</v>
      </c>
      <c r="H1455" s="8">
        <f t="shared" si="158"/>
        <v>8.8919374179242342E-3</v>
      </c>
      <c r="I1455" s="7">
        <f t="shared" si="156"/>
        <v>1.3609795743047855E-2</v>
      </c>
      <c r="J1455" s="9">
        <f t="shared" si="159"/>
        <v>0.60483322087621372</v>
      </c>
      <c r="K1455" s="9">
        <f t="shared" si="160"/>
        <v>0.60212971754907896</v>
      </c>
      <c r="AC1455" s="11"/>
      <c r="AD1455" s="12"/>
    </row>
    <row r="1456" spans="1:30" x14ac:dyDescent="0.3">
      <c r="A1456" s="15">
        <v>44726</v>
      </c>
      <c r="B1456" s="16">
        <v>-2.9018120643825142E-3</v>
      </c>
      <c r="C1456" s="8">
        <f t="shared" si="154"/>
        <v>-5.7901812064382517E-2</v>
      </c>
      <c r="D1456" s="5">
        <f t="shared" si="155"/>
        <v>3.3526198403390729E-3</v>
      </c>
      <c r="E1456" s="5">
        <f t="shared" si="157"/>
        <v>6.7555820477125548E-3</v>
      </c>
      <c r="F1456" s="5">
        <f>IF(C1453&gt;0,B$6+B$7*E1454+B$8*(H1455*100)^2,B$6+B$7*E1454+B$8*(H1455*100)^2+E1454*$B$9)</f>
        <v>0.73901619254074147</v>
      </c>
      <c r="G1456" s="8">
        <v>1.1079302396239898E-2</v>
      </c>
      <c r="H1456" s="8">
        <f t="shared" si="158"/>
        <v>8.596605100507651E-3</v>
      </c>
      <c r="I1456" s="7">
        <f t="shared" si="156"/>
        <v>2.4826972957322467E-3</v>
      </c>
      <c r="J1456" s="9">
        <f t="shared" si="159"/>
        <v>0.22408426153029512</v>
      </c>
      <c r="K1456" s="9">
        <f t="shared" si="160"/>
        <v>3.508838827936378E-2</v>
      </c>
      <c r="AC1456" s="11"/>
      <c r="AD1456" s="12"/>
    </row>
    <row r="1457" spans="1:30" x14ac:dyDescent="0.3">
      <c r="A1457" s="15">
        <v>44727</v>
      </c>
      <c r="B1457" s="16">
        <v>-2.8921908123165593E-3</v>
      </c>
      <c r="C1457" s="8">
        <f t="shared" si="154"/>
        <v>-5.7892190812316557E-2</v>
      </c>
      <c r="D1457" s="5">
        <f t="shared" si="155"/>
        <v>3.3515057570496698E-3</v>
      </c>
      <c r="E1457" s="5">
        <f t="shared" si="157"/>
        <v>3.3526198403390729E-3</v>
      </c>
      <c r="F1457" s="5">
        <f>IF(C1453&gt;0,B$6+B$7*E1454+B$8*(H1456*100)^2,B$6+B$7*E1454+B$8*(H1456*100)^2+E1454*$B$9)</f>
        <v>0.69412260542026272</v>
      </c>
      <c r="G1457" s="8">
        <v>5.0430634454649622E-3</v>
      </c>
      <c r="H1457" s="8">
        <f t="shared" si="158"/>
        <v>8.3314020754028124E-3</v>
      </c>
      <c r="I1457" s="7">
        <f t="shared" si="156"/>
        <v>3.2883386299378502E-3</v>
      </c>
      <c r="J1457" s="9">
        <f t="shared" si="159"/>
        <v>0.65205180650561312</v>
      </c>
      <c r="K1457" s="9">
        <f t="shared" si="160"/>
        <v>0.10732592861361212</v>
      </c>
      <c r="AC1457" s="11"/>
      <c r="AD1457" s="12"/>
    </row>
    <row r="1458" spans="1:30" x14ac:dyDescent="0.3">
      <c r="A1458" s="15">
        <v>44728</v>
      </c>
      <c r="B1458" s="16">
        <v>-2.0101213286333089E-2</v>
      </c>
      <c r="C1458" s="8">
        <f t="shared" si="154"/>
        <v>-7.5101213286333096E-2</v>
      </c>
      <c r="D1458" s="5">
        <f t="shared" si="155"/>
        <v>5.640192237079295E-3</v>
      </c>
      <c r="E1458" s="5">
        <f t="shared" si="157"/>
        <v>3.3515057570496698E-3</v>
      </c>
      <c r="F1458" s="5">
        <f>IF(C1453&gt;0,B$6+B$7*E1454+B$8*(H1457*100)^2,B$6+B$7*E1454+B$8*(H1457*100)^2+E1454*$B$9)</f>
        <v>0.65510109949514284</v>
      </c>
      <c r="G1458" s="8">
        <v>1.7421500238572491E-2</v>
      </c>
      <c r="H1458" s="8">
        <f t="shared" si="158"/>
        <v>8.0938315987864658E-3</v>
      </c>
      <c r="I1458" s="7">
        <f t="shared" si="156"/>
        <v>9.3276686397860253E-3</v>
      </c>
      <c r="J1458" s="9">
        <f t="shared" si="159"/>
        <v>0.53541133151861842</v>
      </c>
      <c r="K1458" s="9">
        <f t="shared" si="160"/>
        <v>0.38583880088026001</v>
      </c>
      <c r="AC1458" s="11"/>
      <c r="AD1458" s="12"/>
    </row>
    <row r="1459" spans="1:30" x14ac:dyDescent="0.3">
      <c r="A1459" s="15">
        <v>44729</v>
      </c>
      <c r="B1459" s="16">
        <v>-2.6321651249149153E-3</v>
      </c>
      <c r="C1459" s="8">
        <f t="shared" si="154"/>
        <v>-5.7632165124914918E-2</v>
      </c>
      <c r="D1459" s="5">
        <f t="shared" si="155"/>
        <v>3.3214664569854594E-3</v>
      </c>
      <c r="E1459" s="5">
        <f t="shared" si="157"/>
        <v>5.640192237079295E-3</v>
      </c>
      <c r="F1459" s="5">
        <f>IF(C1453&gt;0,B$6+B$7*E1454+B$8*(H1458*100)^2,B$6+B$7*E1454+B$8*(H1458*100)^2+E1454*$B$9)</f>
        <v>0.62118360654502847</v>
      </c>
      <c r="G1459" s="8">
        <v>1.1002548127488757E-2</v>
      </c>
      <c r="H1459" s="8">
        <f t="shared" si="158"/>
        <v>7.8815201994604338E-3</v>
      </c>
      <c r="I1459" s="7">
        <f t="shared" si="156"/>
        <v>3.1210279280283228E-3</v>
      </c>
      <c r="J1459" s="9">
        <f t="shared" si="159"/>
        <v>0.28366410143035403</v>
      </c>
      <c r="K1459" s="9">
        <f t="shared" si="160"/>
        <v>6.2387049577781406E-2</v>
      </c>
      <c r="AC1459" s="11"/>
      <c r="AD1459" s="12"/>
    </row>
    <row r="1460" spans="1:30" x14ac:dyDescent="0.3">
      <c r="A1460" s="15">
        <v>44732</v>
      </c>
      <c r="B1460" s="16">
        <v>4.6119346929262579E-3</v>
      </c>
      <c r="C1460" s="8">
        <f t="shared" si="154"/>
        <v>-5.0388065307073744E-2</v>
      </c>
      <c r="D1460" s="5">
        <f t="shared" si="155"/>
        <v>2.5389571253899286E-3</v>
      </c>
      <c r="E1460" s="5">
        <f t="shared" si="157"/>
        <v>3.3214664569854594E-3</v>
      </c>
      <c r="F1460" s="5">
        <f>IF(C1453&gt;0,B$6+B$7*E1454+B$8*(H1459*100)^2,B$6+B$7*E1454+B$8*(H1459*100)^2+E1454*$B$9)</f>
        <v>0.59170252167278881</v>
      </c>
      <c r="G1460" s="8">
        <v>9.2376937179201053E-3</v>
      </c>
      <c r="H1460" s="8">
        <f t="shared" si="158"/>
        <v>7.6922202365298196E-3</v>
      </c>
      <c r="I1460" s="7">
        <f t="shared" si="156"/>
        <v>1.5454734813902856E-3</v>
      </c>
      <c r="J1460" s="9">
        <f t="shared" si="159"/>
        <v>0.1673007926634586</v>
      </c>
      <c r="K1460" s="9">
        <f t="shared" si="160"/>
        <v>1.7831039160176365E-2</v>
      </c>
      <c r="AC1460" s="11"/>
      <c r="AD1460" s="12"/>
    </row>
    <row r="1461" spans="1:30" x14ac:dyDescent="0.3">
      <c r="A1461" s="15">
        <v>44733</v>
      </c>
      <c r="B1461" s="16">
        <v>1.7944038073903303E-2</v>
      </c>
      <c r="C1461" s="8">
        <f t="shared" si="154"/>
        <v>-3.7055961926096698E-2</v>
      </c>
      <c r="D1461" s="5">
        <f t="shared" si="155"/>
        <v>1.3731443142683281E-3</v>
      </c>
      <c r="E1461" s="5">
        <f t="shared" si="157"/>
        <v>2.5389571253899286E-3</v>
      </c>
      <c r="F1461" s="5">
        <f>IF(C1453&gt;0,B$6+B$7*E1454+B$8*(H1460*100)^2,B$6+B$7*E1454+B$8*(H1460*100)^2+E1454*$B$9)</f>
        <v>0.56607756270183829</v>
      </c>
      <c r="G1461" s="8">
        <v>1.2249410102252691E-2</v>
      </c>
      <c r="H1461" s="8">
        <f t="shared" si="158"/>
        <v>7.5238126153024188E-3</v>
      </c>
      <c r="I1461" s="7">
        <f t="shared" si="156"/>
        <v>4.7255974869502724E-3</v>
      </c>
      <c r="J1461" s="9">
        <f t="shared" si="159"/>
        <v>0.38578163744237981</v>
      </c>
      <c r="K1461" s="9">
        <f t="shared" si="160"/>
        <v>0.14068070914446063</v>
      </c>
      <c r="AC1461" s="11"/>
      <c r="AD1461" s="12"/>
    </row>
    <row r="1462" spans="1:30" x14ac:dyDescent="0.3">
      <c r="A1462" s="15">
        <v>44734</v>
      </c>
      <c r="B1462" s="16">
        <v>-1.3598825280631513E-2</v>
      </c>
      <c r="C1462" s="8">
        <f t="shared" si="154"/>
        <v>-6.859882528063152E-2</v>
      </c>
      <c r="D1462" s="5">
        <f t="shared" si="155"/>
        <v>4.7057988298826103E-3</v>
      </c>
      <c r="E1462" s="5">
        <f t="shared" si="157"/>
        <v>1.3731443142683281E-3</v>
      </c>
      <c r="F1462" s="5">
        <f>IF(C1453&gt;0,B$6+B$7*E1454+B$8*(H1461*100)^2,B$6+B$7*E1454+B$8*(H1461*100)^2+E1454*$B$9)</f>
        <v>0.54380434836428804</v>
      </c>
      <c r="G1462" s="8">
        <v>8.6403992880987532E-3</v>
      </c>
      <c r="H1462" s="8">
        <f t="shared" si="158"/>
        <v>7.3743091090914268E-3</v>
      </c>
      <c r="I1462" s="7">
        <f t="shared" si="156"/>
        <v>1.2660901790073264E-3</v>
      </c>
      <c r="J1462" s="9">
        <f t="shared" si="159"/>
        <v>0.1465314433733674</v>
      </c>
      <c r="K1462" s="9">
        <f t="shared" si="160"/>
        <v>1.3242750554584015E-2</v>
      </c>
      <c r="AC1462" s="11"/>
      <c r="AD1462" s="12"/>
    </row>
    <row r="1463" spans="1:30" x14ac:dyDescent="0.3">
      <c r="A1463" s="15">
        <v>44735</v>
      </c>
      <c r="B1463" s="16">
        <v>8.5156620117501341E-3</v>
      </c>
      <c r="C1463" s="8">
        <f t="shared" si="154"/>
        <v>-4.6484337988249864E-2</v>
      </c>
      <c r="D1463" s="5">
        <f t="shared" si="155"/>
        <v>2.1607936782058494E-3</v>
      </c>
      <c r="E1463" s="5">
        <f t="shared" si="157"/>
        <v>4.7057988298826103E-3</v>
      </c>
      <c r="F1463" s="5">
        <f>IF(C1453&gt;0,B$6+B$7*E1454+B$8*(H1462*100)^2,B$6+B$7*E1454+B$8*(H1462*100)^2+E1454*$B$9)</f>
        <v>0.52444447046208931</v>
      </c>
      <c r="G1463" s="8">
        <v>1.1133358357118676E-2</v>
      </c>
      <c r="H1463" s="8">
        <f t="shared" si="158"/>
        <v>7.241853840434017E-3</v>
      </c>
      <c r="I1463" s="7">
        <f t="shared" si="156"/>
        <v>3.8915045166846591E-3</v>
      </c>
      <c r="J1463" s="9">
        <f t="shared" si="159"/>
        <v>0.34953554820198784</v>
      </c>
      <c r="K1463" s="9">
        <f t="shared" si="160"/>
        <v>0.10729439916743599</v>
      </c>
      <c r="AC1463" s="11"/>
      <c r="AD1463" s="12"/>
    </row>
    <row r="1464" spans="1:30" x14ac:dyDescent="0.3">
      <c r="A1464" s="15">
        <v>44736</v>
      </c>
      <c r="B1464" s="16">
        <v>8.8055704121792998E-3</v>
      </c>
      <c r="C1464" s="8">
        <f t="shared" si="154"/>
        <v>-4.6194429587820704E-2</v>
      </c>
      <c r="D1464" s="5">
        <f t="shared" si="155"/>
        <v>2.1339253249441251E-3</v>
      </c>
      <c r="E1464" s="5">
        <f t="shared" si="157"/>
        <v>2.1607936782058494E-3</v>
      </c>
      <c r="F1464" s="5">
        <f>IF(C1463&gt;0,B$6+B$7*E1464+B$8*(G1463*100)^2,B$6+B$7*E1464+B$8*(G1463*100)^2+E1464*$B$9)</f>
        <v>1.1291459444458258</v>
      </c>
      <c r="G1464" s="8">
        <v>9.3468912499492553E-3</v>
      </c>
      <c r="H1464" s="8">
        <f t="shared" si="158"/>
        <v>1.0626127913994945E-2</v>
      </c>
      <c r="I1464" s="7">
        <f t="shared" si="156"/>
        <v>1.2792366640456895E-3</v>
      </c>
      <c r="J1464" s="9">
        <f t="shared" si="159"/>
        <v>0.13686226038551957</v>
      </c>
      <c r="K1464" s="9">
        <f t="shared" si="160"/>
        <v>7.8860993240805755E-3</v>
      </c>
      <c r="AC1464" s="11"/>
      <c r="AD1464" s="12"/>
    </row>
    <row r="1465" spans="1:30" x14ac:dyDescent="0.3">
      <c r="A1465" s="15">
        <v>44739</v>
      </c>
      <c r="B1465" s="16">
        <v>8.1840819876476002E-3</v>
      </c>
      <c r="C1465" s="8">
        <f t="shared" si="154"/>
        <v>-4.6815918012352402E-2</v>
      </c>
      <c r="D1465" s="5">
        <f t="shared" si="155"/>
        <v>2.1917301793393019E-3</v>
      </c>
      <c r="E1465" s="5">
        <f t="shared" si="157"/>
        <v>2.1339253249441251E-3</v>
      </c>
      <c r="F1465" s="5">
        <f>IF(C1463&gt;0,B$6+B$7*E1464+B$8*(H1464*100)^2,B$6+B$7*E1464+B$8*(H1464*100)^2+E1464*$B$9)</f>
        <v>1.0332116984247903</v>
      </c>
      <c r="G1465" s="8">
        <v>1.442331447964882E-2</v>
      </c>
      <c r="H1465" s="8">
        <f t="shared" si="158"/>
        <v>1.0164702152177359E-2</v>
      </c>
      <c r="I1465" s="7">
        <f t="shared" si="156"/>
        <v>4.2586123274714616E-3</v>
      </c>
      <c r="J1465" s="9">
        <f t="shared" si="159"/>
        <v>0.29525892494962436</v>
      </c>
      <c r="K1465" s="9">
        <f t="shared" si="160"/>
        <v>6.9036044198367064E-2</v>
      </c>
      <c r="AC1465" s="11"/>
      <c r="AD1465" s="12"/>
    </row>
    <row r="1466" spans="1:30" x14ac:dyDescent="0.3">
      <c r="A1466" s="15">
        <v>44740</v>
      </c>
      <c r="B1466" s="16">
        <v>3.0408429371531659E-4</v>
      </c>
      <c r="C1466" s="8">
        <f t="shared" si="154"/>
        <v>-5.4695915706284681E-2</v>
      </c>
      <c r="D1466" s="5">
        <f t="shared" si="155"/>
        <v>2.9916431949489992E-3</v>
      </c>
      <c r="E1466" s="5">
        <f t="shared" si="157"/>
        <v>2.1917301793393019E-3</v>
      </c>
      <c r="F1466" s="5">
        <f>IF(C1463&gt;0,B$6+B$7*E1464+B$8*(H1465*100)^2,B$6+B$7*E1464+B$8*(H1465*100)^2+E1464*$B$9)</f>
        <v>0.94982565178330647</v>
      </c>
      <c r="G1466" s="8">
        <v>8.2052402840443947E-3</v>
      </c>
      <c r="H1466" s="8">
        <f t="shared" si="158"/>
        <v>9.7458999162894459E-3</v>
      </c>
      <c r="I1466" s="7">
        <f t="shared" si="156"/>
        <v>1.5406596322450512E-3</v>
      </c>
      <c r="J1466" s="9">
        <f t="shared" si="159"/>
        <v>0.18776532787722996</v>
      </c>
      <c r="K1466" s="9">
        <f t="shared" si="160"/>
        <v>1.3990816210645018E-2</v>
      </c>
      <c r="AC1466" s="11"/>
      <c r="AD1466" s="12"/>
    </row>
    <row r="1467" spans="1:30" x14ac:dyDescent="0.3">
      <c r="A1467" s="15">
        <v>44741</v>
      </c>
      <c r="B1467" s="16">
        <v>-2.8337911421999194E-3</v>
      </c>
      <c r="C1467" s="8">
        <f t="shared" si="154"/>
        <v>-5.7833791142199921E-2</v>
      </c>
      <c r="D1467" s="5">
        <f t="shared" si="155"/>
        <v>3.344747397879602E-3</v>
      </c>
      <c r="E1467" s="5">
        <f t="shared" si="157"/>
        <v>2.9916431949489992E-3</v>
      </c>
      <c r="F1467" s="5">
        <f>IF(C1463&gt;0,B$6+B$7*E1464+B$8*(H1466*100)^2,B$6+B$7*E1464+B$8*(H1466*100)^2+E1464*$B$9)</f>
        <v>0.87734650004252857</v>
      </c>
      <c r="G1467" s="8">
        <v>1.2679853021704138E-2</v>
      </c>
      <c r="H1467" s="8">
        <f t="shared" si="158"/>
        <v>9.3666776396037488E-3</v>
      </c>
      <c r="I1467" s="7">
        <f t="shared" si="156"/>
        <v>3.3131753821003893E-3</v>
      </c>
      <c r="J1467" s="9">
        <f t="shared" si="159"/>
        <v>0.2612944626747028</v>
      </c>
      <c r="K1467" s="9">
        <f t="shared" si="160"/>
        <v>5.0863478870532663E-2</v>
      </c>
      <c r="AC1467" s="11"/>
      <c r="AD1467" s="12"/>
    </row>
    <row r="1468" spans="1:30" x14ac:dyDescent="0.3">
      <c r="A1468" s="15">
        <v>44742</v>
      </c>
      <c r="B1468" s="16">
        <v>-1.5139374547318917E-4</v>
      </c>
      <c r="C1468" s="8">
        <f t="shared" si="154"/>
        <v>-5.515139374547319E-2</v>
      </c>
      <c r="D1468" s="5">
        <f t="shared" si="155"/>
        <v>3.0416762320682193E-3</v>
      </c>
      <c r="E1468" s="5">
        <f t="shared" si="157"/>
        <v>3.344747397879602E-3</v>
      </c>
      <c r="F1468" s="5">
        <f>IF(C1463&gt;0,B$6+B$7*E1464+B$8*(H1467*100)^2,B$6+B$7*E1464+B$8*(H1467*100)^2+E1464*$B$9)</f>
        <v>0.81434762134944461</v>
      </c>
      <c r="G1468" s="8">
        <v>7.7098805294337778E-3</v>
      </c>
      <c r="H1468" s="8">
        <f t="shared" si="158"/>
        <v>9.0241211281179325E-3</v>
      </c>
      <c r="I1468" s="7">
        <f t="shared" si="156"/>
        <v>1.3142405986841547E-3</v>
      </c>
      <c r="J1468" s="9">
        <f t="shared" si="159"/>
        <v>0.1704618630167897</v>
      </c>
      <c r="K1468" s="9">
        <f t="shared" si="160"/>
        <v>1.1762016274674325E-2</v>
      </c>
      <c r="AC1468" s="11"/>
      <c r="AD1468" s="12"/>
    </row>
    <row r="1469" spans="1:30" x14ac:dyDescent="0.3">
      <c r="A1469" s="15">
        <v>44743</v>
      </c>
      <c r="B1469" s="16">
        <v>-2.0960075237864586E-3</v>
      </c>
      <c r="C1469" s="8">
        <f t="shared" si="154"/>
        <v>-5.7096007523786456E-2</v>
      </c>
      <c r="D1469" s="5">
        <f t="shared" si="155"/>
        <v>3.2599540751562794E-3</v>
      </c>
      <c r="E1469" s="5">
        <f t="shared" si="157"/>
        <v>3.0416762320682193E-3</v>
      </c>
      <c r="F1469" s="5">
        <f>IF(C1463&gt;0,B$6+B$7*E1464+B$8*(H1468*100)^2,B$6+B$7*E1464+B$8*(H1468*100)^2+E1464*$B$9)</f>
        <v>0.75958899598941609</v>
      </c>
      <c r="G1469" s="8">
        <v>1.4535747103741397E-2</v>
      </c>
      <c r="H1469" s="8">
        <f t="shared" si="158"/>
        <v>8.7154402986275806E-3</v>
      </c>
      <c r="I1469" s="7">
        <f t="shared" si="156"/>
        <v>5.8203068051138167E-3</v>
      </c>
      <c r="J1469" s="9">
        <f t="shared" si="159"/>
        <v>0.40041332334515584</v>
      </c>
      <c r="K1469" s="9">
        <f t="shared" si="160"/>
        <v>0.15630084513394071</v>
      </c>
      <c r="AC1469" s="11"/>
      <c r="AD1469" s="12"/>
    </row>
    <row r="1470" spans="1:30" x14ac:dyDescent="0.3">
      <c r="A1470" s="15">
        <v>44746</v>
      </c>
      <c r="B1470" s="16">
        <v>6.1585182809376767E-3</v>
      </c>
      <c r="C1470" s="8">
        <f t="shared" si="154"/>
        <v>-4.8841481719062323E-2</v>
      </c>
      <c r="D1470" s="5">
        <f t="shared" si="155"/>
        <v>2.385490336513499E-3</v>
      </c>
      <c r="E1470" s="5">
        <f t="shared" si="157"/>
        <v>3.2599540751562794E-3</v>
      </c>
      <c r="F1470" s="5">
        <f>IF(C1463&gt;0,B$6+B$7*E1464+B$8*(H1469*100)^2,B$6+B$7*E1464+B$8*(H1469*100)^2+E1464*$B$9)</f>
        <v>0.71199279882647926</v>
      </c>
      <c r="G1470" s="8">
        <v>6.9394927307778811E-3</v>
      </c>
      <c r="H1470" s="8">
        <f t="shared" si="158"/>
        <v>8.4379665727382404E-3</v>
      </c>
      <c r="I1470" s="7">
        <f t="shared" si="156"/>
        <v>1.4984738419603592E-3</v>
      </c>
      <c r="J1470" s="9">
        <f t="shared" si="159"/>
        <v>0.21593420442885716</v>
      </c>
      <c r="K1470" s="9">
        <f t="shared" si="160"/>
        <v>1.7925594215489893E-2</v>
      </c>
      <c r="AC1470" s="11"/>
      <c r="AD1470" s="12"/>
    </row>
    <row r="1471" spans="1:30" x14ac:dyDescent="0.3">
      <c r="A1471" s="15">
        <v>44747</v>
      </c>
      <c r="B1471" s="16">
        <v>-1.888104321055339E-3</v>
      </c>
      <c r="C1471" s="8">
        <f t="shared" si="154"/>
        <v>-5.6888104321055337E-2</v>
      </c>
      <c r="D1471" s="5">
        <f t="shared" si="155"/>
        <v>3.236256413243275E-3</v>
      </c>
      <c r="E1471" s="5">
        <f t="shared" si="157"/>
        <v>2.385490336513499E-3</v>
      </c>
      <c r="F1471" s="5">
        <f>IF(C1463&gt;0,B$6+B$7*E1464+B$8*(H1470*100)^2,B$6+B$7*E1464+B$8*(H1470*100)^2+E1464*$B$9)</f>
        <v>0.67062218425245457</v>
      </c>
      <c r="G1471" s="8">
        <v>1.104645788125957E-2</v>
      </c>
      <c r="H1471" s="8">
        <f t="shared" si="158"/>
        <v>8.1891524851626409E-3</v>
      </c>
      <c r="I1471" s="7">
        <f t="shared" si="156"/>
        <v>2.8573053960969288E-3</v>
      </c>
      <c r="J1471" s="9">
        <f t="shared" si="159"/>
        <v>0.25866258911323758</v>
      </c>
      <c r="K1471" s="9">
        <f t="shared" si="160"/>
        <v>4.9614031886921151E-2</v>
      </c>
      <c r="AC1471" s="11"/>
      <c r="AD1471" s="12"/>
    </row>
    <row r="1472" spans="1:30" x14ac:dyDescent="0.3">
      <c r="A1472" s="15">
        <v>44748</v>
      </c>
      <c r="B1472" s="16">
        <v>1.1538048936182542E-2</v>
      </c>
      <c r="C1472" s="8">
        <f t="shared" si="154"/>
        <v>-4.3461951063817457E-2</v>
      </c>
      <c r="D1472" s="5">
        <f t="shared" si="155"/>
        <v>1.8889411902736635E-3</v>
      </c>
      <c r="E1472" s="5">
        <f t="shared" si="157"/>
        <v>3.236256413243275E-3</v>
      </c>
      <c r="F1472" s="5">
        <f>IF(C1463&gt;0,B$6+B$7*E1464+B$8*(H1471*100)^2,B$6+B$7*E1464+B$8*(H1471*100)^2+E1464*$B$9)</f>
        <v>0.63466284606471224</v>
      </c>
      <c r="G1472" s="8">
        <v>5.9796525173856068E-3</v>
      </c>
      <c r="H1472" s="8">
        <f t="shared" si="158"/>
        <v>7.9665729524351445E-3</v>
      </c>
      <c r="I1472" s="7">
        <f t="shared" si="156"/>
        <v>1.9869204350495377E-3</v>
      </c>
      <c r="J1472" s="9">
        <f t="shared" si="159"/>
        <v>0.33228025027752767</v>
      </c>
      <c r="K1472" s="9">
        <f t="shared" si="160"/>
        <v>3.7484775535162829E-2</v>
      </c>
      <c r="AC1472" s="11"/>
      <c r="AD1472" s="12"/>
    </row>
    <row r="1473" spans="1:30" x14ac:dyDescent="0.3">
      <c r="A1473" s="15">
        <v>44749</v>
      </c>
      <c r="B1473" s="16">
        <v>7.9217396831316143E-3</v>
      </c>
      <c r="C1473" s="8">
        <f t="shared" si="154"/>
        <v>-4.7078260316868389E-2</v>
      </c>
      <c r="D1473" s="5">
        <f t="shared" si="155"/>
        <v>2.2163625944628248E-3</v>
      </c>
      <c r="E1473" s="5">
        <f t="shared" si="157"/>
        <v>1.8889411902736635E-3</v>
      </c>
      <c r="F1473" s="5">
        <f>IF(C1463&gt;0,B$6+B$7*E1464+B$8*(H1472*100)^2,B$6+B$7*E1464+B$8*(H1472*100)^2+E1464*$B$9)</f>
        <v>0.6034069893119266</v>
      </c>
      <c r="G1473" s="8">
        <v>8.5077904727935503E-3</v>
      </c>
      <c r="H1473" s="8">
        <f t="shared" si="158"/>
        <v>7.7679275827721682E-3</v>
      </c>
      <c r="I1473" s="7">
        <f t="shared" si="156"/>
        <v>7.398628900213821E-4</v>
      </c>
      <c r="J1473" s="9">
        <f t="shared" si="159"/>
        <v>8.6962989084808359E-2</v>
      </c>
      <c r="K1473" s="9">
        <f t="shared" si="160"/>
        <v>4.2669916606490332E-3</v>
      </c>
      <c r="AC1473" s="11"/>
      <c r="AD1473" s="12"/>
    </row>
    <row r="1474" spans="1:30" x14ac:dyDescent="0.3">
      <c r="A1474" s="15">
        <v>44750</v>
      </c>
      <c r="B1474" s="16">
        <v>5.5840024806717188E-3</v>
      </c>
      <c r="C1474" s="8">
        <f t="shared" si="154"/>
        <v>-4.9415997519328278E-2</v>
      </c>
      <c r="D1474" s="5">
        <f t="shared" si="155"/>
        <v>2.4419408108302585E-3</v>
      </c>
      <c r="E1474" s="5">
        <f t="shared" si="157"/>
        <v>2.2163625944628248E-3</v>
      </c>
      <c r="F1474" s="5">
        <f>IF(C1473&gt;0,B$6+B$7*E1474+B$8*(G1473*100)^2,B$6+B$7*E1474+B$8*(G1473*100)^2+E1474*$B$9)</f>
        <v>0.6809159302339941</v>
      </c>
      <c r="G1474" s="8">
        <v>8.5430972749621099E-3</v>
      </c>
      <c r="H1474" s="8">
        <f t="shared" si="158"/>
        <v>8.2517630251601019E-3</v>
      </c>
      <c r="I1474" s="7">
        <f t="shared" si="156"/>
        <v>2.9133424980200794E-4</v>
      </c>
      <c r="J1474" s="9">
        <f t="shared" si="159"/>
        <v>3.4101712812733956E-2</v>
      </c>
      <c r="K1474" s="9">
        <f t="shared" si="160"/>
        <v>6.0895449189013462E-4</v>
      </c>
      <c r="AC1474" s="11"/>
      <c r="AD1474" s="12"/>
    </row>
    <row r="1475" spans="1:30" x14ac:dyDescent="0.3">
      <c r="A1475" s="15">
        <v>44753</v>
      </c>
      <c r="B1475" s="16">
        <v>-1.590957453572656E-3</v>
      </c>
      <c r="C1475" s="8">
        <f t="shared" si="154"/>
        <v>-5.6590957453572656E-2</v>
      </c>
      <c r="D1475" s="5">
        <f t="shared" si="155"/>
        <v>3.2025364655120705E-3</v>
      </c>
      <c r="E1475" s="5">
        <f t="shared" si="157"/>
        <v>2.4419408108302585E-3</v>
      </c>
      <c r="F1475" s="5">
        <f>IF(C1473&gt;0,B$6+B$7*E1474+B$8*(H1474*100)^2,B$6+B$7*E1474+B$8*(H1474*100)^2+E1474*$B$9)</f>
        <v>0.64361937784128997</v>
      </c>
      <c r="G1475" s="8">
        <v>6.6459477321545125E-3</v>
      </c>
      <c r="H1475" s="8">
        <f t="shared" si="158"/>
        <v>8.0225892194558356E-3</v>
      </c>
      <c r="I1475" s="7">
        <f t="shared" si="156"/>
        <v>1.3766414873013231E-3</v>
      </c>
      <c r="J1475" s="9">
        <f t="shared" si="159"/>
        <v>0.20713998105053369</v>
      </c>
      <c r="K1475" s="9">
        <f t="shared" si="160"/>
        <v>1.6658250337592273E-2</v>
      </c>
      <c r="AC1475" s="11"/>
      <c r="AD1475" s="12"/>
    </row>
    <row r="1476" spans="1:30" x14ac:dyDescent="0.3">
      <c r="A1476" s="15">
        <v>44754</v>
      </c>
      <c r="B1476" s="16">
        <v>-9.3944623625491115E-3</v>
      </c>
      <c r="C1476" s="8">
        <f t="shared" si="154"/>
        <v>-6.4394462362549115E-2</v>
      </c>
      <c r="D1476" s="5">
        <f t="shared" si="155"/>
        <v>4.1466467829617548E-3</v>
      </c>
      <c r="E1476" s="5">
        <f t="shared" si="157"/>
        <v>3.2025364655120705E-3</v>
      </c>
      <c r="F1476" s="5">
        <f>IF(C1473&gt;0,B$6+B$7*E1474+B$8*(H1475*100)^2,B$6+B$7*E1474+B$8*(H1475*100)^2+E1474*$B$9)</f>
        <v>0.61120121450155174</v>
      </c>
      <c r="G1476" s="8">
        <v>4.9807932678791189E-3</v>
      </c>
      <c r="H1476" s="8">
        <f t="shared" si="158"/>
        <v>7.8179358816861094E-3</v>
      </c>
      <c r="I1476" s="7">
        <f t="shared" si="156"/>
        <v>2.8371426138069904E-3</v>
      </c>
      <c r="J1476" s="9">
        <f t="shared" si="159"/>
        <v>0.56961661751825321</v>
      </c>
      <c r="K1476" s="9">
        <f t="shared" si="160"/>
        <v>8.7929646754606239E-2</v>
      </c>
      <c r="AC1476" s="11"/>
      <c r="AD1476" s="12"/>
    </row>
    <row r="1477" spans="1:30" x14ac:dyDescent="0.3">
      <c r="A1477" s="15">
        <v>44755</v>
      </c>
      <c r="B1477" s="16">
        <v>-6.9359367337180639E-3</v>
      </c>
      <c r="C1477" s="8">
        <f t="shared" si="154"/>
        <v>-6.1935936733718062E-2</v>
      </c>
      <c r="D1477" s="5">
        <f t="shared" si="155"/>
        <v>3.8360602590831266E-3</v>
      </c>
      <c r="E1477" s="5">
        <f t="shared" si="157"/>
        <v>4.1466467829617548E-3</v>
      </c>
      <c r="F1477" s="5">
        <f>IF(C1473&gt;0,B$6+B$7*E1474+B$8*(H1476*100)^2,B$6+B$7*E1474+B$8*(H1476*100)^2+E1474*$B$9)</f>
        <v>0.58302334692665103</v>
      </c>
      <c r="G1477" s="8">
        <v>8.5726474344471979E-3</v>
      </c>
      <c r="H1477" s="8">
        <f t="shared" si="158"/>
        <v>7.63559655119789E-3</v>
      </c>
      <c r="I1477" s="7">
        <f t="shared" si="156"/>
        <v>9.3705088324930793E-4</v>
      </c>
      <c r="J1477" s="9">
        <f t="shared" si="159"/>
        <v>0.10930705950696001</v>
      </c>
      <c r="K1477" s="9">
        <f t="shared" si="160"/>
        <v>6.96583742447765E-3</v>
      </c>
      <c r="AC1477" s="11"/>
      <c r="AD1477" s="12"/>
    </row>
    <row r="1478" spans="1:30" x14ac:dyDescent="0.3">
      <c r="A1478" s="15">
        <v>44756</v>
      </c>
      <c r="B1478" s="16">
        <v>-1.832970267589637E-3</v>
      </c>
      <c r="C1478" s="8">
        <f t="shared" si="154"/>
        <v>-5.6832970267589634E-2</v>
      </c>
      <c r="D1478" s="5">
        <f t="shared" si="155"/>
        <v>3.2299865094367274E-3</v>
      </c>
      <c r="E1478" s="5">
        <f t="shared" si="157"/>
        <v>3.8360602590831266E-3</v>
      </c>
      <c r="F1478" s="5">
        <f>IF(C1473&gt;0,B$6+B$7*E1474+B$8*(H1477*100)^2,B$6+B$7*E1474+B$8*(H1477*100)^2+E1474*$B$9)</f>
        <v>0.55853114443054752</v>
      </c>
      <c r="G1478" s="8">
        <v>8.769315303272714E-3</v>
      </c>
      <c r="H1478" s="8">
        <f t="shared" si="158"/>
        <v>7.4734941254445877E-3</v>
      </c>
      <c r="I1478" s="7">
        <f t="shared" si="156"/>
        <v>1.2958211778281263E-3</v>
      </c>
      <c r="J1478" s="9">
        <f t="shared" si="159"/>
        <v>0.14776765722456406</v>
      </c>
      <c r="K1478" s="9">
        <f t="shared" si="160"/>
        <v>1.3492847212670078E-2</v>
      </c>
      <c r="AC1478" s="11"/>
      <c r="AD1478" s="12"/>
    </row>
    <row r="1479" spans="1:30" x14ac:dyDescent="0.3">
      <c r="A1479" s="15">
        <v>44757</v>
      </c>
      <c r="B1479" s="16">
        <v>6.4311228418194848E-3</v>
      </c>
      <c r="C1479" s="8">
        <f t="shared" si="154"/>
        <v>-4.8568877158180514E-2</v>
      </c>
      <c r="D1479" s="5">
        <f t="shared" si="155"/>
        <v>2.3589358284064289E-3</v>
      </c>
      <c r="E1479" s="5">
        <f t="shared" si="157"/>
        <v>3.2299865094367274E-3</v>
      </c>
      <c r="F1479" s="5">
        <f>IF(C1473&gt;0,B$6+B$7*E1474+B$8*(H1478*100)^2,B$6+B$7*E1474+B$8*(H1478*100)^2+E1474*$B$9)</f>
        <v>0.53724252202093448</v>
      </c>
      <c r="G1479" s="8">
        <v>7.308302175187101E-3</v>
      </c>
      <c r="H1479" s="8">
        <f t="shared" si="158"/>
        <v>7.3296829537227229E-3</v>
      </c>
      <c r="I1479" s="7">
        <f t="shared" si="156"/>
        <v>2.1380778535621918E-5</v>
      </c>
      <c r="J1479" s="9">
        <f t="shared" si="159"/>
        <v>2.9255465938741849E-3</v>
      </c>
      <c r="K1479" s="9">
        <f t="shared" si="160"/>
        <v>4.2627733822797609E-6</v>
      </c>
      <c r="AC1479" s="11"/>
      <c r="AD1479" s="12"/>
    </row>
    <row r="1480" spans="1:30" x14ac:dyDescent="0.3">
      <c r="A1480" s="15">
        <v>44760</v>
      </c>
      <c r="B1480" s="16">
        <v>1.4044442834723636E-2</v>
      </c>
      <c r="C1480" s="8">
        <f t="shared" si="154"/>
        <v>-4.0955557165276366E-2</v>
      </c>
      <c r="D1480" s="5">
        <f t="shared" si="155"/>
        <v>1.6773576627182203E-3</v>
      </c>
      <c r="E1480" s="5">
        <f t="shared" si="157"/>
        <v>2.3589358284064289E-3</v>
      </c>
      <c r="F1480" s="5">
        <f>IF(C1473&gt;0,B$6+B$7*E1474+B$8*(H1479*100)^2,B$6+B$7*E1474+B$8*(H1479*100)^2+E1474*$B$9)</f>
        <v>0.51873845142249886</v>
      </c>
      <c r="G1480" s="8">
        <v>7.2566518499431248E-3</v>
      </c>
      <c r="H1480" s="8">
        <f t="shared" si="158"/>
        <v>7.2023499736023578E-3</v>
      </c>
      <c r="I1480" s="7">
        <f t="shared" si="156"/>
        <v>5.4301876340766969E-5</v>
      </c>
      <c r="J1480" s="9">
        <f t="shared" si="159"/>
        <v>7.4830483070773982E-3</v>
      </c>
      <c r="K1480" s="9">
        <f t="shared" si="160"/>
        <v>2.8279723808033452E-5</v>
      </c>
      <c r="AC1480" s="11"/>
      <c r="AD1480" s="12"/>
    </row>
    <row r="1481" spans="1:30" x14ac:dyDescent="0.3">
      <c r="A1481" s="15">
        <v>44761</v>
      </c>
      <c r="B1481" s="16">
        <v>4.5104922522490563E-3</v>
      </c>
      <c r="C1481" s="8">
        <f t="shared" si="154"/>
        <v>-5.0489507747750947E-2</v>
      </c>
      <c r="D1481" s="5">
        <f t="shared" si="155"/>
        <v>2.5491903926102028E-3</v>
      </c>
      <c r="E1481" s="5">
        <f t="shared" si="157"/>
        <v>1.6773576627182203E-3</v>
      </c>
      <c r="F1481" s="5">
        <f>IF(C1473&gt;0,B$6+B$7*E1474+B$8*(H1480*100)^2,B$6+B$7*E1474+B$8*(H1480*100)^2+E1474*$B$9)</f>
        <v>0.50265471325833855</v>
      </c>
      <c r="G1481" s="8">
        <v>6.9665449806185498E-3</v>
      </c>
      <c r="H1481" s="8">
        <f t="shared" si="158"/>
        <v>7.0898146185802251E-3</v>
      </c>
      <c r="I1481" s="7">
        <f t="shared" si="156"/>
        <v>1.2326963796167531E-4</v>
      </c>
      <c r="J1481" s="9">
        <f t="shared" si="159"/>
        <v>1.7694515474258859E-2</v>
      </c>
      <c r="K1481" s="9">
        <f t="shared" si="160"/>
        <v>1.5292671159428117E-4</v>
      </c>
      <c r="AC1481" s="11"/>
      <c r="AD1481" s="12"/>
    </row>
    <row r="1482" spans="1:30" x14ac:dyDescent="0.3">
      <c r="A1482" s="15">
        <v>44762</v>
      </c>
      <c r="B1482" s="16">
        <v>1.1435867109607006E-2</v>
      </c>
      <c r="C1482" s="8">
        <f t="shared" si="154"/>
        <v>-4.3564132890392994E-2</v>
      </c>
      <c r="D1482" s="5">
        <f t="shared" si="155"/>
        <v>1.8978336744918207E-3</v>
      </c>
      <c r="E1482" s="5">
        <f t="shared" si="157"/>
        <v>2.5491903926102028E-3</v>
      </c>
      <c r="F1482" s="5">
        <f>IF(C1473&gt;0,B$6+B$7*E1474+B$8*(H1481*100)^2,B$6+B$7*E1474+B$8*(H1481*100)^2+E1474*$B$9)</f>
        <v>0.48867472804605039</v>
      </c>
      <c r="G1482" s="8">
        <v>1.3592233655405824E-2</v>
      </c>
      <c r="H1482" s="8">
        <f t="shared" si="158"/>
        <v>6.990527362410153E-3</v>
      </c>
      <c r="I1482" s="7">
        <f t="shared" si="156"/>
        <v>6.6017062929956708E-3</v>
      </c>
      <c r="J1482" s="9">
        <f t="shared" si="159"/>
        <v>0.48569693991171781</v>
      </c>
      <c r="K1482" s="9">
        <f t="shared" si="160"/>
        <v>0.27943628831982803</v>
      </c>
      <c r="AC1482" s="11"/>
      <c r="AD1482" s="12"/>
    </row>
    <row r="1483" spans="1:30" x14ac:dyDescent="0.3">
      <c r="A1483" s="15">
        <v>44763</v>
      </c>
      <c r="B1483" s="16">
        <v>5.1209924481267202E-3</v>
      </c>
      <c r="C1483" s="8">
        <f t="shared" si="154"/>
        <v>-4.9879007551873279E-2</v>
      </c>
      <c r="D1483" s="5">
        <f t="shared" si="155"/>
        <v>2.4879153943598315E-3</v>
      </c>
      <c r="E1483" s="5">
        <f t="shared" si="157"/>
        <v>1.8978336744918207E-3</v>
      </c>
      <c r="F1483" s="5">
        <f>IF(C1473&gt;0,B$6+B$7*E1474+B$8*(H1482*100)^2,B$6+B$7*E1474+B$8*(H1482*100)^2+E1474*$B$9)</f>
        <v>0.47652332489952953</v>
      </c>
      <c r="G1483" s="8">
        <v>4.8225275830602043E-3</v>
      </c>
      <c r="H1483" s="8">
        <f t="shared" si="158"/>
        <v>6.9030668901549075E-3</v>
      </c>
      <c r="I1483" s="7">
        <f t="shared" si="156"/>
        <v>2.0805393070947031E-3</v>
      </c>
      <c r="J1483" s="9">
        <f t="shared" si="159"/>
        <v>0.43142092424787482</v>
      </c>
      <c r="K1483" s="9">
        <f t="shared" si="160"/>
        <v>5.7274130851360461E-2</v>
      </c>
      <c r="AC1483" s="11"/>
      <c r="AD1483" s="12"/>
    </row>
    <row r="1484" spans="1:30" x14ac:dyDescent="0.3">
      <c r="A1484" s="15">
        <v>44764</v>
      </c>
      <c r="B1484" s="16">
        <v>6.9846664843207298E-3</v>
      </c>
      <c r="C1484" s="8">
        <f t="shared" si="154"/>
        <v>-4.801533351567927E-2</v>
      </c>
      <c r="D1484" s="5">
        <f t="shared" si="155"/>
        <v>2.3054722526219132E-3</v>
      </c>
      <c r="E1484" s="5">
        <f t="shared" si="157"/>
        <v>2.4879153943598315E-3</v>
      </c>
      <c r="F1484" s="5">
        <f>IF(C1483&gt;0,B$6+B$7*E1484+B$8*(G1483*100)^2,B$6+B$7*E1484+B$8*(G1483*100)^2+E1484*$B$9)</f>
        <v>0.25396011232010596</v>
      </c>
      <c r="G1484" s="8">
        <v>5.6692311970369452E-3</v>
      </c>
      <c r="H1484" s="8">
        <f t="shared" si="158"/>
        <v>5.0394455282313146E-3</v>
      </c>
      <c r="I1484" s="7">
        <f t="shared" si="156"/>
        <v>6.2978566880563056E-4</v>
      </c>
      <c r="J1484" s="9">
        <f t="shared" si="159"/>
        <v>0.11108837281760382</v>
      </c>
      <c r="K1484" s="9">
        <f t="shared" si="160"/>
        <v>7.2137671800576175E-3</v>
      </c>
      <c r="AC1484" s="11"/>
      <c r="AD1484" s="12"/>
    </row>
    <row r="1485" spans="1:30" x14ac:dyDescent="0.3">
      <c r="A1485" s="15">
        <v>44767</v>
      </c>
      <c r="B1485" s="16">
        <v>-5.4724021044592975E-3</v>
      </c>
      <c r="C1485" s="8">
        <f t="shared" ref="C1485:C1548" si="161">B1485-B$5</f>
        <v>-6.0472402104459297E-2</v>
      </c>
      <c r="D1485" s="5">
        <f t="shared" ref="D1485:D1548" si="162">C1485^2</f>
        <v>3.6569114162834132E-3</v>
      </c>
      <c r="E1485" s="5">
        <f t="shared" si="157"/>
        <v>2.3054722526219132E-3</v>
      </c>
      <c r="F1485" s="5">
        <f>IF(C1483&gt;0,B$6+B$7*E1484+B$8*(H1484*100)^2,B$6+B$7*E1484+B$8*(H1484*100)^2+E1484*$B$9)</f>
        <v>0.2725543772094815</v>
      </c>
      <c r="G1485" s="8">
        <v>6.6232374955260478E-3</v>
      </c>
      <c r="H1485" s="8">
        <f t="shared" si="158"/>
        <v>5.2206740676801642E-3</v>
      </c>
      <c r="I1485" s="7">
        <f t="shared" si="156"/>
        <v>1.4025634278458836E-3</v>
      </c>
      <c r="J1485" s="9">
        <f t="shared" si="159"/>
        <v>0.2117640245866626</v>
      </c>
      <c r="K1485" s="9">
        <f t="shared" si="160"/>
        <v>3.0697847110979559E-2</v>
      </c>
      <c r="AC1485" s="11"/>
      <c r="AD1485" s="12"/>
    </row>
    <row r="1486" spans="1:30" x14ac:dyDescent="0.3">
      <c r="A1486" s="15">
        <v>44768</v>
      </c>
      <c r="B1486" s="16">
        <v>-8.9653733671535563E-3</v>
      </c>
      <c r="C1486" s="8">
        <f t="shared" si="161"/>
        <v>-6.396537336715355E-2</v>
      </c>
      <c r="D1486" s="5">
        <f t="shared" si="162"/>
        <v>4.0915689899993562E-3</v>
      </c>
      <c r="E1486" s="5">
        <f t="shared" si="157"/>
        <v>3.6569114162834132E-3</v>
      </c>
      <c r="F1486" s="5">
        <f>IF(C1483&gt;0,B$6+B$7*E1484+B$8*(H1485*100)^2,B$6+B$7*E1484+B$8*(H1485*100)^2+E1484*$B$9)</f>
        <v>0.28871651225132683</v>
      </c>
      <c r="G1486" s="8">
        <v>5.2916873405498624E-3</v>
      </c>
      <c r="H1486" s="8">
        <f t="shared" si="158"/>
        <v>5.3732347078024314E-3</v>
      </c>
      <c r="I1486" s="7">
        <f t="shared" ref="I1486:I1549" si="163">SQRT((G1486-H1486)^2)</f>
        <v>8.1547367252569024E-5</v>
      </c>
      <c r="J1486" s="9">
        <f t="shared" si="159"/>
        <v>1.5410465888201056E-2</v>
      </c>
      <c r="K1486" s="9">
        <f t="shared" si="160"/>
        <v>1.1634303335572582E-4</v>
      </c>
      <c r="AC1486" s="11"/>
      <c r="AD1486" s="12"/>
    </row>
    <row r="1487" spans="1:30" x14ac:dyDescent="0.3">
      <c r="A1487" s="15">
        <v>44769</v>
      </c>
      <c r="B1487" s="16">
        <v>9.8633913955642437E-3</v>
      </c>
      <c r="C1487" s="8">
        <f t="shared" si="161"/>
        <v>-4.513660860443576E-2</v>
      </c>
      <c r="D1487" s="5">
        <f t="shared" si="162"/>
        <v>2.0373134363100244E-3</v>
      </c>
      <c r="E1487" s="5">
        <f t="shared" ref="E1487:E1550" si="164">D1486</f>
        <v>4.0915689899993562E-3</v>
      </c>
      <c r="F1487" s="5">
        <f>IF(C1483&gt;0,B$6+B$7*E1484+B$8*(H1486*100)^2,B$6+B$7*E1484+B$8*(H1486*100)^2+E1484*$B$9)</f>
        <v>0.30276464002969866</v>
      </c>
      <c r="G1487" s="8">
        <v>6.2566976131662603E-3</v>
      </c>
      <c r="H1487" s="8">
        <f t="shared" ref="H1487:H1550" si="165">SQRT(F1487)/100</f>
        <v>5.5024052925034391E-3</v>
      </c>
      <c r="I1487" s="7">
        <f t="shared" si="163"/>
        <v>7.5429232066282111E-4</v>
      </c>
      <c r="J1487" s="9">
        <f t="shared" ref="J1487:J1550" si="166">ABS(G1487-H1487)/G1487</f>
        <v>0.12055757962084161</v>
      </c>
      <c r="K1487" s="9">
        <f t="shared" ref="K1487:K1550" si="167">G1487/H1487-LN(G1487/H1487)-1</f>
        <v>8.6169223370837766E-3</v>
      </c>
      <c r="AC1487" s="11"/>
      <c r="AD1487" s="12"/>
    </row>
    <row r="1488" spans="1:30" x14ac:dyDescent="0.3">
      <c r="A1488" s="15">
        <v>44770</v>
      </c>
      <c r="B1488" s="16">
        <v>1.8486916243051814E-2</v>
      </c>
      <c r="C1488" s="8">
        <f t="shared" si="161"/>
        <v>-3.6513083756948186E-2</v>
      </c>
      <c r="D1488" s="5">
        <f t="shared" si="162"/>
        <v>1.3332052854419134E-3</v>
      </c>
      <c r="E1488" s="5">
        <f t="shared" si="164"/>
        <v>2.0373134363100244E-3</v>
      </c>
      <c r="F1488" s="5">
        <f>IF(C1483&gt;0,B$6+B$7*E1484+B$8*(H1487*100)^2,B$6+B$7*E1484+B$8*(H1487*100)^2+E1484*$B$9)</f>
        <v>0.31497527269465947</v>
      </c>
      <c r="G1488" s="8">
        <v>9.7736414650241542E-3</v>
      </c>
      <c r="H1488" s="8">
        <f t="shared" si="165"/>
        <v>5.6122657874931358E-3</v>
      </c>
      <c r="I1488" s="7">
        <f t="shared" si="163"/>
        <v>4.1613756775310184E-3</v>
      </c>
      <c r="J1488" s="9">
        <f t="shared" si="166"/>
        <v>0.42577535634214447</v>
      </c>
      <c r="K1488" s="9">
        <f t="shared" si="167"/>
        <v>0.18674413050766647</v>
      </c>
      <c r="AC1488" s="11"/>
      <c r="AD1488" s="12"/>
    </row>
    <row r="1489" spans="1:30" x14ac:dyDescent="0.3">
      <c r="A1489" s="15">
        <v>44771</v>
      </c>
      <c r="B1489" s="16">
        <v>1.2452719632413872E-2</v>
      </c>
      <c r="C1489" s="8">
        <f t="shared" si="161"/>
        <v>-4.2547280367586128E-2</v>
      </c>
      <c r="D1489" s="5">
        <f t="shared" si="162"/>
        <v>1.81027106667798E-3</v>
      </c>
      <c r="E1489" s="5">
        <f t="shared" si="164"/>
        <v>1.3332052854419134E-3</v>
      </c>
      <c r="F1489" s="5">
        <f>IF(C1483&gt;0,B$6+B$7*E1484+B$8*(H1488*100)^2,B$6+B$7*E1484+B$8*(H1488*100)^2+E1484*$B$9)</f>
        <v>0.32558875460704345</v>
      </c>
      <c r="G1489" s="8">
        <v>8.7578927096715973E-3</v>
      </c>
      <c r="H1489" s="8">
        <f t="shared" si="165"/>
        <v>5.7060385085192285E-3</v>
      </c>
      <c r="I1489" s="7">
        <f t="shared" si="163"/>
        <v>3.0518542011523687E-3</v>
      </c>
      <c r="J1489" s="9">
        <f t="shared" si="166"/>
        <v>0.34846900987746937</v>
      </c>
      <c r="K1489" s="9">
        <f t="shared" si="167"/>
        <v>0.10641609196072177</v>
      </c>
      <c r="AC1489" s="11"/>
      <c r="AD1489" s="12"/>
    </row>
    <row r="1490" spans="1:30" x14ac:dyDescent="0.3">
      <c r="A1490" s="15">
        <v>44774</v>
      </c>
      <c r="B1490" s="16">
        <v>9.4264684715859356E-3</v>
      </c>
      <c r="C1490" s="8">
        <f t="shared" si="161"/>
        <v>-4.5573531528414063E-2</v>
      </c>
      <c r="D1490" s="5">
        <f t="shared" si="162"/>
        <v>2.0769467759713506E-3</v>
      </c>
      <c r="E1490" s="5">
        <f t="shared" si="164"/>
        <v>1.81027106667798E-3</v>
      </c>
      <c r="F1490" s="5">
        <f>IF(C1483&gt;0,B$6+B$7*E1484+B$8*(H1489*100)^2,B$6+B$7*E1484+B$8*(H1489*100)^2+E1484*$B$9)</f>
        <v>0.33481399308528764</v>
      </c>
      <c r="G1490" s="8">
        <v>8.3327189235606544E-3</v>
      </c>
      <c r="H1490" s="8">
        <f t="shared" si="165"/>
        <v>5.7863113732782101E-3</v>
      </c>
      <c r="I1490" s="7">
        <f t="shared" si="163"/>
        <v>2.5464075502824443E-3</v>
      </c>
      <c r="J1490" s="9">
        <f t="shared" si="166"/>
        <v>0.30559143703773689</v>
      </c>
      <c r="K1490" s="9">
        <f t="shared" si="167"/>
        <v>7.5379623428890374E-2</v>
      </c>
      <c r="AC1490" s="11"/>
      <c r="AD1490" s="12"/>
    </row>
    <row r="1491" spans="1:30" x14ac:dyDescent="0.3">
      <c r="A1491" s="15">
        <v>44775</v>
      </c>
      <c r="B1491" s="16">
        <v>3.5886523167898653E-4</v>
      </c>
      <c r="C1491" s="8">
        <f t="shared" si="161"/>
        <v>-5.4641134768321012E-2</v>
      </c>
      <c r="D1491" s="5">
        <f t="shared" si="162"/>
        <v>2.9856536087698193E-3</v>
      </c>
      <c r="E1491" s="5">
        <f t="shared" si="164"/>
        <v>2.0769467759713506E-3</v>
      </c>
      <c r="F1491" s="5">
        <f>IF(C1483&gt;0,B$6+B$7*E1484+B$8*(H1490*100)^2,B$6+B$7*E1484+B$8*(H1490*100)^2+E1484*$B$9)</f>
        <v>0.34283257037057746</v>
      </c>
      <c r="G1491" s="8">
        <v>6.7487807574492771E-3</v>
      </c>
      <c r="H1491" s="8">
        <f t="shared" si="165"/>
        <v>5.8551906063814656E-3</v>
      </c>
      <c r="I1491" s="7">
        <f t="shared" si="163"/>
        <v>8.9359015106781157E-4</v>
      </c>
      <c r="J1491" s="9">
        <f t="shared" si="166"/>
        <v>0.1324076426814533</v>
      </c>
      <c r="K1491" s="9">
        <f t="shared" si="167"/>
        <v>1.058173136117313E-2</v>
      </c>
      <c r="AC1491" s="11"/>
      <c r="AD1491" s="12"/>
    </row>
    <row r="1492" spans="1:30" x14ac:dyDescent="0.3">
      <c r="A1492" s="15">
        <v>44776</v>
      </c>
      <c r="B1492" s="16">
        <v>3.6771883116070696E-3</v>
      </c>
      <c r="C1492" s="8">
        <f t="shared" si="161"/>
        <v>-5.1322811688392929E-2</v>
      </c>
      <c r="D1492" s="5">
        <f t="shared" si="162"/>
        <v>2.634030999602242E-3</v>
      </c>
      <c r="E1492" s="5">
        <f t="shared" si="164"/>
        <v>2.9856536087698193E-3</v>
      </c>
      <c r="F1492" s="5">
        <f>IF(C1483&gt;0,B$6+B$7*E1484+B$8*(H1491*100)^2,B$6+B$7*E1484+B$8*(H1491*100)^2+E1484*$B$9)</f>
        <v>0.34980231774695142</v>
      </c>
      <c r="G1492" s="8">
        <v>7.7882105770533203E-3</v>
      </c>
      <c r="H1492" s="8">
        <f t="shared" si="165"/>
        <v>5.9144088271521388E-3</v>
      </c>
      <c r="I1492" s="7">
        <f t="shared" si="163"/>
        <v>1.8738017499011815E-3</v>
      </c>
      <c r="J1492" s="9">
        <f t="shared" si="166"/>
        <v>0.24059464383539267</v>
      </c>
      <c r="K1492" s="9">
        <f t="shared" si="167"/>
        <v>4.1600209798151822E-2</v>
      </c>
      <c r="AC1492" s="11"/>
      <c r="AD1492" s="12"/>
    </row>
    <row r="1493" spans="1:30" x14ac:dyDescent="0.3">
      <c r="A1493" s="15">
        <v>44777</v>
      </c>
      <c r="B1493" s="16">
        <v>-8.8693987767271684E-4</v>
      </c>
      <c r="C1493" s="8">
        <f t="shared" si="161"/>
        <v>-5.5886939877672716E-2</v>
      </c>
      <c r="D1493" s="5">
        <f t="shared" si="162"/>
        <v>3.1233500488906047E-3</v>
      </c>
      <c r="E1493" s="5">
        <f t="shared" si="164"/>
        <v>2.634030999602242E-3</v>
      </c>
      <c r="F1493" s="5">
        <f>IF(C1483&gt;0,B$6+B$7*E1484+B$8*(H1492*100)^2,B$6+B$7*E1484+B$8*(H1492*100)^2+E1484*$B$9)</f>
        <v>0.3558604221664956</v>
      </c>
      <c r="G1493" s="8">
        <v>1.4639080073190496E-2</v>
      </c>
      <c r="H1493" s="8">
        <f t="shared" si="165"/>
        <v>5.96540377649741E-3</v>
      </c>
      <c r="I1493" s="7">
        <f t="shared" si="163"/>
        <v>8.673676296693085E-3</v>
      </c>
      <c r="J1493" s="9">
        <f t="shared" si="166"/>
        <v>0.59250145865229298</v>
      </c>
      <c r="K1493" s="9">
        <f t="shared" si="167"/>
        <v>0.55627858835580835</v>
      </c>
      <c r="AC1493" s="11"/>
      <c r="AD1493" s="12"/>
    </row>
    <row r="1494" spans="1:30" x14ac:dyDescent="0.3">
      <c r="A1494" s="15">
        <v>44778</v>
      </c>
      <c r="B1494" s="16">
        <v>1.5276616839920867E-3</v>
      </c>
      <c r="C1494" s="8">
        <f t="shared" si="161"/>
        <v>-5.3472338316007915E-2</v>
      </c>
      <c r="D1494" s="5">
        <f t="shared" si="162"/>
        <v>2.8592909649816081E-3</v>
      </c>
      <c r="E1494" s="5">
        <f t="shared" si="164"/>
        <v>3.1233500488906047E-3</v>
      </c>
      <c r="F1494" s="5">
        <f>IF(C1493&gt;0,B$6+B$7*E1494+B$8*(G1493*100)^2,B$6+B$7*E1494+B$8*(G1493*100)^2+E1494*$B$9)</f>
        <v>1.9146363066667493</v>
      </c>
      <c r="G1494" s="8">
        <v>5.0638556646676039E-3</v>
      </c>
      <c r="H1494" s="8">
        <f t="shared" si="165"/>
        <v>1.38370383632725E-2</v>
      </c>
      <c r="I1494" s="7">
        <f t="shared" si="163"/>
        <v>8.7731826986048971E-3</v>
      </c>
      <c r="J1494" s="9">
        <f t="shared" si="166"/>
        <v>1.7325104188530969</v>
      </c>
      <c r="K1494" s="9">
        <f t="shared" si="167"/>
        <v>0.3711845919047021</v>
      </c>
      <c r="AC1494" s="11"/>
      <c r="AD1494" s="12"/>
    </row>
    <row r="1495" spans="1:30" x14ac:dyDescent="0.3">
      <c r="A1495" s="15">
        <v>44781</v>
      </c>
      <c r="B1495" s="16">
        <v>7.9348191415591594E-3</v>
      </c>
      <c r="C1495" s="8">
        <f t="shared" si="161"/>
        <v>-4.7065180858440844E-2</v>
      </c>
      <c r="D1495" s="5">
        <f t="shared" si="162"/>
        <v>2.2151312492377463E-3</v>
      </c>
      <c r="E1495" s="5">
        <f t="shared" si="164"/>
        <v>2.8592909649816081E-3</v>
      </c>
      <c r="F1495" s="5">
        <f>IF(C1493&gt;0,B$6+B$7*E1494+B$8*(H1494*100)^2,B$6+B$7*E1494+B$8*(H1494*100)^2+E1494*$B$9)</f>
        <v>1.7161194168578395</v>
      </c>
      <c r="G1495" s="8">
        <v>6.3951142705466367E-3</v>
      </c>
      <c r="H1495" s="8">
        <f t="shared" si="165"/>
        <v>1.3100074109934795E-2</v>
      </c>
      <c r="I1495" s="7">
        <f t="shared" si="163"/>
        <v>6.7049598393881587E-3</v>
      </c>
      <c r="J1495" s="9">
        <f t="shared" si="166"/>
        <v>1.0484503569026979</v>
      </c>
      <c r="K1495" s="9">
        <f t="shared" si="167"/>
        <v>0.20525748398750365</v>
      </c>
      <c r="AC1495" s="11"/>
      <c r="AD1495" s="12"/>
    </row>
    <row r="1496" spans="1:30" x14ac:dyDescent="0.3">
      <c r="A1496" s="15">
        <v>44783</v>
      </c>
      <c r="B1496" s="16">
        <v>-6.0816081964714655E-4</v>
      </c>
      <c r="C1496" s="8">
        <f t="shared" si="161"/>
        <v>-5.5608160819647146E-2</v>
      </c>
      <c r="D1496" s="5">
        <f t="shared" si="162"/>
        <v>3.0922675497437398E-3</v>
      </c>
      <c r="E1496" s="5">
        <f t="shared" si="164"/>
        <v>2.2151312492377463E-3</v>
      </c>
      <c r="F1496" s="5">
        <f>IF(C1493&gt;0,B$6+B$7*E1494+B$8*(H1495*100)^2,B$6+B$7*E1494+B$8*(H1495*100)^2+E1494*$B$9)</f>
        <v>1.543568536235935</v>
      </c>
      <c r="G1496" s="8">
        <v>5.3517082223054815E-3</v>
      </c>
      <c r="H1496" s="8">
        <f t="shared" si="165"/>
        <v>1.2424043368549288E-2</v>
      </c>
      <c r="I1496" s="7">
        <f t="shared" si="163"/>
        <v>7.072335146243806E-3</v>
      </c>
      <c r="J1496" s="9">
        <f t="shared" si="166"/>
        <v>1.3215098530160692</v>
      </c>
      <c r="K1496" s="9">
        <f t="shared" si="167"/>
        <v>0.27297192122718794</v>
      </c>
      <c r="AC1496" s="11"/>
      <c r="AD1496" s="12"/>
    </row>
    <row r="1497" spans="1:30" x14ac:dyDescent="0.3">
      <c r="A1497" s="15">
        <v>44784</v>
      </c>
      <c r="B1497" s="16">
        <v>8.7230849707186208E-3</v>
      </c>
      <c r="C1497" s="8">
        <f t="shared" si="161"/>
        <v>-4.6276915029281378E-2</v>
      </c>
      <c r="D1497" s="5">
        <f t="shared" si="162"/>
        <v>2.1415528646273286E-3</v>
      </c>
      <c r="E1497" s="5">
        <f t="shared" si="164"/>
        <v>3.0922675497437398E-3</v>
      </c>
      <c r="F1497" s="5">
        <f>IF(C1493&gt;0,B$6+B$7*E1494+B$8*(H1496*100)^2,B$6+B$7*E1494+B$8*(H1496*100)^2+E1494*$B$9)</f>
        <v>1.3935873107993759</v>
      </c>
      <c r="G1497" s="8">
        <v>8.9449906876133915E-3</v>
      </c>
      <c r="H1497" s="8">
        <f t="shared" si="165"/>
        <v>1.1805029905931521E-2</v>
      </c>
      <c r="I1497" s="7">
        <f t="shared" si="163"/>
        <v>2.8600392183181292E-3</v>
      </c>
      <c r="J1497" s="9">
        <f t="shared" si="166"/>
        <v>0.31973641093652327</v>
      </c>
      <c r="K1497" s="9">
        <f t="shared" si="167"/>
        <v>3.5159095070347313E-2</v>
      </c>
      <c r="AC1497" s="11"/>
      <c r="AD1497" s="12"/>
    </row>
    <row r="1498" spans="1:30" x14ac:dyDescent="0.3">
      <c r="A1498" s="15">
        <v>44785</v>
      </c>
      <c r="B1498" s="16">
        <v>2.1916632873533208E-3</v>
      </c>
      <c r="C1498" s="8">
        <f t="shared" si="161"/>
        <v>-5.2808336712646682E-2</v>
      </c>
      <c r="D1498" s="5">
        <f t="shared" si="162"/>
        <v>2.7887204263562673E-3</v>
      </c>
      <c r="E1498" s="5">
        <f t="shared" si="164"/>
        <v>2.1415528646273286E-3</v>
      </c>
      <c r="F1498" s="5">
        <f>IF(C1493&gt;0,B$6+B$7*E1494+B$8*(H1497*100)^2,B$6+B$7*E1494+B$8*(H1497*100)^2+E1494*$B$9)</f>
        <v>1.2632236296499186</v>
      </c>
      <c r="G1498" s="8">
        <v>4.55619578993742E-3</v>
      </c>
      <c r="H1498" s="8">
        <f t="shared" si="165"/>
        <v>1.1239322175513605E-2</v>
      </c>
      <c r="I1498" s="7">
        <f t="shared" si="163"/>
        <v>6.6831263855761849E-3</v>
      </c>
      <c r="J1498" s="9">
        <f t="shared" si="166"/>
        <v>1.4668215971614289</v>
      </c>
      <c r="K1498" s="9">
        <f t="shared" si="167"/>
        <v>0.30831046285856867</v>
      </c>
      <c r="AC1498" s="11"/>
      <c r="AD1498" s="12"/>
    </row>
    <row r="1499" spans="1:30" x14ac:dyDescent="0.3">
      <c r="A1499" s="15">
        <v>44789</v>
      </c>
      <c r="B1499" s="16">
        <v>6.360688849658104E-3</v>
      </c>
      <c r="C1499" s="8">
        <f t="shared" si="161"/>
        <v>-4.8639311150341896E-2</v>
      </c>
      <c r="D1499" s="5">
        <f t="shared" si="162"/>
        <v>2.3657825891797734E-3</v>
      </c>
      <c r="E1499" s="5">
        <f t="shared" si="164"/>
        <v>2.7887204263562673E-3</v>
      </c>
      <c r="F1499" s="5">
        <f>IF(C1493&gt;0,B$6+B$7*E1494+B$8*(H1498*100)^2,B$6+B$7*E1494+B$8*(H1498*100)^2+E1494*$B$9)</f>
        <v>1.1499115179948105</v>
      </c>
      <c r="G1499" s="8">
        <v>4.3210234808934546E-3</v>
      </c>
      <c r="H1499" s="8">
        <f t="shared" si="165"/>
        <v>1.0723392737351414E-2</v>
      </c>
      <c r="I1499" s="7">
        <f t="shared" si="163"/>
        <v>6.4023692564579597E-3</v>
      </c>
      <c r="J1499" s="9">
        <f t="shared" si="166"/>
        <v>1.4816788857472598</v>
      </c>
      <c r="K1499" s="9">
        <f t="shared" si="167"/>
        <v>0.31188832051759796</v>
      </c>
      <c r="AC1499" s="11"/>
      <c r="AD1499" s="12"/>
    </row>
    <row r="1500" spans="1:30" x14ac:dyDescent="0.3">
      <c r="A1500" s="15">
        <v>44790</v>
      </c>
      <c r="B1500" s="16">
        <v>6.9593923990000136E-3</v>
      </c>
      <c r="C1500" s="8">
        <f t="shared" si="161"/>
        <v>-4.8040607600999985E-2</v>
      </c>
      <c r="D1500" s="5">
        <f t="shared" si="162"/>
        <v>2.3078999786732574E-3</v>
      </c>
      <c r="E1500" s="5">
        <f t="shared" si="164"/>
        <v>2.3657825891797734E-3</v>
      </c>
      <c r="F1500" s="5">
        <f>IF(C1493&gt;0,B$6+B$7*E1494+B$8*(H1499*100)^2,B$6+B$7*E1494+B$8*(H1499*100)^2+E1494*$B$9)</f>
        <v>1.0514206305441904</v>
      </c>
      <c r="G1500" s="8">
        <v>4.4872917996352721E-3</v>
      </c>
      <c r="H1500" s="8">
        <f t="shared" si="165"/>
        <v>1.0253880390097159E-2</v>
      </c>
      <c r="I1500" s="7">
        <f t="shared" si="163"/>
        <v>5.7665885904618873E-3</v>
      </c>
      <c r="J1500" s="9">
        <f t="shared" si="166"/>
        <v>1.2850932918894635</v>
      </c>
      <c r="K1500" s="9">
        <f t="shared" si="167"/>
        <v>0.26402574587419125</v>
      </c>
      <c r="AC1500" s="11"/>
      <c r="AD1500" s="12"/>
    </row>
    <row r="1501" spans="1:30" x14ac:dyDescent="0.3">
      <c r="A1501" s="15">
        <v>44791</v>
      </c>
      <c r="B1501" s="16">
        <v>6.2826281959199766E-4</v>
      </c>
      <c r="C1501" s="8">
        <f t="shared" si="161"/>
        <v>-5.4371737180408004E-2</v>
      </c>
      <c r="D1501" s="5">
        <f t="shared" si="162"/>
        <v>2.956285804015362E-3</v>
      </c>
      <c r="E1501" s="5">
        <f t="shared" si="164"/>
        <v>2.3078999786732574E-3</v>
      </c>
      <c r="F1501" s="5">
        <f>IF(C1493&gt;0,B$6+B$7*E1494+B$8*(H1500*100)^2,B$6+B$7*E1494+B$8*(H1500*100)^2+E1494*$B$9)</f>
        <v>0.96581235117211173</v>
      </c>
      <c r="G1501" s="8">
        <v>4.9651793992813954E-3</v>
      </c>
      <c r="H1501" s="8">
        <f t="shared" si="165"/>
        <v>9.8275752409844805E-3</v>
      </c>
      <c r="I1501" s="7">
        <f t="shared" si="163"/>
        <v>4.8623958417030851E-3</v>
      </c>
      <c r="J1501" s="9">
        <f t="shared" si="166"/>
        <v>0.97929912510448547</v>
      </c>
      <c r="K1501" s="9">
        <f t="shared" si="167"/>
        <v>0.18797214955115549</v>
      </c>
      <c r="AC1501" s="11"/>
      <c r="AD1501" s="12"/>
    </row>
    <row r="1502" spans="1:30" x14ac:dyDescent="0.3">
      <c r="A1502" s="15">
        <v>44792</v>
      </c>
      <c r="B1502" s="16">
        <v>-1.0869358590948616E-2</v>
      </c>
      <c r="C1502" s="8">
        <f t="shared" si="161"/>
        <v>-6.5869358590948612E-2</v>
      </c>
      <c r="D1502" s="5">
        <f t="shared" si="162"/>
        <v>4.338772401182976E-3</v>
      </c>
      <c r="E1502" s="5">
        <f t="shared" si="164"/>
        <v>2.956285804015362E-3</v>
      </c>
      <c r="F1502" s="5">
        <f>IF(C1493&gt;0,B$6+B$7*E1494+B$8*(H1501*100)^2,B$6+B$7*E1494+B$8*(H1501*100)^2+E1494*$B$9)</f>
        <v>0.89140163474190071</v>
      </c>
      <c r="G1502" s="8">
        <v>8.2269840441479454E-3</v>
      </c>
      <c r="H1502" s="8">
        <f t="shared" si="165"/>
        <v>9.4414068588420698E-3</v>
      </c>
      <c r="I1502" s="7">
        <f t="shared" si="163"/>
        <v>1.2144228146941244E-3</v>
      </c>
      <c r="J1502" s="9">
        <f t="shared" si="166"/>
        <v>0.14761458247363116</v>
      </c>
      <c r="K1502" s="9">
        <f t="shared" si="167"/>
        <v>9.0581969094765125E-3</v>
      </c>
      <c r="AC1502" s="11"/>
      <c r="AD1502" s="12"/>
    </row>
    <row r="1503" spans="1:30" x14ac:dyDescent="0.3">
      <c r="A1503" s="15">
        <v>44795</v>
      </c>
      <c r="B1503" s="16">
        <v>-1.4732190106845074E-2</v>
      </c>
      <c r="C1503" s="8">
        <f t="shared" si="161"/>
        <v>-6.9732190106845074E-2</v>
      </c>
      <c r="D1503" s="5">
        <f t="shared" si="162"/>
        <v>4.862578337097182E-3</v>
      </c>
      <c r="E1503" s="5">
        <f t="shared" si="164"/>
        <v>4.338772401182976E-3</v>
      </c>
      <c r="F1503" s="5">
        <f>IF(C1493&gt;0,B$6+B$7*E1494+B$8*(H1502*100)^2,B$6+B$7*E1494+B$8*(H1502*100)^2+E1494*$B$9)</f>
        <v>0.82672384002076138</v>
      </c>
      <c r="G1503" s="8">
        <v>7.4003401495380799E-3</v>
      </c>
      <c r="H1503" s="8">
        <f t="shared" si="165"/>
        <v>9.0924355374165915E-3</v>
      </c>
      <c r="I1503" s="7">
        <f t="shared" si="163"/>
        <v>1.6920953878785117E-3</v>
      </c>
      <c r="J1503" s="9">
        <f t="shared" si="166"/>
        <v>0.22865102869415133</v>
      </c>
      <c r="K1503" s="9">
        <f t="shared" si="167"/>
        <v>1.9817597995912539E-2</v>
      </c>
      <c r="AC1503" s="11"/>
      <c r="AD1503" s="12"/>
    </row>
    <row r="1504" spans="1:30" x14ac:dyDescent="0.3">
      <c r="A1504" s="15">
        <v>44796</v>
      </c>
      <c r="B1504" s="16">
        <v>4.3704379554896072E-3</v>
      </c>
      <c r="C1504" s="8">
        <f t="shared" si="161"/>
        <v>-5.0629562044510391E-2</v>
      </c>
      <c r="D1504" s="5">
        <f t="shared" si="162"/>
        <v>2.5633525528189274E-3</v>
      </c>
      <c r="E1504" s="5">
        <f t="shared" si="164"/>
        <v>4.862578337097182E-3</v>
      </c>
      <c r="F1504" s="5">
        <f>IF(C1503&gt;0,B$6+B$7*E1504+B$8*(G1503*100)^2,B$6+B$7*E1504+B$8*(G1503*100)^2+E1504*$B$9)</f>
        <v>0.52822340761695408</v>
      </c>
      <c r="G1504" s="8">
        <v>1.3088991322405775E-2</v>
      </c>
      <c r="H1504" s="8">
        <f t="shared" si="165"/>
        <v>7.2678979603249391E-3</v>
      </c>
      <c r="I1504" s="7">
        <f t="shared" si="163"/>
        <v>5.8210933620808361E-3</v>
      </c>
      <c r="J1504" s="9">
        <f t="shared" si="166"/>
        <v>0.44473200559895482</v>
      </c>
      <c r="K1504" s="9">
        <f t="shared" si="167"/>
        <v>0.2126277716601328</v>
      </c>
      <c r="AC1504" s="11"/>
      <c r="AD1504" s="12"/>
    </row>
    <row r="1505" spans="1:30" x14ac:dyDescent="0.3">
      <c r="A1505" s="15">
        <v>44797</v>
      </c>
      <c r="B1505" s="16">
        <v>9.1653248145886514E-4</v>
      </c>
      <c r="C1505" s="8">
        <f t="shared" si="161"/>
        <v>-5.4083467518541137E-2</v>
      </c>
      <c r="D1505" s="5">
        <f t="shared" si="162"/>
        <v>2.9250214588290944E-3</v>
      </c>
      <c r="E1505" s="5">
        <f t="shared" si="164"/>
        <v>2.5633525528189274E-3</v>
      </c>
      <c r="F1505" s="5">
        <f>IF(C1503&gt;0,B$6+B$7*E1504+B$8*(H1504*100)^2,B$6+B$7*E1504+B$8*(H1504*100)^2+E1504*$B$9)</f>
        <v>0.51133751513111358</v>
      </c>
      <c r="G1505" s="8">
        <v>5.0494310239165407E-3</v>
      </c>
      <c r="H1505" s="8">
        <f t="shared" si="165"/>
        <v>7.1507867758108523E-3</v>
      </c>
      <c r="I1505" s="7">
        <f t="shared" si="163"/>
        <v>2.1013557518943116E-3</v>
      </c>
      <c r="J1505" s="9">
        <f t="shared" si="166"/>
        <v>0.41615693767105189</v>
      </c>
      <c r="K1505" s="9">
        <f t="shared" si="167"/>
        <v>5.4083247791702371E-2</v>
      </c>
      <c r="AC1505" s="11"/>
      <c r="AD1505" s="12"/>
    </row>
    <row r="1506" spans="1:30" x14ac:dyDescent="0.3">
      <c r="A1506" s="15">
        <v>44798</v>
      </c>
      <c r="B1506" s="16">
        <v>-5.27254820949108E-3</v>
      </c>
      <c r="C1506" s="8">
        <f t="shared" si="161"/>
        <v>-6.0272548209491079E-2</v>
      </c>
      <c r="D1506" s="5">
        <f t="shared" si="162"/>
        <v>3.6327800676654262E-3</v>
      </c>
      <c r="E1506" s="5">
        <f t="shared" si="164"/>
        <v>2.9250214588290944E-3</v>
      </c>
      <c r="F1506" s="5">
        <f>IF(C1503&gt;0,B$6+B$7*E1504+B$8*(H1505*100)^2,B$6+B$7*E1504+B$8*(H1505*100)^2+E1504*$B$9)</f>
        <v>0.49666029738242096</v>
      </c>
      <c r="G1506" s="8">
        <v>8.5911660405118915E-3</v>
      </c>
      <c r="H1506" s="8">
        <f t="shared" si="165"/>
        <v>7.047412981956009E-3</v>
      </c>
      <c r="I1506" s="7">
        <f t="shared" si="163"/>
        <v>1.5437530585558825E-3</v>
      </c>
      <c r="J1506" s="9">
        <f t="shared" si="166"/>
        <v>0.17969074876172458</v>
      </c>
      <c r="K1506" s="9">
        <f t="shared" si="167"/>
        <v>2.0978572811952256E-2</v>
      </c>
      <c r="AC1506" s="11"/>
      <c r="AD1506" s="12"/>
    </row>
    <row r="1507" spans="1:30" x14ac:dyDescent="0.3">
      <c r="A1507" s="15">
        <v>44799</v>
      </c>
      <c r="B1507" s="16">
        <v>1.0059188502552425E-3</v>
      </c>
      <c r="C1507" s="8">
        <f t="shared" si="161"/>
        <v>-5.3994081149744758E-2</v>
      </c>
      <c r="D1507" s="5">
        <f t="shared" si="162"/>
        <v>2.9153607992052221E-3</v>
      </c>
      <c r="E1507" s="5">
        <f t="shared" si="164"/>
        <v>3.6327800676654262E-3</v>
      </c>
      <c r="F1507" s="5">
        <f>IF(C1503&gt;0,B$6+B$7*E1504+B$8*(H1506*100)^2,B$6+B$7*E1504+B$8*(H1506*100)^2+E1504*$B$9)</f>
        <v>0.48390285971525721</v>
      </c>
      <c r="G1507" s="8">
        <v>8.0761209344796143E-3</v>
      </c>
      <c r="H1507" s="8">
        <f t="shared" si="165"/>
        <v>6.9563126706269985E-3</v>
      </c>
      <c r="I1507" s="7">
        <f t="shared" si="163"/>
        <v>1.1198082638526159E-3</v>
      </c>
      <c r="J1507" s="9">
        <f t="shared" si="166"/>
        <v>0.13865669830076299</v>
      </c>
      <c r="K1507" s="9">
        <f t="shared" si="167"/>
        <v>1.1715146240554031E-2</v>
      </c>
      <c r="AC1507" s="11"/>
      <c r="AD1507" s="12"/>
    </row>
    <row r="1508" spans="1:30" x14ac:dyDescent="0.3">
      <c r="A1508" s="15">
        <v>44802</v>
      </c>
      <c r="B1508" s="16">
        <v>-1.4746879079217626E-2</v>
      </c>
      <c r="C1508" s="8">
        <f t="shared" si="161"/>
        <v>-6.974687907921763E-2</v>
      </c>
      <c r="D1508" s="5">
        <f t="shared" si="162"/>
        <v>4.8646271412910056E-3</v>
      </c>
      <c r="E1508" s="5">
        <f t="shared" si="164"/>
        <v>2.9153607992052221E-3</v>
      </c>
      <c r="F1508" s="5">
        <f>IF(C1503&gt;0,B$6+B$7*E1504+B$8*(H1507*100)^2,B$6+B$7*E1504+B$8*(H1507*100)^2+E1504*$B$9)</f>
        <v>0.47281409489495851</v>
      </c>
      <c r="G1508" s="8">
        <v>2.652403622461303E-2</v>
      </c>
      <c r="H1508" s="8">
        <f t="shared" si="165"/>
        <v>6.8761478670470609E-3</v>
      </c>
      <c r="I1508" s="7">
        <f t="shared" si="163"/>
        <v>1.9647888357565969E-2</v>
      </c>
      <c r="J1508" s="9">
        <f t="shared" si="166"/>
        <v>0.74075786170634439</v>
      </c>
      <c r="K1508" s="9">
        <f t="shared" si="167"/>
        <v>1.5074048348645217</v>
      </c>
      <c r="AC1508" s="11"/>
      <c r="AD1508" s="12"/>
    </row>
    <row r="1509" spans="1:30" x14ac:dyDescent="0.3">
      <c r="A1509" s="15">
        <v>44803</v>
      </c>
      <c r="B1509" s="16">
        <v>2.6628300022932459E-2</v>
      </c>
      <c r="C1509" s="8">
        <f t="shared" si="161"/>
        <v>-2.8371699977067542E-2</v>
      </c>
      <c r="D1509" s="5">
        <f t="shared" si="162"/>
        <v>8.0495335958873429E-4</v>
      </c>
      <c r="E1509" s="5">
        <f t="shared" si="164"/>
        <v>4.8646271412910056E-3</v>
      </c>
      <c r="F1509" s="5">
        <f>IF(C1503&gt;0,B$6+B$7*E1504+B$8*(H1508*100)^2,B$6+B$7*E1504+B$8*(H1508*100)^2+E1504*$B$9)</f>
        <v>0.46317574051315485</v>
      </c>
      <c r="G1509" s="8">
        <v>1.0853424635759725E-2</v>
      </c>
      <c r="H1509" s="8">
        <f t="shared" si="165"/>
        <v>6.8057015840628423E-3</v>
      </c>
      <c r="I1509" s="7">
        <f t="shared" si="163"/>
        <v>4.0477230516968825E-3</v>
      </c>
      <c r="J1509" s="9">
        <f t="shared" si="166"/>
        <v>0.37294431827171826</v>
      </c>
      <c r="K1509" s="9">
        <f t="shared" si="167"/>
        <v>0.12803477131219299</v>
      </c>
      <c r="AC1509" s="11"/>
      <c r="AD1509" s="12"/>
    </row>
    <row r="1510" spans="1:30" x14ac:dyDescent="0.3">
      <c r="A1510" s="15">
        <v>44805</v>
      </c>
      <c r="B1510" s="16">
        <v>-1.3025655529267237E-2</v>
      </c>
      <c r="C1510" s="8">
        <f t="shared" si="161"/>
        <v>-6.8025655529267232E-2</v>
      </c>
      <c r="D1510" s="5">
        <f t="shared" si="162"/>
        <v>4.6274898101865258E-3</v>
      </c>
      <c r="E1510" s="5">
        <f t="shared" si="164"/>
        <v>8.0495335958873429E-4</v>
      </c>
      <c r="F1510" s="5">
        <f>IF(C1503&gt;0,B$6+B$7*E1504+B$8*(H1509*100)^2,B$6+B$7*E1504+B$8*(H1509*100)^2+E1504*$B$9)</f>
        <v>0.45479808288449108</v>
      </c>
      <c r="G1510" s="8">
        <v>1.6936615595441261E-2</v>
      </c>
      <c r="H1510" s="8">
        <f t="shared" si="165"/>
        <v>6.7438719062901178E-3</v>
      </c>
      <c r="I1510" s="7">
        <f t="shared" si="163"/>
        <v>1.0192743689151143E-2</v>
      </c>
      <c r="J1510" s="9">
        <f t="shared" si="166"/>
        <v>0.6018170296015144</v>
      </c>
      <c r="K1510" s="9">
        <f t="shared" si="167"/>
        <v>0.59056460314569548</v>
      </c>
      <c r="AC1510" s="11"/>
      <c r="AD1510" s="12"/>
    </row>
    <row r="1511" spans="1:30" x14ac:dyDescent="0.3">
      <c r="A1511" s="15">
        <v>44806</v>
      </c>
      <c r="B1511" s="16">
        <v>6.2496058652549108E-4</v>
      </c>
      <c r="C1511" s="8">
        <f t="shared" si="161"/>
        <v>-5.4375039413474512E-2</v>
      </c>
      <c r="D1511" s="5">
        <f t="shared" si="162"/>
        <v>2.9566449112169066E-3</v>
      </c>
      <c r="E1511" s="5">
        <f t="shared" si="164"/>
        <v>4.6274898101865258E-3</v>
      </c>
      <c r="F1511" s="5">
        <f>IF(C1503&gt;0,B$6+B$7*E1504+B$8*(H1510*100)^2,B$6+B$7*E1504+B$8*(H1510*100)^2+E1504*$B$9)</f>
        <v>0.44751622287365656</v>
      </c>
      <c r="G1511" s="8">
        <v>6.9524859412973877E-3</v>
      </c>
      <c r="H1511" s="8">
        <f t="shared" si="165"/>
        <v>6.6896653344816629E-3</v>
      </c>
      <c r="I1511" s="7">
        <f t="shared" si="163"/>
        <v>2.6282060681572482E-4</v>
      </c>
      <c r="J1511" s="9">
        <f t="shared" si="166"/>
        <v>3.7802393134603082E-2</v>
      </c>
      <c r="K1511" s="9">
        <f t="shared" si="167"/>
        <v>7.5211993342993999E-4</v>
      </c>
      <c r="AC1511" s="11"/>
      <c r="AD1511" s="12"/>
    </row>
    <row r="1512" spans="1:30" x14ac:dyDescent="0.3">
      <c r="A1512" s="15">
        <v>44809</v>
      </c>
      <c r="B1512" s="16">
        <v>7.4994834559928992E-3</v>
      </c>
      <c r="C1512" s="8">
        <f t="shared" si="161"/>
        <v>-4.7500516544007103E-2</v>
      </c>
      <c r="D1512" s="5">
        <f t="shared" si="162"/>
        <v>2.2562990719474925E-3</v>
      </c>
      <c r="E1512" s="5">
        <f t="shared" si="164"/>
        <v>2.9566449112169066E-3</v>
      </c>
      <c r="F1512" s="5">
        <f>IF(C1503&gt;0,B$6+B$7*E1504+B$8*(H1511*100)^2,B$6+B$7*E1504+B$8*(H1511*100)^2+E1504*$B$9)</f>
        <v>0.44118683015223925</v>
      </c>
      <c r="G1512" s="8">
        <v>3.9396131905142379E-3</v>
      </c>
      <c r="H1512" s="8">
        <f t="shared" si="165"/>
        <v>6.6421896250576824E-3</v>
      </c>
      <c r="I1512" s="7">
        <f t="shared" si="163"/>
        <v>2.7025764345434446E-3</v>
      </c>
      <c r="J1512" s="9">
        <f t="shared" si="166"/>
        <v>0.6860004533060966</v>
      </c>
      <c r="K1512" s="9">
        <f t="shared" si="167"/>
        <v>0.11547877917710259</v>
      </c>
      <c r="AC1512" s="11"/>
      <c r="AD1512" s="12"/>
    </row>
    <row r="1513" spans="1:30" x14ac:dyDescent="0.3">
      <c r="A1513" s="15">
        <v>44810</v>
      </c>
      <c r="B1513" s="16">
        <v>-8.2727055579805326E-4</v>
      </c>
      <c r="C1513" s="8">
        <f t="shared" si="161"/>
        <v>-5.5827270555798052E-2</v>
      </c>
      <c r="D1513" s="5">
        <f t="shared" si="162"/>
        <v>3.1166841377102761E-3</v>
      </c>
      <c r="E1513" s="5">
        <f t="shared" si="164"/>
        <v>2.2562990719474925E-3</v>
      </c>
      <c r="F1513" s="5">
        <f>IF(C1503&gt;0,B$6+B$7*E1504+B$8*(H1512*100)^2,B$6+B$7*E1504+B$8*(H1512*100)^2+E1504*$B$9)</f>
        <v>0.43568532199878324</v>
      </c>
      <c r="G1513" s="8">
        <v>6.5505090137161276E-3</v>
      </c>
      <c r="H1513" s="8">
        <f t="shared" si="165"/>
        <v>6.6006463471298274E-3</v>
      </c>
      <c r="I1513" s="7">
        <f t="shared" si="163"/>
        <v>5.0137333413699872E-5</v>
      </c>
      <c r="J1513" s="9">
        <f t="shared" si="166"/>
        <v>7.6539599149802228E-3</v>
      </c>
      <c r="K1513" s="9">
        <f t="shared" si="167"/>
        <v>2.8995175848312016E-5</v>
      </c>
      <c r="AC1513" s="11"/>
      <c r="AD1513" s="12"/>
    </row>
    <row r="1514" spans="1:30" x14ac:dyDescent="0.3">
      <c r="A1514" s="15">
        <v>44811</v>
      </c>
      <c r="B1514" s="16">
        <v>-2.8433404263899101E-3</v>
      </c>
      <c r="C1514" s="8">
        <f t="shared" si="161"/>
        <v>-5.784334042638991E-2</v>
      </c>
      <c r="D1514" s="5">
        <f t="shared" si="162"/>
        <v>3.3458520316832331E-3</v>
      </c>
      <c r="E1514" s="5">
        <f t="shared" si="164"/>
        <v>3.1166841377102761E-3</v>
      </c>
      <c r="F1514" s="5">
        <f>IF(C1513&gt;0,B$6+B$7*E1514+B$8*(G1513*100)^2,B$6+B$7*E1514+B$8*(G1513*100)^2+E1514*$B$9)</f>
        <v>0.42488292576226155</v>
      </c>
      <c r="G1514" s="8">
        <v>8.2410255291856874E-3</v>
      </c>
      <c r="H1514" s="8">
        <f t="shared" si="165"/>
        <v>6.5183044249425906E-3</v>
      </c>
      <c r="I1514" s="7">
        <f t="shared" si="163"/>
        <v>1.7227211042430968E-3</v>
      </c>
      <c r="J1514" s="9">
        <f t="shared" si="166"/>
        <v>0.20904207833625318</v>
      </c>
      <c r="K1514" s="9">
        <f t="shared" si="167"/>
        <v>2.9779249789425366E-2</v>
      </c>
      <c r="AC1514" s="11"/>
      <c r="AD1514" s="12"/>
    </row>
    <row r="1515" spans="1:30" x14ac:dyDescent="0.3">
      <c r="A1515" s="15">
        <v>44812</v>
      </c>
      <c r="B1515" s="16">
        <v>1.1107333511333476E-2</v>
      </c>
      <c r="C1515" s="8">
        <f t="shared" si="161"/>
        <v>-4.3892666488666521E-2</v>
      </c>
      <c r="D1515" s="5">
        <f t="shared" si="162"/>
        <v>1.926566171485309E-3</v>
      </c>
      <c r="E1515" s="5">
        <f t="shared" si="164"/>
        <v>3.3458520316832331E-3</v>
      </c>
      <c r="F1515" s="5">
        <f>IF(C1513&gt;0,B$6+B$7*E1514+B$8*(H1514*100)^2,B$6+B$7*E1514+B$8*(H1514*100)^2+E1514*$B$9)</f>
        <v>0.42122467363417632</v>
      </c>
      <c r="G1515" s="8">
        <v>6.7425211501966559E-3</v>
      </c>
      <c r="H1515" s="8">
        <f t="shared" si="165"/>
        <v>6.4901823829086368E-3</v>
      </c>
      <c r="I1515" s="7">
        <f t="shared" si="163"/>
        <v>2.523387672880191E-4</v>
      </c>
      <c r="J1515" s="9">
        <f t="shared" si="166"/>
        <v>3.7424987132692829E-2</v>
      </c>
      <c r="K1515" s="9">
        <f t="shared" si="167"/>
        <v>7.3679296815121198E-4</v>
      </c>
      <c r="AC1515" s="11"/>
      <c r="AD1515" s="12"/>
    </row>
    <row r="1516" spans="1:30" x14ac:dyDescent="0.3">
      <c r="A1516" s="15">
        <v>44813</v>
      </c>
      <c r="B1516" s="16">
        <v>1.7562890566123588E-3</v>
      </c>
      <c r="C1516" s="8">
        <f t="shared" si="161"/>
        <v>-5.3243710943387638E-2</v>
      </c>
      <c r="D1516" s="5">
        <f t="shared" si="162"/>
        <v>2.8348927550230166E-3</v>
      </c>
      <c r="E1516" s="5">
        <f t="shared" si="164"/>
        <v>1.926566171485309E-3</v>
      </c>
      <c r="F1516" s="5">
        <f>IF(C1513&gt;0,B$6+B$7*E1514+B$8*(H1515*100)^2,B$6+B$7*E1514+B$8*(H1515*100)^2+E1514*$B$9)</f>
        <v>0.41804492088444462</v>
      </c>
      <c r="G1516" s="8">
        <v>7.720662831727087E-3</v>
      </c>
      <c r="H1516" s="8">
        <f t="shared" si="165"/>
        <v>6.4656393410431161E-3</v>
      </c>
      <c r="I1516" s="7">
        <f t="shared" si="163"/>
        <v>1.255023490683971E-3</v>
      </c>
      <c r="J1516" s="9">
        <f t="shared" si="166"/>
        <v>0.1625538529576257</v>
      </c>
      <c r="K1516" s="9">
        <f t="shared" si="167"/>
        <v>1.6708314848244754E-2</v>
      </c>
      <c r="AC1516" s="11"/>
      <c r="AD1516" s="12"/>
    </row>
    <row r="1517" spans="1:30" x14ac:dyDescent="0.3">
      <c r="A1517" s="15">
        <v>44816</v>
      </c>
      <c r="B1517" s="16">
        <v>5.3705896422369817E-3</v>
      </c>
      <c r="C1517" s="8">
        <f t="shared" si="161"/>
        <v>-4.9629410357763019E-2</v>
      </c>
      <c r="D1517" s="5">
        <f t="shared" si="162"/>
        <v>2.4630783724592354E-3</v>
      </c>
      <c r="E1517" s="5">
        <f t="shared" si="164"/>
        <v>2.8348927550230166E-3</v>
      </c>
      <c r="F1517" s="5">
        <f>IF(C1513&gt;0,B$6+B$7*E1514+B$8*(H1516*100)^2,B$6+B$7*E1514+B$8*(H1516*100)^2+E1514*$B$9)</f>
        <v>0.41528107979437778</v>
      </c>
      <c r="G1517" s="8">
        <v>4.5302244914802179E-3</v>
      </c>
      <c r="H1517" s="8">
        <f t="shared" si="165"/>
        <v>6.4442305963891278E-3</v>
      </c>
      <c r="I1517" s="7">
        <f t="shared" si="163"/>
        <v>1.9140061049089099E-3</v>
      </c>
      <c r="J1517" s="9">
        <f t="shared" si="166"/>
        <v>0.42249696643256685</v>
      </c>
      <c r="K1517" s="9">
        <f t="shared" si="167"/>
        <v>5.5402951337832684E-2</v>
      </c>
      <c r="AC1517" s="11"/>
      <c r="AD1517" s="12"/>
    </row>
    <row r="1518" spans="1:30" x14ac:dyDescent="0.3">
      <c r="A1518" s="15">
        <v>44817</v>
      </c>
      <c r="B1518" s="16">
        <v>7.5559817356252454E-3</v>
      </c>
      <c r="C1518" s="8">
        <f t="shared" si="161"/>
        <v>-4.7444018264374756E-2</v>
      </c>
      <c r="D1518" s="5">
        <f t="shared" si="162"/>
        <v>2.2509348690703253E-3</v>
      </c>
      <c r="E1518" s="5">
        <f t="shared" si="164"/>
        <v>2.4630783724592354E-3</v>
      </c>
      <c r="F1518" s="5">
        <f>IF(C1513&gt;0,B$6+B$7*E1514+B$8*(H1517*100)^2,B$6+B$7*E1514+B$8*(H1517*100)^2+E1514*$B$9)</f>
        <v>0.41287874911889172</v>
      </c>
      <c r="G1518" s="8">
        <v>5.4154625211229558E-3</v>
      </c>
      <c r="H1518" s="8">
        <f t="shared" si="165"/>
        <v>6.4255641707082166E-3</v>
      </c>
      <c r="I1518" s="7">
        <f t="shared" si="163"/>
        <v>1.0101016495852608E-3</v>
      </c>
      <c r="J1518" s="9">
        <f t="shared" si="166"/>
        <v>0.18652176903549231</v>
      </c>
      <c r="K1518" s="9">
        <f t="shared" si="167"/>
        <v>1.3825683031662983E-2</v>
      </c>
      <c r="AC1518" s="11"/>
      <c r="AD1518" s="12"/>
    </row>
    <row r="1519" spans="1:30" x14ac:dyDescent="0.3">
      <c r="A1519" s="15">
        <v>44818</v>
      </c>
      <c r="B1519" s="16">
        <v>-3.7068020432710633E-3</v>
      </c>
      <c r="C1519" s="8">
        <f t="shared" si="161"/>
        <v>-5.8706802043271063E-2</v>
      </c>
      <c r="D1519" s="5">
        <f t="shared" si="162"/>
        <v>3.4464886061478153E-3</v>
      </c>
      <c r="E1519" s="5">
        <f t="shared" si="164"/>
        <v>2.2509348690703253E-3</v>
      </c>
      <c r="F1519" s="5">
        <f>IF(C1513&gt;0,B$6+B$7*E1514+B$8*(H1518*100)^2,B$6+B$7*E1514+B$8*(H1518*100)^2+E1514*$B$9)</f>
        <v>0.41079064329575926</v>
      </c>
      <c r="G1519" s="8">
        <v>2.2194319727197088E-2</v>
      </c>
      <c r="H1519" s="8">
        <f t="shared" si="165"/>
        <v>6.4092951507615818E-3</v>
      </c>
      <c r="I1519" s="7">
        <f t="shared" si="163"/>
        <v>1.5785024576435505E-2</v>
      </c>
      <c r="J1519" s="9">
        <f t="shared" si="166"/>
        <v>0.71121912139944599</v>
      </c>
      <c r="K1519" s="9">
        <f t="shared" si="167"/>
        <v>1.2207460677298263</v>
      </c>
      <c r="AC1519" s="11"/>
      <c r="AD1519" s="12"/>
    </row>
    <row r="1520" spans="1:30" x14ac:dyDescent="0.3">
      <c r="A1520" s="15">
        <v>44819</v>
      </c>
      <c r="B1520" s="16">
        <v>-6.8665661388376655E-3</v>
      </c>
      <c r="C1520" s="8">
        <f t="shared" si="161"/>
        <v>-6.1866566138837668E-2</v>
      </c>
      <c r="D1520" s="5">
        <f t="shared" si="162"/>
        <v>3.8274720058111755E-3</v>
      </c>
      <c r="E1520" s="5">
        <f t="shared" si="164"/>
        <v>3.4464886061478153E-3</v>
      </c>
      <c r="F1520" s="5">
        <f>IF(C1513&gt;0,B$6+B$7*E1514+B$8*(H1519*100)^2,B$6+B$7*E1514+B$8*(H1519*100)^2+E1514*$B$9)</f>
        <v>0.4089756617142925</v>
      </c>
      <c r="G1520" s="8">
        <v>7.877728209361853E-3</v>
      </c>
      <c r="H1520" s="8">
        <f t="shared" si="165"/>
        <v>6.3951204970218696E-3</v>
      </c>
      <c r="I1520" s="7">
        <f t="shared" si="163"/>
        <v>1.4826077123399834E-3</v>
      </c>
      <c r="J1520" s="9">
        <f t="shared" si="166"/>
        <v>0.18820244529102434</v>
      </c>
      <c r="K1520" s="9">
        <f t="shared" si="167"/>
        <v>2.332992386862176E-2</v>
      </c>
      <c r="AC1520" s="11"/>
      <c r="AD1520" s="12"/>
    </row>
    <row r="1521" spans="1:30" x14ac:dyDescent="0.3">
      <c r="A1521" s="15">
        <v>44820</v>
      </c>
      <c r="B1521" s="16">
        <v>-1.8408846354695661E-2</v>
      </c>
      <c r="C1521" s="8">
        <f t="shared" si="161"/>
        <v>-7.3408846354695662E-2</v>
      </c>
      <c r="D1521" s="5">
        <f t="shared" si="162"/>
        <v>5.3888587231273148E-3</v>
      </c>
      <c r="E1521" s="5">
        <f t="shared" si="164"/>
        <v>3.8274720058111755E-3</v>
      </c>
      <c r="F1521" s="5">
        <f>IF(C1513&gt;0,B$6+B$7*E1514+B$8*(H1520*100)^2,B$6+B$7*E1514+B$8*(H1520*100)^2+E1514*$B$9)</f>
        <v>0.40739807972368164</v>
      </c>
      <c r="G1521" s="8">
        <v>1.0935205169456813E-2</v>
      </c>
      <c r="H1521" s="8">
        <f t="shared" si="165"/>
        <v>6.3827743162646888E-3</v>
      </c>
      <c r="I1521" s="7">
        <f t="shared" si="163"/>
        <v>4.5524308531921243E-3</v>
      </c>
      <c r="J1521" s="9">
        <f t="shared" si="166"/>
        <v>0.41630959663267647</v>
      </c>
      <c r="K1521" s="9">
        <f t="shared" si="167"/>
        <v>0.17485243960534103</v>
      </c>
      <c r="AC1521" s="11"/>
      <c r="AD1521" s="12"/>
    </row>
    <row r="1522" spans="1:30" x14ac:dyDescent="0.3">
      <c r="A1522" s="15">
        <v>44823</v>
      </c>
      <c r="B1522" s="16">
        <v>5.093014289251593E-3</v>
      </c>
      <c r="C1522" s="8">
        <f t="shared" si="161"/>
        <v>-4.9906985710748406E-2</v>
      </c>
      <c r="D1522" s="5">
        <f t="shared" si="162"/>
        <v>2.4907072227328456E-3</v>
      </c>
      <c r="E1522" s="5">
        <f t="shared" si="164"/>
        <v>5.3888587231273148E-3</v>
      </c>
      <c r="F1522" s="5">
        <f>IF(C1513&gt;0,B$6+B$7*E1514+B$8*(H1521*100)^2,B$6+B$7*E1514+B$8*(H1521*100)^2+E1514*$B$9)</f>
        <v>0.40602684545744266</v>
      </c>
      <c r="G1522" s="8">
        <v>8.2915363279640296E-3</v>
      </c>
      <c r="H1522" s="8">
        <f t="shared" si="165"/>
        <v>6.3720235832696245E-3</v>
      </c>
      <c r="I1522" s="7">
        <f t="shared" si="163"/>
        <v>1.9195127446944051E-3</v>
      </c>
      <c r="J1522" s="9">
        <f t="shared" si="166"/>
        <v>0.23150266353180626</v>
      </c>
      <c r="K1522" s="9">
        <f t="shared" si="167"/>
        <v>3.7922502421403825E-2</v>
      </c>
      <c r="AC1522" s="11"/>
      <c r="AD1522" s="12"/>
    </row>
    <row r="1523" spans="1:30" x14ac:dyDescent="0.3">
      <c r="A1523" s="15">
        <v>44824</v>
      </c>
      <c r="B1523" s="16">
        <v>9.7342699906928995E-3</v>
      </c>
      <c r="C1523" s="8">
        <f t="shared" si="161"/>
        <v>-4.5265730009307101E-2</v>
      </c>
      <c r="D1523" s="5">
        <f t="shared" si="162"/>
        <v>2.0489863132754855E-3</v>
      </c>
      <c r="E1523" s="5">
        <f t="shared" si="164"/>
        <v>2.4907072227328456E-3</v>
      </c>
      <c r="F1523" s="5">
        <f>IF(C1513&gt;0,B$6+B$7*E1514+B$8*(H1522*100)^2,B$6+B$7*E1514+B$8*(H1522*100)^2+E1514*$B$9)</f>
        <v>0.40483496863322782</v>
      </c>
      <c r="G1523" s="8">
        <v>1.0033325381216089E-2</v>
      </c>
      <c r="H1523" s="8">
        <f t="shared" si="165"/>
        <v>6.3626642896920773E-3</v>
      </c>
      <c r="I1523" s="7">
        <f t="shared" si="163"/>
        <v>3.6706610915240119E-3</v>
      </c>
      <c r="J1523" s="9">
        <f t="shared" si="166"/>
        <v>0.36584691037689732</v>
      </c>
      <c r="K1523" s="9">
        <f t="shared" si="167"/>
        <v>0.12144140913407964</v>
      </c>
      <c r="AC1523" s="11"/>
      <c r="AD1523" s="12"/>
    </row>
    <row r="1524" spans="1:30" x14ac:dyDescent="0.3">
      <c r="A1524" s="15">
        <v>44825</v>
      </c>
      <c r="B1524" s="16">
        <v>-4.4129071567802543E-3</v>
      </c>
      <c r="C1524" s="8">
        <f t="shared" si="161"/>
        <v>-5.9412907156780256E-2</v>
      </c>
      <c r="D1524" s="5">
        <f t="shared" si="162"/>
        <v>3.5298935368201904E-3</v>
      </c>
      <c r="E1524" s="5">
        <f t="shared" si="164"/>
        <v>2.0489863132754855E-3</v>
      </c>
      <c r="F1524" s="5">
        <f>IF(C1523&gt;0,B$6+B$7*E1524+B$8*(G1523*100)^2,B$6+B$7*E1524+B$8*(G1523*100)^2+E1524*$B$9)</f>
        <v>0.92674245447305537</v>
      </c>
      <c r="G1524" s="8">
        <v>6.8911275009269262E-3</v>
      </c>
      <c r="H1524" s="8">
        <f t="shared" si="165"/>
        <v>9.6267463583136707E-3</v>
      </c>
      <c r="I1524" s="7">
        <f t="shared" si="163"/>
        <v>2.7356188573867445E-3</v>
      </c>
      <c r="J1524" s="9">
        <f t="shared" si="166"/>
        <v>0.39697696161024104</v>
      </c>
      <c r="K1524" s="9">
        <f t="shared" si="167"/>
        <v>5.0142007278040523E-2</v>
      </c>
      <c r="AC1524" s="11"/>
      <c r="AD1524" s="12"/>
    </row>
    <row r="1525" spans="1:30" x14ac:dyDescent="0.3">
      <c r="A1525" s="15">
        <v>44826</v>
      </c>
      <c r="B1525" s="16">
        <v>-5.6851637188092647E-3</v>
      </c>
      <c r="C1525" s="8">
        <f t="shared" si="161"/>
        <v>-6.0685163718809262E-2</v>
      </c>
      <c r="D1525" s="5">
        <f t="shared" si="162"/>
        <v>3.6826890955786841E-3</v>
      </c>
      <c r="E1525" s="5">
        <f t="shared" si="164"/>
        <v>3.5298935368201904E-3</v>
      </c>
      <c r="F1525" s="5">
        <f>IF(C1523&gt;0,B$6+B$7*E1524+B$8*(H1524*100)^2,B$6+B$7*E1524+B$8*(H1524*100)^2+E1524*$B$9)</f>
        <v>0.85726405846008924</v>
      </c>
      <c r="G1525" s="8">
        <v>9.5070561133445818E-3</v>
      </c>
      <c r="H1525" s="8">
        <f t="shared" si="165"/>
        <v>9.2588555365125409E-3</v>
      </c>
      <c r="I1525" s="7">
        <f t="shared" si="163"/>
        <v>2.4820057683204097E-4</v>
      </c>
      <c r="J1525" s="9">
        <f t="shared" si="166"/>
        <v>2.6106985577128778E-2</v>
      </c>
      <c r="K1525" s="9">
        <f t="shared" si="167"/>
        <v>3.5300830325590837E-4</v>
      </c>
      <c r="AC1525" s="11"/>
      <c r="AD1525" s="12"/>
    </row>
    <row r="1526" spans="1:30" x14ac:dyDescent="0.3">
      <c r="A1526" s="15">
        <v>44827</v>
      </c>
      <c r="B1526" s="16">
        <v>-1.7417412037924556E-2</v>
      </c>
      <c r="C1526" s="8">
        <f t="shared" si="161"/>
        <v>-7.2417412037924553E-2</v>
      </c>
      <c r="D1526" s="5">
        <f t="shared" si="162"/>
        <v>5.24428156627054E-3</v>
      </c>
      <c r="E1526" s="5">
        <f t="shared" si="164"/>
        <v>3.6826890955786841E-3</v>
      </c>
      <c r="F1526" s="5">
        <f>IF(C1523&gt;0,B$6+B$7*E1524+B$8*(H1525*100)^2,B$6+B$7*E1524+B$8*(H1525*100)^2+E1524*$B$9)</f>
        <v>0.79687343664561938</v>
      </c>
      <c r="G1526" s="8">
        <v>1.0212574873225773E-2</v>
      </c>
      <c r="H1526" s="8">
        <f t="shared" si="165"/>
        <v>8.926776779138253E-3</v>
      </c>
      <c r="I1526" s="7">
        <f t="shared" si="163"/>
        <v>1.2857980940875202E-3</v>
      </c>
      <c r="J1526" s="9">
        <f t="shared" si="166"/>
        <v>0.12590341907391905</v>
      </c>
      <c r="K1526" s="9">
        <f t="shared" si="167"/>
        <v>9.4739334102074135E-3</v>
      </c>
      <c r="AC1526" s="11"/>
      <c r="AD1526" s="12"/>
    </row>
    <row r="1527" spans="1:30" x14ac:dyDescent="0.3">
      <c r="A1527" s="15">
        <v>44830</v>
      </c>
      <c r="B1527" s="16">
        <v>-1.6551381993678341E-2</v>
      </c>
      <c r="C1527" s="8">
        <f t="shared" si="161"/>
        <v>-7.1551381993678345E-2</v>
      </c>
      <c r="D1527" s="5">
        <f t="shared" si="162"/>
        <v>5.1196002652052781E-3</v>
      </c>
      <c r="E1527" s="5">
        <f t="shared" si="164"/>
        <v>5.24428156627054E-3</v>
      </c>
      <c r="F1527" s="5">
        <f>IF(C1523&gt;0,B$6+B$7*E1524+B$8*(H1526*100)^2,B$6+B$7*E1524+B$8*(H1526*100)^2+E1524*$B$9)</f>
        <v>0.74438190816448202</v>
      </c>
      <c r="G1527" s="8">
        <v>1.2050039211628958E-2</v>
      </c>
      <c r="H1527" s="8">
        <f t="shared" si="165"/>
        <v>8.6277569979947982E-3</v>
      </c>
      <c r="I1527" s="7">
        <f t="shared" si="163"/>
        <v>3.4222822136341594E-3</v>
      </c>
      <c r="J1527" s="9">
        <f t="shared" si="166"/>
        <v>0.28400589853114061</v>
      </c>
      <c r="K1527" s="9">
        <f t="shared" si="167"/>
        <v>6.2576200386909253E-2</v>
      </c>
      <c r="AC1527" s="11"/>
      <c r="AD1527" s="12"/>
    </row>
    <row r="1528" spans="1:30" x14ac:dyDescent="0.3">
      <c r="A1528" s="15">
        <v>44831</v>
      </c>
      <c r="B1528" s="16">
        <v>-6.5992676736335788E-4</v>
      </c>
      <c r="C1528" s="8">
        <f t="shared" si="161"/>
        <v>-5.5659926767363359E-2</v>
      </c>
      <c r="D1528" s="5">
        <f t="shared" si="162"/>
        <v>3.0980274477482523E-3</v>
      </c>
      <c r="E1528" s="5">
        <f t="shared" si="164"/>
        <v>5.1196002652052781E-3</v>
      </c>
      <c r="F1528" s="5">
        <f>IF(C1523&gt;0,B$6+B$7*E1524+B$8*(H1527*100)^2,B$6+B$7*E1524+B$8*(H1527*100)^2+E1524*$B$9)</f>
        <v>0.69875627160867748</v>
      </c>
      <c r="G1528" s="8">
        <v>9.3673390994190708E-3</v>
      </c>
      <c r="H1528" s="8">
        <f t="shared" si="165"/>
        <v>8.3591642621058566E-3</v>
      </c>
      <c r="I1528" s="7">
        <f t="shared" si="163"/>
        <v>1.0081748373132141E-3</v>
      </c>
      <c r="J1528" s="9">
        <f t="shared" si="166"/>
        <v>0.10762659775770662</v>
      </c>
      <c r="K1528" s="9">
        <f t="shared" si="167"/>
        <v>6.7365115490418681E-3</v>
      </c>
      <c r="AC1528" s="11"/>
      <c r="AD1528" s="12"/>
    </row>
    <row r="1529" spans="1:30" x14ac:dyDescent="0.3">
      <c r="A1529" s="15">
        <v>44832</v>
      </c>
      <c r="B1529" s="16">
        <v>-8.9571804160332846E-3</v>
      </c>
      <c r="C1529" s="8">
        <f t="shared" si="161"/>
        <v>-6.395718041603328E-2</v>
      </c>
      <c r="D1529" s="5">
        <f t="shared" si="162"/>
        <v>4.0905209267690307E-3</v>
      </c>
      <c r="E1529" s="5">
        <f t="shared" si="164"/>
        <v>3.0980274477482523E-3</v>
      </c>
      <c r="F1529" s="5">
        <f>IF(C1523&gt;0,B$6+B$7*E1524+B$8*(H1528*100)^2,B$6+B$7*E1524+B$8*(H1528*100)^2+E1524*$B$9)</f>
        <v>0.65909846831437235</v>
      </c>
      <c r="G1529" s="8">
        <v>1.1734396668046987E-2</v>
      </c>
      <c r="H1529" s="8">
        <f t="shared" si="165"/>
        <v>8.1184879646050614E-3</v>
      </c>
      <c r="I1529" s="7">
        <f t="shared" si="163"/>
        <v>3.6159087034419255E-3</v>
      </c>
      <c r="J1529" s="9">
        <f t="shared" si="166"/>
        <v>0.3081461114475636</v>
      </c>
      <c r="K1529" s="9">
        <f t="shared" si="167"/>
        <v>7.7011401240217214E-2</v>
      </c>
      <c r="AC1529" s="11"/>
      <c r="AD1529" s="12"/>
    </row>
    <row r="1530" spans="1:30" x14ac:dyDescent="0.3">
      <c r="A1530" s="15">
        <v>44833</v>
      </c>
      <c r="B1530" s="16">
        <v>-3.3328628633821668E-3</v>
      </c>
      <c r="C1530" s="8">
        <f t="shared" si="161"/>
        <v>-5.8332862863382171E-2</v>
      </c>
      <c r="D1530" s="5">
        <f t="shared" si="162"/>
        <v>3.4027228898381506E-3</v>
      </c>
      <c r="E1530" s="5">
        <f t="shared" si="164"/>
        <v>4.0905209267690307E-3</v>
      </c>
      <c r="F1530" s="5">
        <f>IF(C1523&gt;0,B$6+B$7*E1524+B$8*(H1529*100)^2,B$6+B$7*E1524+B$8*(H1529*100)^2+E1524*$B$9)</f>
        <v>0.62462790569096216</v>
      </c>
      <c r="G1530" s="8">
        <v>1.0780472112979425E-2</v>
      </c>
      <c r="H1530" s="8">
        <f t="shared" si="165"/>
        <v>7.9033404690103167E-3</v>
      </c>
      <c r="I1530" s="7">
        <f t="shared" si="163"/>
        <v>2.8771316439691087E-3</v>
      </c>
      <c r="J1530" s="9">
        <f t="shared" si="166"/>
        <v>0.26688364051376862</v>
      </c>
      <c r="K1530" s="9">
        <f t="shared" si="167"/>
        <v>5.3589101300289155E-2</v>
      </c>
      <c r="AC1530" s="11"/>
      <c r="AD1530" s="12"/>
    </row>
    <row r="1531" spans="1:30" x14ac:dyDescent="0.3">
      <c r="A1531" s="15">
        <v>44834</v>
      </c>
      <c r="B1531" s="16">
        <v>1.7867460304619887E-2</v>
      </c>
      <c r="C1531" s="8">
        <f t="shared" si="161"/>
        <v>-3.7132539695380114E-2</v>
      </c>
      <c r="D1531" s="5">
        <f t="shared" si="162"/>
        <v>1.3788255042289799E-3</v>
      </c>
      <c r="E1531" s="5">
        <f t="shared" si="164"/>
        <v>3.4027228898381506E-3</v>
      </c>
      <c r="F1531" s="5">
        <f>IF(C1523&gt;0,B$6+B$7*E1524+B$8*(H1530*100)^2,B$6+B$7*E1524+B$8*(H1530*100)^2+E1524*$B$9)</f>
        <v>0.59466609265869408</v>
      </c>
      <c r="G1531" s="8">
        <v>1.4781370317092819E-2</v>
      </c>
      <c r="H1531" s="8">
        <f t="shared" si="165"/>
        <v>7.7114596067067234E-3</v>
      </c>
      <c r="I1531" s="7">
        <f t="shared" si="163"/>
        <v>7.0699107103860959E-3</v>
      </c>
      <c r="J1531" s="9">
        <f t="shared" si="166"/>
        <v>0.47829873406328383</v>
      </c>
      <c r="K1531" s="9">
        <f t="shared" si="167"/>
        <v>0.26614563380712686</v>
      </c>
      <c r="AC1531" s="11"/>
      <c r="AD1531" s="12"/>
    </row>
    <row r="1532" spans="1:30" x14ac:dyDescent="0.3">
      <c r="A1532" s="15">
        <v>44837</v>
      </c>
      <c r="B1532" s="16">
        <v>-1.117394106791204E-2</v>
      </c>
      <c r="C1532" s="8">
        <f t="shared" si="161"/>
        <v>-6.6173941067912037E-2</v>
      </c>
      <c r="D1532" s="5">
        <f t="shared" si="162"/>
        <v>4.3789904764594953E-3</v>
      </c>
      <c r="E1532" s="5">
        <f t="shared" si="164"/>
        <v>1.3788255042289799E-3</v>
      </c>
      <c r="F1532" s="5">
        <f>IF(C1523&gt;0,B$6+B$7*E1524+B$8*(H1531*100)^2,B$6+B$7*E1524+B$8*(H1531*100)^2+E1524*$B$9)</f>
        <v>0.56862328477104662</v>
      </c>
      <c r="G1532" s="8">
        <v>6.7757055378042134E-3</v>
      </c>
      <c r="H1532" s="8">
        <f t="shared" si="165"/>
        <v>7.5407114039130725E-3</v>
      </c>
      <c r="I1532" s="7">
        <f t="shared" si="163"/>
        <v>7.6500586610885914E-4</v>
      </c>
      <c r="J1532" s="9">
        <f t="shared" si="166"/>
        <v>0.11290423732858568</v>
      </c>
      <c r="K1532" s="9">
        <f t="shared" si="167"/>
        <v>5.5229363978250845E-3</v>
      </c>
      <c r="AC1532" s="11"/>
      <c r="AD1532" s="12"/>
    </row>
    <row r="1533" spans="1:30" x14ac:dyDescent="0.3">
      <c r="A1533" s="15">
        <v>44838</v>
      </c>
      <c r="B1533" s="16">
        <v>2.2231871000914453E-2</v>
      </c>
      <c r="C1533" s="8">
        <f t="shared" si="161"/>
        <v>-3.2768128999085544E-2</v>
      </c>
      <c r="D1533" s="5">
        <f t="shared" si="162"/>
        <v>1.0737502781007109E-3</v>
      </c>
      <c r="E1533" s="5">
        <f t="shared" si="164"/>
        <v>4.3789904764594953E-3</v>
      </c>
      <c r="F1533" s="5">
        <f>IF(C1523&gt;0,B$6+B$7*E1524+B$8*(H1532*100)^2,B$6+B$7*E1524+B$8*(H1532*100)^2+E1524*$B$9)</f>
        <v>0.54598687615510355</v>
      </c>
      <c r="G1533" s="8">
        <v>1.3288058761797401E-2</v>
      </c>
      <c r="H1533" s="8">
        <f t="shared" si="165"/>
        <v>7.3890924757719981E-3</v>
      </c>
      <c r="I1533" s="7">
        <f t="shared" si="163"/>
        <v>5.8989662860254033E-3</v>
      </c>
      <c r="J1533" s="9">
        <f t="shared" si="166"/>
        <v>0.4439298765734449</v>
      </c>
      <c r="K1533" s="9">
        <f t="shared" si="167"/>
        <v>0.21147347145313145</v>
      </c>
      <c r="AC1533" s="11"/>
      <c r="AD1533" s="12"/>
    </row>
    <row r="1534" spans="1:30" x14ac:dyDescent="0.3">
      <c r="A1534" s="15">
        <v>44840</v>
      </c>
      <c r="B1534" s="16">
        <v>2.6938890683373268E-3</v>
      </c>
      <c r="C1534" s="8">
        <f t="shared" si="161"/>
        <v>-5.2306110931662674E-2</v>
      </c>
      <c r="D1534" s="5">
        <f t="shared" si="162"/>
        <v>2.7359292407954016E-3</v>
      </c>
      <c r="E1534" s="5">
        <f t="shared" si="164"/>
        <v>1.0737502781007109E-3</v>
      </c>
      <c r="F1534" s="5">
        <f>IF(C1533&gt;0,B$6+B$7*E1534+B$8*(G1533*100)^2,B$6+B$7*E1534+B$8*(G1533*100)^2+E1534*$B$9)</f>
        <v>1.5863461395915575</v>
      </c>
      <c r="G1534" s="8">
        <v>6.6308343904223866E-3</v>
      </c>
      <c r="H1534" s="8">
        <f t="shared" si="165"/>
        <v>1.2595023380651413E-2</v>
      </c>
      <c r="I1534" s="7">
        <f t="shared" si="163"/>
        <v>5.9641889902290269E-3</v>
      </c>
      <c r="J1534" s="9">
        <f t="shared" si="166"/>
        <v>0.89946281856228139</v>
      </c>
      <c r="K1534" s="9">
        <f t="shared" si="167"/>
        <v>0.16803575440386043</v>
      </c>
      <c r="AC1534" s="11"/>
      <c r="AD1534" s="12"/>
    </row>
    <row r="1535" spans="1:30" x14ac:dyDescent="0.3">
      <c r="A1535" s="15">
        <v>44841</v>
      </c>
      <c r="B1535" s="16">
        <v>-5.2936351315108394E-4</v>
      </c>
      <c r="C1535" s="8">
        <f t="shared" si="161"/>
        <v>-5.5529363513151082E-2</v>
      </c>
      <c r="D1535" s="5">
        <f t="shared" si="162"/>
        <v>3.0835102121756748E-3</v>
      </c>
      <c r="E1535" s="5">
        <f t="shared" si="164"/>
        <v>2.7359292407954016E-3</v>
      </c>
      <c r="F1535" s="5">
        <f>IF(C1533&gt;0,B$6+B$7*E1534+B$8*(H1534*100)^2,B$6+B$7*E1534+B$8*(H1534*100)^2+E1534*$B$9)</f>
        <v>1.4304299849540631</v>
      </c>
      <c r="G1535" s="8">
        <v>5.4524664370872956E-3</v>
      </c>
      <c r="H1535" s="8">
        <f t="shared" si="165"/>
        <v>1.1960058465384118E-2</v>
      </c>
      <c r="I1535" s="7">
        <f t="shared" si="163"/>
        <v>6.5075920282968219E-3</v>
      </c>
      <c r="J1535" s="9">
        <f t="shared" si="166"/>
        <v>1.1935134499925824</v>
      </c>
      <c r="K1535" s="9">
        <f t="shared" si="167"/>
        <v>0.24139418734531692</v>
      </c>
      <c r="AC1535" s="11"/>
      <c r="AD1535" s="12"/>
    </row>
    <row r="1536" spans="1:30" x14ac:dyDescent="0.3">
      <c r="A1536" s="15">
        <v>44844</v>
      </c>
      <c r="B1536" s="16">
        <v>-3.4459589108242401E-3</v>
      </c>
      <c r="C1536" s="8">
        <f t="shared" si="161"/>
        <v>-5.8445958910824242E-2</v>
      </c>
      <c r="D1536" s="5">
        <f t="shared" si="162"/>
        <v>3.4159301130057555E-3</v>
      </c>
      <c r="E1536" s="5">
        <f t="shared" si="164"/>
        <v>3.0835102121756748E-3</v>
      </c>
      <c r="F1536" s="5">
        <f>IF(C1533&gt;0,B$6+B$7*E1534+B$8*(H1535*100)^2,B$6+B$7*E1534+B$8*(H1535*100)^2+E1534*$B$9)</f>
        <v>1.2949076633431529</v>
      </c>
      <c r="G1536" s="8">
        <v>1.4950493090885251E-2</v>
      </c>
      <c r="H1536" s="8">
        <f t="shared" si="165"/>
        <v>1.1379400965530449E-2</v>
      </c>
      <c r="I1536" s="7">
        <f t="shared" si="163"/>
        <v>3.5710921253548026E-3</v>
      </c>
      <c r="J1536" s="9">
        <f t="shared" si="166"/>
        <v>0.23886116020694742</v>
      </c>
      <c r="K1536" s="9">
        <f t="shared" si="167"/>
        <v>4.0881254344155682E-2</v>
      </c>
      <c r="AC1536" s="11"/>
      <c r="AD1536" s="12"/>
    </row>
    <row r="1537" spans="1:30" x14ac:dyDescent="0.3">
      <c r="A1537" s="15">
        <v>44845</v>
      </c>
      <c r="B1537" s="16">
        <v>-1.4657211687545486E-2</v>
      </c>
      <c r="C1537" s="8">
        <f t="shared" si="161"/>
        <v>-6.9657211687545489E-2</v>
      </c>
      <c r="D1537" s="5">
        <f t="shared" si="162"/>
        <v>4.8521271400835241E-3</v>
      </c>
      <c r="E1537" s="5">
        <f t="shared" si="164"/>
        <v>3.4159301130057555E-3</v>
      </c>
      <c r="F1537" s="5">
        <f>IF(C1533&gt;0,B$6+B$7*E1534+B$8*(H1536*100)^2,B$6+B$7*E1534+B$8*(H1536*100)^2+E1534*$B$9)</f>
        <v>1.1771116613989501</v>
      </c>
      <c r="G1537" s="8">
        <v>7.8432425519983553E-3</v>
      </c>
      <c r="H1537" s="8">
        <f t="shared" si="165"/>
        <v>1.0849477689727511E-2</v>
      </c>
      <c r="I1537" s="7">
        <f t="shared" si="163"/>
        <v>3.0062351377291557E-3</v>
      </c>
      <c r="J1537" s="9">
        <f t="shared" si="166"/>
        <v>0.38328983424887281</v>
      </c>
      <c r="K1537" s="9">
        <f t="shared" si="167"/>
        <v>4.7378898351652765E-2</v>
      </c>
      <c r="AC1537" s="11"/>
      <c r="AD1537" s="12"/>
    </row>
    <row r="1538" spans="1:30" x14ac:dyDescent="0.3">
      <c r="A1538" s="15">
        <v>44846</v>
      </c>
      <c r="B1538" s="16">
        <v>8.3397951892825103E-3</v>
      </c>
      <c r="C1538" s="8">
        <f t="shared" si="161"/>
        <v>-4.666020481071749E-2</v>
      </c>
      <c r="D1538" s="5">
        <f t="shared" si="162"/>
        <v>2.1771747129781037E-3</v>
      </c>
      <c r="E1538" s="5">
        <f t="shared" si="164"/>
        <v>4.8521271400835241E-3</v>
      </c>
      <c r="F1538" s="5">
        <f>IF(C1533&gt;0,B$6+B$7*E1534+B$8*(H1537*100)^2,B$6+B$7*E1534+B$8*(H1537*100)^2+E1534*$B$9)</f>
        <v>1.0747233765090487</v>
      </c>
      <c r="G1538" s="8">
        <v>7.1060732470672044E-3</v>
      </c>
      <c r="H1538" s="8">
        <f t="shared" si="165"/>
        <v>1.036688659390585E-2</v>
      </c>
      <c r="I1538" s="7">
        <f t="shared" si="163"/>
        <v>3.2608133468386459E-3</v>
      </c>
      <c r="J1538" s="9">
        <f t="shared" si="166"/>
        <v>0.45887696811800222</v>
      </c>
      <c r="K1538" s="9">
        <f t="shared" si="167"/>
        <v>6.3125701488412345E-2</v>
      </c>
      <c r="AC1538" s="11"/>
      <c r="AD1538" s="12"/>
    </row>
    <row r="1539" spans="1:30" x14ac:dyDescent="0.3">
      <c r="A1539" s="15">
        <v>44847</v>
      </c>
      <c r="B1539" s="16">
        <v>-6.8009633634922894E-3</v>
      </c>
      <c r="C1539" s="8">
        <f t="shared" si="161"/>
        <v>-6.1800963363492292E-2</v>
      </c>
      <c r="D1539" s="5">
        <f t="shared" si="162"/>
        <v>3.8193590726557165E-3</v>
      </c>
      <c r="E1539" s="5">
        <f t="shared" si="164"/>
        <v>2.1771747129781037E-3</v>
      </c>
      <c r="F1539" s="5">
        <f>IF(C1533&gt;0,B$6+B$7*E1534+B$8*(H1538*100)^2,B$6+B$7*E1534+B$8*(H1538*100)^2+E1534*$B$9)</f>
        <v>0.98572747928274618</v>
      </c>
      <c r="G1539" s="8">
        <v>5.7844891659101956E-3</v>
      </c>
      <c r="H1539" s="8">
        <f t="shared" si="165"/>
        <v>9.9283809318677241E-3</v>
      </c>
      <c r="I1539" s="7">
        <f t="shared" si="163"/>
        <v>4.1438917659575285E-3</v>
      </c>
      <c r="J1539" s="9">
        <f t="shared" si="166"/>
        <v>0.71637989926211276</v>
      </c>
      <c r="K1539" s="9">
        <f t="shared" si="167"/>
        <v>0.12283896126436611</v>
      </c>
      <c r="AC1539" s="11"/>
      <c r="AD1539" s="12"/>
    </row>
    <row r="1540" spans="1:30" x14ac:dyDescent="0.3">
      <c r="A1540" s="15">
        <v>44848</v>
      </c>
      <c r="B1540" s="16">
        <v>1.1890876242886927E-2</v>
      </c>
      <c r="C1540" s="8">
        <f t="shared" si="161"/>
        <v>-4.3109123757113073E-2</v>
      </c>
      <c r="D1540" s="5">
        <f t="shared" si="162"/>
        <v>1.8583965511060907E-3</v>
      </c>
      <c r="E1540" s="5">
        <f t="shared" si="164"/>
        <v>3.8193590726557165E-3</v>
      </c>
      <c r="F1540" s="5">
        <f>IF(C1533&gt;0,B$6+B$7*E1534+B$8*(H1539*100)^2,B$6+B$7*E1534+B$8*(H1539*100)^2+E1534*$B$9)</f>
        <v>0.90837224541364425</v>
      </c>
      <c r="G1540" s="8">
        <v>1.7378402254685791E-2</v>
      </c>
      <c r="H1540" s="8">
        <f t="shared" si="165"/>
        <v>9.5308564432250494E-3</v>
      </c>
      <c r="I1540" s="7">
        <f t="shared" si="163"/>
        <v>7.8475458114607415E-3</v>
      </c>
      <c r="J1540" s="9">
        <f t="shared" si="166"/>
        <v>0.45156888973178094</v>
      </c>
      <c r="K1540" s="9">
        <f t="shared" si="167"/>
        <v>0.22268946347176888</v>
      </c>
      <c r="AC1540" s="11"/>
      <c r="AD1540" s="12"/>
    </row>
    <row r="1541" spans="1:30" x14ac:dyDescent="0.3">
      <c r="A1541" s="15">
        <v>44851</v>
      </c>
      <c r="B1541" s="16">
        <v>8.4416853454608171E-3</v>
      </c>
      <c r="C1541" s="8">
        <f t="shared" si="161"/>
        <v>-4.6558314654539183E-2</v>
      </c>
      <c r="D1541" s="5">
        <f t="shared" si="162"/>
        <v>2.1676766634710779E-3</v>
      </c>
      <c r="E1541" s="5">
        <f t="shared" si="164"/>
        <v>1.8583965511060907E-3</v>
      </c>
      <c r="F1541" s="5">
        <f>IF(C1533&gt;0,B$6+B$7*E1534+B$8*(H1540*100)^2,B$6+B$7*E1534+B$8*(H1540*100)^2+E1534*$B$9)</f>
        <v>0.84113507613462102</v>
      </c>
      <c r="G1541" s="8">
        <v>7.4770625404173997E-3</v>
      </c>
      <c r="H1541" s="8">
        <f t="shared" si="165"/>
        <v>9.1713416474069973E-3</v>
      </c>
      <c r="I1541" s="7">
        <f t="shared" si="163"/>
        <v>1.6942791069895977E-3</v>
      </c>
      <c r="J1541" s="9">
        <f t="shared" si="166"/>
        <v>0.22659688852823426</v>
      </c>
      <c r="K1541" s="9">
        <f t="shared" si="167"/>
        <v>1.9507344598202803E-2</v>
      </c>
      <c r="AC1541" s="11"/>
      <c r="AD1541" s="12"/>
    </row>
    <row r="1542" spans="1:30" x14ac:dyDescent="0.3">
      <c r="A1542" s="15">
        <v>44852</v>
      </c>
      <c r="B1542" s="16">
        <v>9.3655568353397459E-3</v>
      </c>
      <c r="C1542" s="8">
        <f t="shared" si="161"/>
        <v>-4.5634443164660254E-2</v>
      </c>
      <c r="D1542" s="5">
        <f t="shared" si="162"/>
        <v>2.0825024029486072E-3</v>
      </c>
      <c r="E1542" s="5">
        <f t="shared" si="164"/>
        <v>2.1676766634710779E-3</v>
      </c>
      <c r="F1542" s="5">
        <f>IF(C1533&gt;0,B$6+B$7*E1534+B$8*(H1541*100)^2,B$6+B$7*E1534+B$8*(H1541*100)^2+E1534*$B$9)</f>
        <v>0.78269252859729388</v>
      </c>
      <c r="G1542" s="8">
        <v>7.2298815846438946E-3</v>
      </c>
      <c r="H1542" s="8">
        <f t="shared" si="165"/>
        <v>8.8469911755200362E-3</v>
      </c>
      <c r="I1542" s="7">
        <f t="shared" si="163"/>
        <v>1.6171095908761417E-3</v>
      </c>
      <c r="J1542" s="9">
        <f t="shared" si="166"/>
        <v>0.22367027342617146</v>
      </c>
      <c r="K1542" s="9">
        <f t="shared" si="167"/>
        <v>1.9068372039373171E-2</v>
      </c>
      <c r="AC1542" s="11"/>
      <c r="AD1542" s="12"/>
    </row>
    <row r="1543" spans="1:30" x14ac:dyDescent="0.3">
      <c r="A1543" s="15">
        <v>44853</v>
      </c>
      <c r="B1543" s="16">
        <v>2.483148289421287E-3</v>
      </c>
      <c r="C1543" s="8">
        <f t="shared" si="161"/>
        <v>-5.251685171057871E-2</v>
      </c>
      <c r="D1543" s="5">
        <f t="shared" si="162"/>
        <v>2.7580197135909138E-3</v>
      </c>
      <c r="E1543" s="5">
        <f t="shared" si="164"/>
        <v>2.0825024029486072E-3</v>
      </c>
      <c r="F1543" s="5">
        <f>IF(C1533&gt;0,B$6+B$7*E1534+B$8*(H1542*100)^2,B$6+B$7*E1534+B$8*(H1542*100)^2+E1534*$B$9)</f>
        <v>0.73189426627784915</v>
      </c>
      <c r="G1543" s="8">
        <v>6.2569367180512021E-3</v>
      </c>
      <c r="H1543" s="8">
        <f t="shared" si="165"/>
        <v>8.5550819182392927E-3</v>
      </c>
      <c r="I1543" s="7">
        <f t="shared" si="163"/>
        <v>2.2981452001880906E-3</v>
      </c>
      <c r="J1543" s="9">
        <f t="shared" si="166"/>
        <v>0.36729557988943118</v>
      </c>
      <c r="K1543" s="9">
        <f t="shared" si="167"/>
        <v>4.4205514180254202E-2</v>
      </c>
      <c r="AC1543" s="11"/>
      <c r="AD1543" s="12"/>
    </row>
    <row r="1544" spans="1:30" x14ac:dyDescent="0.3">
      <c r="A1544" s="15">
        <v>44854</v>
      </c>
      <c r="B1544" s="16">
        <v>1.6179017741147915E-3</v>
      </c>
      <c r="C1544" s="8">
        <f t="shared" si="161"/>
        <v>-5.3382098225885209E-2</v>
      </c>
      <c r="D1544" s="5">
        <f t="shared" si="162"/>
        <v>2.849648410998057E-3</v>
      </c>
      <c r="E1544" s="5">
        <f t="shared" si="164"/>
        <v>2.7580197135909138E-3</v>
      </c>
      <c r="F1544" s="5">
        <f>IF(C1543&gt;0,B$6+B$7*E1544+B$8*(G1543*100)^2,B$6+B$7*E1544+B$8*(G1543*100)^2+E1544*$B$9)</f>
        <v>0.39214234652495938</v>
      </c>
      <c r="G1544" s="8">
        <v>6.3337264871204894E-3</v>
      </c>
      <c r="H1544" s="8">
        <f t="shared" si="165"/>
        <v>6.2621270070556644E-3</v>
      </c>
      <c r="I1544" s="7">
        <f t="shared" si="163"/>
        <v>7.1599480064825013E-5</v>
      </c>
      <c r="J1544" s="9">
        <f t="shared" si="166"/>
        <v>1.130447931567951E-2</v>
      </c>
      <c r="K1544" s="9">
        <f t="shared" si="167"/>
        <v>6.4871099413776889E-5</v>
      </c>
      <c r="AC1544" s="11"/>
      <c r="AD1544" s="12"/>
    </row>
    <row r="1545" spans="1:30" x14ac:dyDescent="0.3">
      <c r="A1545" s="15">
        <v>44855</v>
      </c>
      <c r="B1545" s="16">
        <v>1.7593449608594841E-3</v>
      </c>
      <c r="C1545" s="8">
        <f t="shared" si="161"/>
        <v>-5.3240655039140515E-2</v>
      </c>
      <c r="D1545" s="5">
        <f t="shared" si="162"/>
        <v>2.8345673489967582E-3</v>
      </c>
      <c r="E1545" s="5">
        <f t="shared" si="164"/>
        <v>2.849648410998057E-3</v>
      </c>
      <c r="F1545" s="5">
        <f>IF(C1543&gt;0,B$6+B$7*E1544+B$8*(H1544*100)^2,B$6+B$7*E1544+B$8*(H1544*100)^2+E1544*$B$9)</f>
        <v>0.39270713146603664</v>
      </c>
      <c r="G1545" s="8">
        <v>5.8483522759119472E-3</v>
      </c>
      <c r="H1545" s="8">
        <f t="shared" si="165"/>
        <v>6.266634914098926E-3</v>
      </c>
      <c r="I1545" s="7">
        <f t="shared" si="163"/>
        <v>4.1828263818697881E-4</v>
      </c>
      <c r="J1545" s="9">
        <f t="shared" si="166"/>
        <v>7.1521450564766983E-2</v>
      </c>
      <c r="K1545" s="9">
        <f t="shared" si="167"/>
        <v>2.3319872225029403E-3</v>
      </c>
      <c r="AC1545" s="11"/>
      <c r="AD1545" s="12"/>
    </row>
    <row r="1546" spans="1:30" x14ac:dyDescent="0.3">
      <c r="A1546" s="15">
        <v>44858</v>
      </c>
      <c r="B1546" s="16">
        <v>8.8051091616108499E-3</v>
      </c>
      <c r="C1546" s="8">
        <f t="shared" si="161"/>
        <v>-4.6194890838389152E-2</v>
      </c>
      <c r="D1546" s="5">
        <f t="shared" si="162"/>
        <v>2.13396793957069E-3</v>
      </c>
      <c r="E1546" s="5">
        <f t="shared" si="164"/>
        <v>2.8345673489967582E-3</v>
      </c>
      <c r="F1546" s="5">
        <f>IF(C1543&gt;0,B$6+B$7*E1544+B$8*(H1545*100)^2,B$6+B$7*E1544+B$8*(H1545*100)^2+E1544*$B$9)</f>
        <v>0.393198042536821</v>
      </c>
      <c r="G1546" s="8">
        <v>8.7956792709220979E-3</v>
      </c>
      <c r="H1546" s="8">
        <f t="shared" si="165"/>
        <v>6.2705505542720967E-3</v>
      </c>
      <c r="I1546" s="7">
        <f t="shared" si="163"/>
        <v>2.5251287166500012E-3</v>
      </c>
      <c r="J1546" s="9">
        <f t="shared" si="166"/>
        <v>0.28708740267484523</v>
      </c>
      <c r="K1546" s="9">
        <f t="shared" si="167"/>
        <v>6.4300042404233038E-2</v>
      </c>
      <c r="AC1546" s="11"/>
      <c r="AD1546" s="12"/>
    </row>
    <row r="1547" spans="1:30" x14ac:dyDescent="0.3">
      <c r="A1547" s="15">
        <v>44859</v>
      </c>
      <c r="B1547" s="16">
        <v>-4.8200758769105234E-3</v>
      </c>
      <c r="C1547" s="8">
        <f t="shared" si="161"/>
        <v>-5.9820075876910524E-2</v>
      </c>
      <c r="D1547" s="5">
        <f t="shared" si="162"/>
        <v>3.5784414779193325E-3</v>
      </c>
      <c r="E1547" s="5">
        <f t="shared" si="164"/>
        <v>2.13396793957069E-3</v>
      </c>
      <c r="F1547" s="5">
        <f>IF(C1543&gt;0,B$6+B$7*E1544+B$8*(H1546*100)^2,B$6+B$7*E1544+B$8*(H1546*100)^2+E1544*$B$9)</f>
        <v>0.39362474243954676</v>
      </c>
      <c r="G1547" s="8">
        <v>5.7908599007806772E-3</v>
      </c>
      <c r="H1547" s="8">
        <f t="shared" si="165"/>
        <v>6.2739520434854038E-3</v>
      </c>
      <c r="I1547" s="7">
        <f t="shared" si="163"/>
        <v>4.8309214270472658E-4</v>
      </c>
      <c r="J1547" s="9">
        <f t="shared" si="166"/>
        <v>8.342321364735486E-2</v>
      </c>
      <c r="K1547" s="9">
        <f t="shared" si="167"/>
        <v>3.1260156964751928E-3</v>
      </c>
      <c r="AC1547" s="11"/>
      <c r="AD1547" s="12"/>
    </row>
    <row r="1548" spans="1:30" x14ac:dyDescent="0.3">
      <c r="A1548" s="15">
        <v>44861</v>
      </c>
      <c r="B1548" s="16">
        <v>3.5687796023951865E-3</v>
      </c>
      <c r="C1548" s="8">
        <f t="shared" si="161"/>
        <v>-5.1431220397604817E-2</v>
      </c>
      <c r="D1548" s="5">
        <f t="shared" si="162"/>
        <v>2.6451704315870019E-3</v>
      </c>
      <c r="E1548" s="5">
        <f t="shared" si="164"/>
        <v>3.5784414779193325E-3</v>
      </c>
      <c r="F1548" s="5">
        <f>IF(C1543&gt;0,B$6+B$7*E1544+B$8*(H1547*100)^2,B$6+B$7*E1544+B$8*(H1547*100)^2+E1544*$B$9)</f>
        <v>0.39399562999499599</v>
      </c>
      <c r="G1548" s="8">
        <v>6.6307074123179996E-3</v>
      </c>
      <c r="H1548" s="8">
        <f t="shared" si="165"/>
        <v>6.2769071205092397E-3</v>
      </c>
      <c r="I1548" s="7">
        <f t="shared" si="163"/>
        <v>3.5380029180875992E-4</v>
      </c>
      <c r="J1548" s="9">
        <f t="shared" si="166"/>
        <v>5.335785004651207E-2</v>
      </c>
      <c r="K1548" s="9">
        <f t="shared" si="167"/>
        <v>1.5312510858429551E-3</v>
      </c>
      <c r="AC1548" s="11"/>
      <c r="AD1548" s="12"/>
    </row>
    <row r="1549" spans="1:30" x14ac:dyDescent="0.3">
      <c r="A1549" s="15">
        <v>44862</v>
      </c>
      <c r="B1549" s="16">
        <v>3.3915389902794343E-3</v>
      </c>
      <c r="C1549" s="8">
        <f t="shared" ref="C1549:C1612" si="168">B1549-B$5</f>
        <v>-5.1608461009720566E-2</v>
      </c>
      <c r="D1549" s="5">
        <f t="shared" ref="D1549:D1612" si="169">C1549^2</f>
        <v>2.663433247791848E-3</v>
      </c>
      <c r="E1549" s="5">
        <f t="shared" si="164"/>
        <v>2.6451704315870019E-3</v>
      </c>
      <c r="F1549" s="5">
        <f>IF(C1543&gt;0,B$6+B$7*E1544+B$8*(H1548*100)^2,B$6+B$7*E1544+B$8*(H1548*100)^2+E1544*$B$9)</f>
        <v>0.39431800545819246</v>
      </c>
      <c r="G1549" s="8">
        <v>4.2639667919514455E-3</v>
      </c>
      <c r="H1549" s="8">
        <f t="shared" si="165"/>
        <v>6.2794745437671174E-3</v>
      </c>
      <c r="I1549" s="7">
        <f t="shared" si="163"/>
        <v>2.0155077518156719E-3</v>
      </c>
      <c r="J1549" s="9">
        <f t="shared" si="166"/>
        <v>0.47268373562854493</v>
      </c>
      <c r="K1549" s="9">
        <f t="shared" si="167"/>
        <v>6.6118826165360911E-2</v>
      </c>
      <c r="AC1549" s="11"/>
      <c r="AD1549" s="12"/>
    </row>
    <row r="1550" spans="1:30" x14ac:dyDescent="0.3">
      <c r="A1550" s="15">
        <v>44865</v>
      </c>
      <c r="B1550" s="16">
        <v>1.3035748763218632E-2</v>
      </c>
      <c r="C1550" s="8">
        <f t="shared" si="168"/>
        <v>-4.1964251236781366E-2</v>
      </c>
      <c r="D1550" s="5">
        <f t="shared" si="169"/>
        <v>1.7609983818637064E-3</v>
      </c>
      <c r="E1550" s="5">
        <f t="shared" si="164"/>
        <v>2.663433247791848E-3</v>
      </c>
      <c r="F1550" s="5">
        <f>IF(C1543&gt;0,B$6+B$7*E1544+B$8*(H1549*100)^2,B$6+B$7*E1544+B$8*(H1549*100)^2+E1544*$B$9)</f>
        <v>0.39459821421080288</v>
      </c>
      <c r="G1550" s="8">
        <v>6.1445167969745428E-3</v>
      </c>
      <c r="H1550" s="8">
        <f t="shared" si="165"/>
        <v>6.2817052956247706E-3</v>
      </c>
      <c r="I1550" s="7">
        <f t="shared" ref="I1550:I1613" si="170">SQRT((G1550-H1550)^2)</f>
        <v>1.3718849865022777E-4</v>
      </c>
      <c r="J1550" s="9">
        <f t="shared" si="166"/>
        <v>2.2326979188628322E-2</v>
      </c>
      <c r="K1550" s="9">
        <f t="shared" si="167"/>
        <v>2.4200912431471266E-4</v>
      </c>
      <c r="AC1550" s="11"/>
      <c r="AD1550" s="12"/>
    </row>
    <row r="1551" spans="1:30" x14ac:dyDescent="0.3">
      <c r="A1551" s="15">
        <v>44866</v>
      </c>
      <c r="B1551" s="16">
        <v>6.1503114887569016E-3</v>
      </c>
      <c r="C1551" s="8">
        <f t="shared" si="168"/>
        <v>-4.8849688511243099E-2</v>
      </c>
      <c r="D1551" s="5">
        <f t="shared" si="169"/>
        <v>2.386292067645476E-3</v>
      </c>
      <c r="E1551" s="5">
        <f t="shared" ref="E1551:E1614" si="171">D1550</f>
        <v>1.7609983818637064E-3</v>
      </c>
      <c r="F1551" s="5">
        <f>IF(C1543&gt;0,B$6+B$7*E1544+B$8*(H1550*100)^2,B$6+B$7*E1544+B$8*(H1550*100)^2+E1544*$B$9)</f>
        <v>0.39484177165857193</v>
      </c>
      <c r="G1551" s="8">
        <v>6.8994355727837802E-3</v>
      </c>
      <c r="H1551" s="8">
        <f t="shared" ref="H1551:H1614" si="172">SQRT(F1551)/100</f>
        <v>6.2836436218055205E-3</v>
      </c>
      <c r="I1551" s="7">
        <f t="shared" si="170"/>
        <v>6.1579195097825976E-4</v>
      </c>
      <c r="J1551" s="9">
        <f t="shared" ref="J1551:J1614" si="173">ABS(G1551-H1551)/G1551</f>
        <v>8.9252511235466236E-2</v>
      </c>
      <c r="K1551" s="9">
        <f t="shared" ref="K1551:K1614" si="174">G1551/H1551-LN(G1551/H1551)-1</f>
        <v>4.5095841319719998E-3</v>
      </c>
      <c r="AC1551" s="11"/>
      <c r="AD1551" s="12"/>
    </row>
    <row r="1552" spans="1:30" x14ac:dyDescent="0.3">
      <c r="A1552" s="15">
        <v>44867</v>
      </c>
      <c r="B1552" s="16">
        <v>-3.5280907238091747E-3</v>
      </c>
      <c r="C1552" s="8">
        <f t="shared" si="168"/>
        <v>-5.8528090723809177E-2</v>
      </c>
      <c r="D1552" s="5">
        <f t="shared" si="169"/>
        <v>3.4255374037744377E-3</v>
      </c>
      <c r="E1552" s="5">
        <f t="shared" si="171"/>
        <v>2.386292067645476E-3</v>
      </c>
      <c r="F1552" s="5">
        <f>IF(C1543&gt;0,B$6+B$7*E1544+B$8*(H1551*100)^2,B$6+B$7*E1544+B$8*(H1551*100)^2+E1544*$B$9)</f>
        <v>0.39505347179217276</v>
      </c>
      <c r="G1552" s="8">
        <v>3.9727551612929405E-3</v>
      </c>
      <c r="H1552" s="8">
        <f t="shared" si="172"/>
        <v>6.2853279293301227E-3</v>
      </c>
      <c r="I1552" s="7">
        <f t="shared" si="170"/>
        <v>2.3125727680371822E-3</v>
      </c>
      <c r="J1552" s="9">
        <f t="shared" si="173"/>
        <v>0.58210805200604188</v>
      </c>
      <c r="K1552" s="9">
        <f t="shared" si="174"/>
        <v>9.0826248670432985E-2</v>
      </c>
      <c r="AC1552" s="11"/>
      <c r="AD1552" s="12"/>
    </row>
    <row r="1553" spans="1:30" x14ac:dyDescent="0.3">
      <c r="A1553" s="15">
        <v>44868</v>
      </c>
      <c r="B1553" s="16">
        <v>-1.1447061643836982E-3</v>
      </c>
      <c r="C1553" s="8">
        <f t="shared" si="168"/>
        <v>-5.6144706164383697E-2</v>
      </c>
      <c r="D1553" s="5">
        <f t="shared" si="169"/>
        <v>3.1522280302849846E-3</v>
      </c>
      <c r="E1553" s="5">
        <f t="shared" si="171"/>
        <v>3.4255374037744377E-3</v>
      </c>
      <c r="F1553" s="5">
        <f>IF(C1543&gt;0,B$6+B$7*E1544+B$8*(H1552*100)^2,B$6+B$7*E1544+B$8*(H1552*100)^2+E1544*$B$9)</f>
        <v>0.39523748154829863</v>
      </c>
      <c r="G1553" s="8">
        <v>8.1345709947169571E-3</v>
      </c>
      <c r="H1553" s="8">
        <f t="shared" si="172"/>
        <v>6.2867915628585826E-3</v>
      </c>
      <c r="I1553" s="7">
        <f t="shared" si="170"/>
        <v>1.8477794318583745E-3</v>
      </c>
      <c r="J1553" s="9">
        <f t="shared" si="173"/>
        <v>0.22715142975068081</v>
      </c>
      <c r="K1553" s="9">
        <f t="shared" si="174"/>
        <v>3.6242388713540574E-2</v>
      </c>
      <c r="AC1553" s="11"/>
      <c r="AD1553" s="12"/>
    </row>
    <row r="1554" spans="1:30" x14ac:dyDescent="0.3">
      <c r="A1554" s="15">
        <v>44869</v>
      </c>
      <c r="B1554" s="16">
        <v>1.8712911499369198E-3</v>
      </c>
      <c r="C1554" s="8">
        <f t="shared" si="168"/>
        <v>-5.3128708850063079E-2</v>
      </c>
      <c r="D1554" s="5">
        <f t="shared" si="169"/>
        <v>2.8226597040747711E-3</v>
      </c>
      <c r="E1554" s="5">
        <f t="shared" si="171"/>
        <v>3.1522280302849846E-3</v>
      </c>
      <c r="F1554" s="5">
        <f>IF(C1553&gt;0,B$6+B$7*E1554+B$8*(G1553*100)^2,B$6+B$7*E1554+B$8*(G1553*100)^2+E1554*$B$9)</f>
        <v>0.62708278805486017</v>
      </c>
      <c r="G1554" s="8">
        <v>3.6885255311630348E-3</v>
      </c>
      <c r="H1554" s="8">
        <f t="shared" si="172"/>
        <v>7.9188559025585269E-3</v>
      </c>
      <c r="I1554" s="7">
        <f t="shared" si="170"/>
        <v>4.2303303713954916E-3</v>
      </c>
      <c r="J1554" s="9">
        <f t="shared" si="173"/>
        <v>1.1468892747670962</v>
      </c>
      <c r="K1554" s="9">
        <f t="shared" si="174"/>
        <v>0.22981015263721383</v>
      </c>
      <c r="AC1554" s="11"/>
      <c r="AD1554" s="12"/>
    </row>
    <row r="1555" spans="1:30" x14ac:dyDescent="0.3">
      <c r="A1555" s="15">
        <v>44872</v>
      </c>
      <c r="B1555" s="16">
        <v>3.8447353423408004E-3</v>
      </c>
      <c r="C1555" s="8">
        <f t="shared" si="168"/>
        <v>-5.1155264657659197E-2</v>
      </c>
      <c r="D1555" s="5">
        <f t="shared" si="169"/>
        <v>2.6168611021951563E-3</v>
      </c>
      <c r="E1555" s="5">
        <f t="shared" si="171"/>
        <v>2.8226597040747711E-3</v>
      </c>
      <c r="F1555" s="5">
        <f>IF(C1553&gt;0,B$6+B$7*E1554+B$8*(H1554*100)^2,B$6+B$7*E1554+B$8*(H1554*100)^2+E1554*$B$9)</f>
        <v>0.59698268356190276</v>
      </c>
      <c r="G1555" s="8">
        <v>8.7743270076157051E-3</v>
      </c>
      <c r="H1555" s="8">
        <f t="shared" si="172"/>
        <v>7.7264654503977617E-3</v>
      </c>
      <c r="I1555" s="7">
        <f t="shared" si="170"/>
        <v>1.0478615572179434E-3</v>
      </c>
      <c r="J1555" s="9">
        <f t="shared" si="173"/>
        <v>0.11942358158163568</v>
      </c>
      <c r="K1555" s="9">
        <f t="shared" si="174"/>
        <v>8.4412166256859766E-3</v>
      </c>
      <c r="AC1555" s="11"/>
      <c r="AD1555" s="12"/>
    </row>
    <row r="1556" spans="1:30" x14ac:dyDescent="0.3">
      <c r="A1556" s="15">
        <v>44874</v>
      </c>
      <c r="B1556" s="16">
        <v>-2.480761699570188E-3</v>
      </c>
      <c r="C1556" s="8">
        <f t="shared" si="168"/>
        <v>-5.7480761699570185E-2</v>
      </c>
      <c r="D1556" s="5">
        <f t="shared" si="169"/>
        <v>3.3040379655627748E-3</v>
      </c>
      <c r="E1556" s="5">
        <f t="shared" si="171"/>
        <v>2.6168611021951563E-3</v>
      </c>
      <c r="F1556" s="5">
        <f>IF(C1553&gt;0,B$6+B$7*E1554+B$8*(H1555*100)^2,B$6+B$7*E1554+B$8*(H1555*100)^2+E1554*$B$9)</f>
        <v>0.57081967273662415</v>
      </c>
      <c r="G1556" s="8">
        <v>5.6423289424773265E-3</v>
      </c>
      <c r="H1556" s="8">
        <f t="shared" si="172"/>
        <v>7.5552609004363577E-3</v>
      </c>
      <c r="I1556" s="7">
        <f t="shared" si="170"/>
        <v>1.9129319579590312E-3</v>
      </c>
      <c r="J1556" s="9">
        <f t="shared" si="173"/>
        <v>0.33903233531066296</v>
      </c>
      <c r="K1556" s="9">
        <f t="shared" si="174"/>
        <v>3.8755170258705895E-2</v>
      </c>
      <c r="AC1556" s="11"/>
      <c r="AD1556" s="12"/>
    </row>
    <row r="1557" spans="1:30" x14ac:dyDescent="0.3">
      <c r="A1557" s="15">
        <v>44875</v>
      </c>
      <c r="B1557" s="16">
        <v>-6.9027985361154887E-3</v>
      </c>
      <c r="C1557" s="8">
        <f t="shared" si="168"/>
        <v>-6.1902798536115487E-2</v>
      </c>
      <c r="D1557" s="5">
        <f t="shared" si="169"/>
        <v>3.8319564666029018E-3</v>
      </c>
      <c r="E1557" s="5">
        <f t="shared" si="171"/>
        <v>3.3040379655627748E-3</v>
      </c>
      <c r="F1557" s="5">
        <f>IF(C1553&gt;0,B$6+B$7*E1554+B$8*(H1556*100)^2,B$6+B$7*E1554+B$8*(H1556*100)^2+E1554*$B$9)</f>
        <v>0.5480787837272918</v>
      </c>
      <c r="G1557" s="8">
        <v>9.6207817650992757E-3</v>
      </c>
      <c r="H1557" s="8">
        <f t="shared" si="172"/>
        <v>7.4032343183725565E-3</v>
      </c>
      <c r="I1557" s="7">
        <f t="shared" si="170"/>
        <v>2.2175474467267193E-3</v>
      </c>
      <c r="J1557" s="9">
        <f t="shared" si="173"/>
        <v>0.23049555648078215</v>
      </c>
      <c r="K1557" s="9">
        <f t="shared" si="174"/>
        <v>3.7529103778075834E-2</v>
      </c>
      <c r="AC1557" s="11"/>
      <c r="AD1557" s="12"/>
    </row>
    <row r="1558" spans="1:30" x14ac:dyDescent="0.3">
      <c r="A1558" s="15">
        <v>44876</v>
      </c>
      <c r="B1558" s="16">
        <v>1.9302159928962278E-2</v>
      </c>
      <c r="C1558" s="8">
        <f t="shared" si="168"/>
        <v>-3.5697840071037726E-2</v>
      </c>
      <c r="D1558" s="5">
        <f t="shared" si="169"/>
        <v>1.2743357857373868E-3</v>
      </c>
      <c r="E1558" s="5">
        <f t="shared" si="171"/>
        <v>3.8319564666029018E-3</v>
      </c>
      <c r="F1558" s="5">
        <f>IF(C1553&gt;0,B$6+B$7*E1554+B$8*(H1557*100)^2,B$6+B$7*E1554+B$8*(H1557*100)^2+E1554*$B$9)</f>
        <v>0.52831240300038018</v>
      </c>
      <c r="G1558" s="8">
        <v>1.2053522840483267E-2</v>
      </c>
      <c r="H1558" s="8">
        <f t="shared" si="172"/>
        <v>7.2685101843526379E-3</v>
      </c>
      <c r="I1558" s="7">
        <f t="shared" si="170"/>
        <v>4.7850126561306289E-3</v>
      </c>
      <c r="J1558" s="9">
        <f t="shared" si="173"/>
        <v>0.39698042800064759</v>
      </c>
      <c r="K1558" s="9">
        <f t="shared" si="174"/>
        <v>0.15251534233016972</v>
      </c>
      <c r="AC1558" s="11"/>
      <c r="AD1558" s="12"/>
    </row>
    <row r="1559" spans="1:30" x14ac:dyDescent="0.3">
      <c r="A1559" s="15">
        <v>44879</v>
      </c>
      <c r="B1559" s="16">
        <v>-2.7692733629697372E-3</v>
      </c>
      <c r="C1559" s="8">
        <f t="shared" si="168"/>
        <v>-5.7769273362969741E-2</v>
      </c>
      <c r="D1559" s="5">
        <f t="shared" si="169"/>
        <v>3.3372889448855252E-3</v>
      </c>
      <c r="E1559" s="5">
        <f t="shared" si="171"/>
        <v>1.2743357857373868E-3</v>
      </c>
      <c r="F1559" s="5">
        <f>IF(C1553&gt;0,B$6+B$7*E1554+B$8*(H1558*100)^2,B$6+B$7*E1554+B$8*(H1558*100)^2+E1554*$B$9)</f>
        <v>0.51113146487254857</v>
      </c>
      <c r="G1559" s="8">
        <v>3.6182032090624101E-3</v>
      </c>
      <c r="H1559" s="8">
        <f t="shared" si="172"/>
        <v>7.1493458782782961E-3</v>
      </c>
      <c r="I1559" s="7">
        <f t="shared" si="170"/>
        <v>3.531142669215886E-3</v>
      </c>
      <c r="J1559" s="9">
        <f t="shared" si="173"/>
        <v>0.97593818400567822</v>
      </c>
      <c r="K1559" s="9">
        <f t="shared" si="174"/>
        <v>0.18713202210673296</v>
      </c>
      <c r="AC1559" s="11"/>
      <c r="AD1559" s="12"/>
    </row>
    <row r="1560" spans="1:30" x14ac:dyDescent="0.3">
      <c r="A1560" s="15">
        <v>44880</v>
      </c>
      <c r="B1560" s="16">
        <v>4.0298939250842198E-3</v>
      </c>
      <c r="C1560" s="8">
        <f t="shared" si="168"/>
        <v>-5.0970106074915783E-2</v>
      </c>
      <c r="D1560" s="5">
        <f t="shared" si="169"/>
        <v>2.5979517132881666E-3</v>
      </c>
      <c r="E1560" s="5">
        <f t="shared" si="171"/>
        <v>3.3372889448855252E-3</v>
      </c>
      <c r="F1560" s="5">
        <f>IF(C1553&gt;0,B$6+B$7*E1554+B$8*(H1559*100)^2,B$6+B$7*E1554+B$8*(H1559*100)^2+E1554*$B$9)</f>
        <v>0.49619779345183745</v>
      </c>
      <c r="G1560" s="8">
        <v>5.2227234151870769E-3</v>
      </c>
      <c r="H1560" s="8">
        <f t="shared" si="172"/>
        <v>7.0441308438432444E-3</v>
      </c>
      <c r="I1560" s="7">
        <f t="shared" si="170"/>
        <v>1.8214074286561676E-3</v>
      </c>
      <c r="J1560" s="9">
        <f t="shared" si="173"/>
        <v>0.34874667560601141</v>
      </c>
      <c r="K1560" s="9">
        <f t="shared" si="174"/>
        <v>4.0604847713858305E-2</v>
      </c>
      <c r="AC1560" s="11"/>
      <c r="AD1560" s="12"/>
    </row>
    <row r="1561" spans="1:30" x14ac:dyDescent="0.3">
      <c r="A1561" s="15">
        <v>44881</v>
      </c>
      <c r="B1561" s="16">
        <v>1.7396410410550056E-3</v>
      </c>
      <c r="C1561" s="8">
        <f t="shared" si="168"/>
        <v>-5.3260358958944994E-2</v>
      </c>
      <c r="D1561" s="5">
        <f t="shared" si="169"/>
        <v>2.8366658364356724E-3</v>
      </c>
      <c r="E1561" s="5">
        <f t="shared" si="171"/>
        <v>2.5979517132881666E-3</v>
      </c>
      <c r="F1561" s="5">
        <f>IF(C1553&gt;0,B$6+B$7*E1554+B$8*(H1560*100)^2,B$6+B$7*E1554+B$8*(H1560*100)^2+E1554*$B$9)</f>
        <v>0.48321744625295532</v>
      </c>
      <c r="G1561" s="8">
        <v>3.9230543613540825E-3</v>
      </c>
      <c r="H1561" s="8">
        <f t="shared" si="172"/>
        <v>6.9513843675411543E-3</v>
      </c>
      <c r="I1561" s="7">
        <f t="shared" si="170"/>
        <v>3.0283300061870718E-3</v>
      </c>
      <c r="J1561" s="9">
        <f t="shared" si="173"/>
        <v>0.77193169587938426</v>
      </c>
      <c r="K1561" s="9">
        <f t="shared" si="174"/>
        <v>0.13642614472930781</v>
      </c>
      <c r="AC1561" s="11"/>
      <c r="AD1561" s="12"/>
    </row>
    <row r="1562" spans="1:30" x14ac:dyDescent="0.3">
      <c r="A1562" s="15">
        <v>44882</v>
      </c>
      <c r="B1562" s="16">
        <v>-3.7196314116313251E-3</v>
      </c>
      <c r="C1562" s="8">
        <f t="shared" si="168"/>
        <v>-5.8719631411631328E-2</v>
      </c>
      <c r="D1562" s="5">
        <f t="shared" si="169"/>
        <v>3.4479951131178403E-3</v>
      </c>
      <c r="E1562" s="5">
        <f t="shared" si="171"/>
        <v>2.8366658364356724E-3</v>
      </c>
      <c r="F1562" s="5">
        <f>IF(C1553&gt;0,B$6+B$7*E1554+B$8*(H1561*100)^2,B$6+B$7*E1554+B$8*(H1561*100)^2+E1554*$B$9)</f>
        <v>0.47193492846768703</v>
      </c>
      <c r="G1562" s="8">
        <v>5.2514436792199136E-3</v>
      </c>
      <c r="H1562" s="8">
        <f t="shared" si="172"/>
        <v>6.8697520222180293E-3</v>
      </c>
      <c r="I1562" s="7">
        <f t="shared" si="170"/>
        <v>1.6183083429981157E-3</v>
      </c>
      <c r="J1562" s="9">
        <f t="shared" si="173"/>
        <v>0.30816446711630935</v>
      </c>
      <c r="K1562" s="9">
        <f t="shared" si="174"/>
        <v>3.3054859457045671E-2</v>
      </c>
      <c r="AC1562" s="11"/>
      <c r="AD1562" s="12"/>
    </row>
    <row r="1563" spans="1:30" x14ac:dyDescent="0.3">
      <c r="A1563" s="15">
        <v>44883</v>
      </c>
      <c r="B1563" s="16">
        <v>-1.4118503624186872E-3</v>
      </c>
      <c r="C1563" s="8">
        <f t="shared" si="168"/>
        <v>-5.6411850362418685E-2</v>
      </c>
      <c r="D1563" s="5">
        <f t="shared" si="169"/>
        <v>3.182296861311917E-3</v>
      </c>
      <c r="E1563" s="5">
        <f t="shared" si="171"/>
        <v>3.4479951131178403E-3</v>
      </c>
      <c r="F1563" s="5">
        <f>IF(C1553&gt;0,B$6+B$7*E1554+B$8*(H1562*100)^2,B$6+B$7*E1554+B$8*(H1562*100)^2+E1554*$B$9)</f>
        <v>0.46212816400873186</v>
      </c>
      <c r="G1563" s="8">
        <v>6.8597019981179929E-3</v>
      </c>
      <c r="H1563" s="8">
        <f t="shared" si="172"/>
        <v>6.7980009120971133E-3</v>
      </c>
      <c r="I1563" s="7">
        <f t="shared" si="170"/>
        <v>6.1701086020879599E-5</v>
      </c>
      <c r="J1563" s="9">
        <f t="shared" si="173"/>
        <v>8.9947181434131863E-3</v>
      </c>
      <c r="K1563" s="9">
        <f t="shared" si="174"/>
        <v>4.0942578835911903E-5</v>
      </c>
      <c r="AC1563" s="11"/>
      <c r="AD1563" s="12"/>
    </row>
    <row r="1564" spans="1:30" x14ac:dyDescent="0.3">
      <c r="A1564" s="15">
        <v>44886</v>
      </c>
      <c r="B1564" s="16">
        <v>-8.4463936492701619E-3</v>
      </c>
      <c r="C1564" s="8">
        <f t="shared" si="168"/>
        <v>-6.3446393649270155E-2</v>
      </c>
      <c r="D1564" s="5">
        <f t="shared" si="169"/>
        <v>4.025444867098148E-3</v>
      </c>
      <c r="E1564" s="5">
        <f t="shared" si="171"/>
        <v>3.182296861311917E-3</v>
      </c>
      <c r="F1564" s="5">
        <f>IF(C1563&gt;0,B$6+B$7*E1564+B$8*(G1563*100)^2,B$6+B$7*E1564+B$8*(G1563*100)^2+E1564*$B$9)</f>
        <v>0.46093381257385613</v>
      </c>
      <c r="G1564" s="8">
        <v>4.7776124680324319E-3</v>
      </c>
      <c r="H1564" s="8">
        <f t="shared" si="172"/>
        <v>6.7892106505385149E-3</v>
      </c>
      <c r="I1564" s="7">
        <f t="shared" si="170"/>
        <v>2.011598182506083E-3</v>
      </c>
      <c r="J1564" s="9">
        <f t="shared" si="173"/>
        <v>0.42104674583087759</v>
      </c>
      <c r="K1564" s="9">
        <f t="shared" si="174"/>
        <v>5.5100363338356217E-2</v>
      </c>
      <c r="AC1564" s="11"/>
      <c r="AD1564" s="12"/>
    </row>
    <row r="1565" spans="1:30" x14ac:dyDescent="0.3">
      <c r="A1565" s="15">
        <v>44887</v>
      </c>
      <c r="B1565" s="16">
        <v>4.4731241863088097E-3</v>
      </c>
      <c r="C1565" s="8">
        <f t="shared" si="168"/>
        <v>-5.052687581369119E-2</v>
      </c>
      <c r="D1565" s="5">
        <f t="shared" si="169"/>
        <v>2.5529651794921719E-3</v>
      </c>
      <c r="E1565" s="5">
        <f t="shared" si="171"/>
        <v>4.025444867098148E-3</v>
      </c>
      <c r="F1565" s="5">
        <f>IF(C1563&gt;0,B$6+B$7*E1564+B$8*(H1564*100)^2,B$6+B$7*E1564+B$8*(H1564*100)^2+E1564*$B$9)</f>
        <v>0.45257097647911504</v>
      </c>
      <c r="G1565" s="8">
        <v>3.3534956668386916E-3</v>
      </c>
      <c r="H1565" s="8">
        <f t="shared" si="172"/>
        <v>6.7273395668653079E-3</v>
      </c>
      <c r="I1565" s="7">
        <f t="shared" si="170"/>
        <v>3.3738439000266162E-3</v>
      </c>
      <c r="J1565" s="9">
        <f t="shared" si="173"/>
        <v>1.006067767848678</v>
      </c>
      <c r="K1565" s="9">
        <f t="shared" si="174"/>
        <v>0.19466411788901206</v>
      </c>
      <c r="AC1565" s="11"/>
      <c r="AD1565" s="12"/>
    </row>
    <row r="1566" spans="1:30" x14ac:dyDescent="0.3">
      <c r="A1566" s="15">
        <v>44888</v>
      </c>
      <c r="B1566" s="16">
        <v>1.4905645162503424E-3</v>
      </c>
      <c r="C1566" s="8">
        <f t="shared" si="168"/>
        <v>-5.3509435483749659E-2</v>
      </c>
      <c r="D1566" s="5">
        <f t="shared" si="169"/>
        <v>2.863259685789567E-3</v>
      </c>
      <c r="E1566" s="5">
        <f t="shared" si="171"/>
        <v>2.5529651794921719E-3</v>
      </c>
      <c r="F1566" s="5">
        <f>IF(C1563&gt;0,B$6+B$7*E1564+B$8*(H1565*100)^2,B$6+B$7*E1564+B$8*(H1565*100)^2+E1564*$B$9)</f>
        <v>0.44530199934556625</v>
      </c>
      <c r="G1566" s="8">
        <v>6.5038915615343298E-3</v>
      </c>
      <c r="H1566" s="8">
        <f t="shared" si="172"/>
        <v>6.673095228944108E-3</v>
      </c>
      <c r="I1566" s="7">
        <f t="shared" si="170"/>
        <v>1.692036674097782E-4</v>
      </c>
      <c r="J1566" s="9">
        <f t="shared" si="173"/>
        <v>2.6015757767317609E-2</v>
      </c>
      <c r="K1566" s="9">
        <f t="shared" si="174"/>
        <v>3.2700545667885272E-4</v>
      </c>
      <c r="AC1566" s="11"/>
      <c r="AD1566" s="12"/>
    </row>
    <row r="1567" spans="1:30" x14ac:dyDescent="0.3">
      <c r="A1567" s="15">
        <v>44889</v>
      </c>
      <c r="B1567" s="16">
        <v>1.2313639266888056E-2</v>
      </c>
      <c r="C1567" s="8">
        <f t="shared" si="168"/>
        <v>-4.2686360733111946E-2</v>
      </c>
      <c r="D1567" s="5">
        <f t="shared" si="169"/>
        <v>1.8221253926373614E-3</v>
      </c>
      <c r="E1567" s="5">
        <f t="shared" si="171"/>
        <v>2.863259685789567E-3</v>
      </c>
      <c r="F1567" s="5">
        <f>IF(C1563&gt;0,B$6+B$7*E1564+B$8*(H1566*100)^2,B$6+B$7*E1564+B$8*(H1566*100)^2+E1564*$B$9)</f>
        <v>0.43898380442108553</v>
      </c>
      <c r="G1567" s="8">
        <v>7.188217814927721E-3</v>
      </c>
      <c r="H1567" s="8">
        <f t="shared" si="172"/>
        <v>6.6255852905315882E-3</v>
      </c>
      <c r="I1567" s="7">
        <f t="shared" si="170"/>
        <v>5.6263252439613283E-4</v>
      </c>
      <c r="J1567" s="9">
        <f t="shared" si="173"/>
        <v>7.8271490775880193E-2</v>
      </c>
      <c r="K1567" s="9">
        <f t="shared" si="174"/>
        <v>3.4136045727470865E-3</v>
      </c>
      <c r="AC1567" s="11"/>
      <c r="AD1567" s="12"/>
    </row>
    <row r="1568" spans="1:30" x14ac:dyDescent="0.3">
      <c r="A1568" s="15">
        <v>44890</v>
      </c>
      <c r="B1568" s="16">
        <v>3.3654261674016849E-4</v>
      </c>
      <c r="C1568" s="8">
        <f t="shared" si="168"/>
        <v>-5.4663457383259832E-2</v>
      </c>
      <c r="D1568" s="5">
        <f t="shared" si="169"/>
        <v>2.9880935730914639E-3</v>
      </c>
      <c r="E1568" s="5">
        <f t="shared" si="171"/>
        <v>1.8221253926373614E-3</v>
      </c>
      <c r="F1568" s="5">
        <f>IF(C1563&gt;0,B$6+B$7*E1564+B$8*(H1567*100)^2,B$6+B$7*E1564+B$8*(H1567*100)^2+E1564*$B$9)</f>
        <v>0.43349202939272691</v>
      </c>
      <c r="G1568" s="8">
        <v>3.636972362481158E-3</v>
      </c>
      <c r="H1568" s="8">
        <f t="shared" si="172"/>
        <v>6.5840111588052986E-3</v>
      </c>
      <c r="I1568" s="7">
        <f t="shared" si="170"/>
        <v>2.9470387963241407E-3</v>
      </c>
      <c r="J1568" s="9">
        <f t="shared" si="173"/>
        <v>0.81030002502236731</v>
      </c>
      <c r="K1568" s="9">
        <f t="shared" si="174"/>
        <v>0.14588721431085094</v>
      </c>
      <c r="AC1568" s="11"/>
      <c r="AD1568" s="12"/>
    </row>
    <row r="1569" spans="1:30" x14ac:dyDescent="0.3">
      <c r="A1569" s="15">
        <v>44893</v>
      </c>
      <c r="B1569" s="16">
        <v>3.3840223544595108E-3</v>
      </c>
      <c r="C1569" s="8">
        <f t="shared" si="168"/>
        <v>-5.161597764554049E-2</v>
      </c>
      <c r="D1569" s="5">
        <f t="shared" si="169"/>
        <v>2.6642091483049355E-3</v>
      </c>
      <c r="E1569" s="5">
        <f t="shared" si="171"/>
        <v>2.9880935730914639E-3</v>
      </c>
      <c r="F1569" s="5">
        <f>IF(C1563&gt;0,B$6+B$7*E1564+B$8*(H1568*100)^2,B$6+B$7*E1564+B$8*(H1568*100)^2+E1564*$B$9)</f>
        <v>0.4287185785380776</v>
      </c>
      <c r="G1569" s="8">
        <v>8.0726250657283984E-3</v>
      </c>
      <c r="H1569" s="8">
        <f t="shared" si="172"/>
        <v>6.547660487060074E-3</v>
      </c>
      <c r="I1569" s="7">
        <f t="shared" si="170"/>
        <v>1.5249645786683244E-3</v>
      </c>
      <c r="J1569" s="9">
        <f t="shared" si="173"/>
        <v>0.1889056615725192</v>
      </c>
      <c r="K1569" s="9">
        <f t="shared" si="174"/>
        <v>2.3531299036556153E-2</v>
      </c>
      <c r="AC1569" s="11"/>
      <c r="AD1569" s="12"/>
    </row>
    <row r="1570" spans="1:30" x14ac:dyDescent="0.3">
      <c r="A1570" s="15">
        <v>44894</v>
      </c>
      <c r="B1570" s="16">
        <v>2.8284037280686433E-3</v>
      </c>
      <c r="C1570" s="8">
        <f t="shared" si="168"/>
        <v>-5.217159627193136E-2</v>
      </c>
      <c r="D1570" s="5">
        <f t="shared" si="169"/>
        <v>2.7218754575614023E-3</v>
      </c>
      <c r="E1570" s="5">
        <f t="shared" si="171"/>
        <v>2.6642091483049355E-3</v>
      </c>
      <c r="F1570" s="5">
        <f>IF(C1563&gt;0,B$6+B$7*E1564+B$8*(H1569*100)^2,B$6+B$7*E1564+B$8*(H1569*100)^2+E1564*$B$9)</f>
        <v>0.42456949505521646</v>
      </c>
      <c r="G1570" s="8">
        <v>5.7008783333891352E-3</v>
      </c>
      <c r="H1570" s="8">
        <f t="shared" si="172"/>
        <v>6.5158997464296242E-3</v>
      </c>
      <c r="I1570" s="7">
        <f t="shared" si="170"/>
        <v>8.1502141304048894E-4</v>
      </c>
      <c r="J1570" s="9">
        <f t="shared" si="173"/>
        <v>0.14296418295178104</v>
      </c>
      <c r="K1570" s="9">
        <f t="shared" si="174"/>
        <v>8.5431034240077697E-3</v>
      </c>
      <c r="AC1570" s="11"/>
      <c r="AD1570" s="12"/>
    </row>
    <row r="1571" spans="1:30" x14ac:dyDescent="0.3">
      <c r="A1571" s="15">
        <v>44895</v>
      </c>
      <c r="B1571" s="16">
        <v>6.6434279976804247E-3</v>
      </c>
      <c r="C1571" s="8">
        <f t="shared" si="168"/>
        <v>-4.8356572002319576E-2</v>
      </c>
      <c r="D1571" s="5">
        <f t="shared" si="169"/>
        <v>2.3383580558155176E-3</v>
      </c>
      <c r="E1571" s="5">
        <f t="shared" si="171"/>
        <v>2.7218754575614023E-3</v>
      </c>
      <c r="F1571" s="5">
        <f>IF(C1563&gt;0,B$6+B$7*E1564+B$8*(H1570*100)^2,B$6+B$7*E1564+B$8*(H1570*100)^2+E1564*$B$9)</f>
        <v>0.42096311169191347</v>
      </c>
      <c r="G1571" s="8">
        <v>6.272458817194672E-3</v>
      </c>
      <c r="H1571" s="8">
        <f t="shared" si="172"/>
        <v>6.4881670115057421E-3</v>
      </c>
      <c r="I1571" s="7">
        <f t="shared" si="170"/>
        <v>2.1570819431107006E-4</v>
      </c>
      <c r="J1571" s="9">
        <f t="shared" si="173"/>
        <v>3.438973464755956E-2</v>
      </c>
      <c r="K1571" s="9">
        <f t="shared" si="174"/>
        <v>5.6522467722386338E-4</v>
      </c>
      <c r="AC1571" s="11"/>
      <c r="AD1571" s="12"/>
    </row>
    <row r="1572" spans="1:30" x14ac:dyDescent="0.3">
      <c r="A1572" s="15">
        <v>44896</v>
      </c>
      <c r="B1572" s="16">
        <v>2.9203591239881062E-3</v>
      </c>
      <c r="C1572" s="8">
        <f t="shared" si="168"/>
        <v>-5.2079640876011891E-2</v>
      </c>
      <c r="D1572" s="5">
        <f t="shared" si="169"/>
        <v>2.7122889937743686E-3</v>
      </c>
      <c r="E1572" s="5">
        <f t="shared" si="171"/>
        <v>2.3383580558155176E-3</v>
      </c>
      <c r="F1572" s="5">
        <f>IF(C1563&gt;0,B$6+B$7*E1564+B$8*(H1571*100)^2,B$6+B$7*E1564+B$8*(H1571*100)^2+E1564*$B$9)</f>
        <v>0.41782844327253055</v>
      </c>
      <c r="G1572" s="8">
        <v>5.9086043273325591E-3</v>
      </c>
      <c r="H1572" s="8">
        <f t="shared" si="172"/>
        <v>6.4639650623478043E-3</v>
      </c>
      <c r="I1572" s="7">
        <f t="shared" si="170"/>
        <v>5.5536073501524525E-4</v>
      </c>
      <c r="J1572" s="9">
        <f t="shared" si="173"/>
        <v>9.3991864110143084E-2</v>
      </c>
      <c r="K1572" s="9">
        <f t="shared" si="174"/>
        <v>3.9168474762245609E-3</v>
      </c>
      <c r="AC1572" s="11"/>
      <c r="AD1572" s="12"/>
    </row>
    <row r="1573" spans="1:30" x14ac:dyDescent="0.3">
      <c r="A1573" s="15">
        <v>44897</v>
      </c>
      <c r="B1573" s="16">
        <v>-6.5903137879823326E-3</v>
      </c>
      <c r="C1573" s="8">
        <f t="shared" si="168"/>
        <v>-6.1590313787982333E-2</v>
      </c>
      <c r="D1573" s="5">
        <f t="shared" si="169"/>
        <v>3.7933667525021269E-3</v>
      </c>
      <c r="E1573" s="5">
        <f t="shared" si="171"/>
        <v>2.7122889937743686E-3</v>
      </c>
      <c r="F1573" s="5">
        <f>IF(C1563&gt;0,B$6+B$7*E1564+B$8*(H1572*100)^2,B$6+B$7*E1564+B$8*(H1572*100)^2+E1564*$B$9)</f>
        <v>0.4151037894824029</v>
      </c>
      <c r="G1573" s="8">
        <v>6.8088222446261101E-3</v>
      </c>
      <c r="H1573" s="8">
        <f t="shared" si="172"/>
        <v>6.442854875615335E-3</v>
      </c>
      <c r="I1573" s="7">
        <f t="shared" si="170"/>
        <v>3.6596736901077509E-4</v>
      </c>
      <c r="J1573" s="9">
        <f t="shared" si="173"/>
        <v>5.374899738344855E-2</v>
      </c>
      <c r="K1573" s="9">
        <f t="shared" si="174"/>
        <v>1.5546359928162445E-3</v>
      </c>
      <c r="AC1573" s="11"/>
      <c r="AD1573" s="12"/>
    </row>
    <row r="1574" spans="1:30" x14ac:dyDescent="0.3">
      <c r="A1574" s="15">
        <v>44900</v>
      </c>
      <c r="B1574" s="16">
        <v>-5.393413193526726E-4</v>
      </c>
      <c r="C1574" s="8">
        <f t="shared" si="168"/>
        <v>-5.5539341319352675E-2</v>
      </c>
      <c r="D1574" s="5">
        <f t="shared" si="169"/>
        <v>3.0846184341875552E-3</v>
      </c>
      <c r="E1574" s="5">
        <f t="shared" si="171"/>
        <v>3.7933667525021269E-3</v>
      </c>
      <c r="F1574" s="5">
        <f>IF(C1573&gt;0,B$6+B$7*E1574+B$8*(G1573*100)^2,B$6+B$7*E1574+B$8*(G1573*100)^2+E1574*$B$9)</f>
        <v>0.45499020551058172</v>
      </c>
      <c r="G1574" s="8">
        <v>5.2088357526852581E-3</v>
      </c>
      <c r="H1574" s="8">
        <f t="shared" si="172"/>
        <v>6.7452961796394218E-3</v>
      </c>
      <c r="I1574" s="7">
        <f t="shared" si="170"/>
        <v>1.5364604269541638E-3</v>
      </c>
      <c r="J1574" s="9">
        <f t="shared" si="173"/>
        <v>0.29497194764916285</v>
      </c>
      <c r="K1574" s="9">
        <f t="shared" si="174"/>
        <v>3.070653288243208E-2</v>
      </c>
      <c r="AC1574" s="11"/>
      <c r="AD1574" s="12"/>
    </row>
    <row r="1575" spans="1:30" x14ac:dyDescent="0.3">
      <c r="A1575" s="15">
        <v>44901</v>
      </c>
      <c r="B1575" s="16">
        <v>-3.3196362785581565E-3</v>
      </c>
      <c r="C1575" s="8">
        <f t="shared" si="168"/>
        <v>-5.8319636278558157E-2</v>
      </c>
      <c r="D1575" s="5">
        <f t="shared" si="169"/>
        <v>3.4011799756633169E-3</v>
      </c>
      <c r="E1575" s="5">
        <f t="shared" si="171"/>
        <v>3.0846184341875552E-3</v>
      </c>
      <c r="F1575" s="5">
        <f>IF(C1573&gt;0,B$6+B$7*E1574+B$8*(H1574*100)^2,B$6+B$7*E1574+B$8*(H1574*100)^2+E1574*$B$9)</f>
        <v>0.44750604750068723</v>
      </c>
      <c r="G1575" s="8">
        <v>7.3892521794027988E-3</v>
      </c>
      <c r="H1575" s="8">
        <f t="shared" si="172"/>
        <v>6.6895892811194855E-3</v>
      </c>
      <c r="I1575" s="7">
        <f t="shared" si="170"/>
        <v>6.9966289828331339E-4</v>
      </c>
      <c r="J1575" s="9">
        <f t="shared" si="173"/>
        <v>9.4686563849260899E-2</v>
      </c>
      <c r="K1575" s="9">
        <f t="shared" si="174"/>
        <v>5.1157569900206479E-3</v>
      </c>
      <c r="AC1575" s="11"/>
      <c r="AD1575" s="12"/>
    </row>
    <row r="1576" spans="1:30" x14ac:dyDescent="0.3">
      <c r="A1576" s="15">
        <v>44902</v>
      </c>
      <c r="B1576" s="16">
        <v>-3.4498561870391323E-3</v>
      </c>
      <c r="C1576" s="8">
        <f t="shared" si="168"/>
        <v>-5.8449856187039136E-2</v>
      </c>
      <c r="D1576" s="5">
        <f t="shared" si="169"/>
        <v>3.4163856882855571E-3</v>
      </c>
      <c r="E1576" s="5">
        <f t="shared" si="171"/>
        <v>3.4011799756633169E-3</v>
      </c>
      <c r="F1576" s="5">
        <f>IF(C1573&gt;0,B$6+B$7*E1574+B$8*(H1575*100)^2,B$6+B$7*E1574+B$8*(H1575*100)^2+E1574*$B$9)</f>
        <v>0.44100081735848684</v>
      </c>
      <c r="G1576" s="8">
        <v>4.3299482716344945E-3</v>
      </c>
      <c r="H1576" s="8">
        <f t="shared" si="172"/>
        <v>6.6407892404328484E-3</v>
      </c>
      <c r="I1576" s="7">
        <f t="shared" si="170"/>
        <v>2.3108409687983538E-3</v>
      </c>
      <c r="J1576" s="9">
        <f t="shared" si="173"/>
        <v>0.53368789274843786</v>
      </c>
      <c r="K1576" s="9">
        <f t="shared" si="174"/>
        <v>7.9698365360040491E-2</v>
      </c>
      <c r="AC1576" s="11"/>
      <c r="AD1576" s="12"/>
    </row>
    <row r="1577" spans="1:30" x14ac:dyDescent="0.3">
      <c r="A1577" s="15">
        <v>44903</v>
      </c>
      <c r="B1577" s="16">
        <v>2.5603832156667955E-3</v>
      </c>
      <c r="C1577" s="8">
        <f t="shared" si="168"/>
        <v>-5.2439616784333204E-2</v>
      </c>
      <c r="D1577" s="5">
        <f t="shared" si="169"/>
        <v>2.7499134084877207E-3</v>
      </c>
      <c r="E1577" s="5">
        <f t="shared" si="171"/>
        <v>3.4163856882855571E-3</v>
      </c>
      <c r="F1577" s="5">
        <f>IF(C1573&gt;0,B$6+B$7*E1574+B$8*(H1576*100)^2,B$6+B$7*E1574+B$8*(H1576*100)^2+E1574*$B$9)</f>
        <v>0.43534647131888637</v>
      </c>
      <c r="G1577" s="8">
        <v>3.7786350423851256E-3</v>
      </c>
      <c r="H1577" s="8">
        <f t="shared" si="172"/>
        <v>6.5980790486238217E-3</v>
      </c>
      <c r="I1577" s="7">
        <f t="shared" si="170"/>
        <v>2.8194440062386961E-3</v>
      </c>
      <c r="J1577" s="9">
        <f t="shared" si="173"/>
        <v>0.74615409390239096</v>
      </c>
      <c r="K1577" s="9">
        <f t="shared" si="174"/>
        <v>0.13010285232359875</v>
      </c>
      <c r="AC1577" s="11"/>
      <c r="AD1577" s="12"/>
    </row>
    <row r="1578" spans="1:30" x14ac:dyDescent="0.3">
      <c r="A1578" s="15">
        <v>44904</v>
      </c>
      <c r="B1578" s="16">
        <v>-6.2365008509133344E-3</v>
      </c>
      <c r="C1578" s="8">
        <f t="shared" si="168"/>
        <v>-6.1236500850913332E-2</v>
      </c>
      <c r="D1578" s="5">
        <f t="shared" si="169"/>
        <v>3.7499090364639092E-3</v>
      </c>
      <c r="E1578" s="5">
        <f t="shared" si="171"/>
        <v>2.7499134084877207E-3</v>
      </c>
      <c r="F1578" s="5">
        <f>IF(C1573&gt;0,B$6+B$7*E1574+B$8*(H1577*100)^2,B$6+B$7*E1574+B$8*(H1577*100)^2+E1574*$B$9)</f>
        <v>0.4304317137412656</v>
      </c>
      <c r="G1578" s="8">
        <v>8.4031516120565714E-3</v>
      </c>
      <c r="H1578" s="8">
        <f t="shared" si="172"/>
        <v>6.560729484906885E-3</v>
      </c>
      <c r="I1578" s="7">
        <f t="shared" si="170"/>
        <v>1.8424221271496864E-3</v>
      </c>
      <c r="J1578" s="9">
        <f t="shared" si="173"/>
        <v>0.2192537053010252</v>
      </c>
      <c r="K1578" s="9">
        <f t="shared" si="174"/>
        <v>3.3320774543003084E-2</v>
      </c>
      <c r="AC1578" s="11"/>
      <c r="AD1578" s="12"/>
    </row>
    <row r="1579" spans="1:30" x14ac:dyDescent="0.3">
      <c r="A1579" s="15">
        <v>44907</v>
      </c>
      <c r="B1579" s="16">
        <v>-8.2214855880954549E-4</v>
      </c>
      <c r="C1579" s="8">
        <f t="shared" si="168"/>
        <v>-5.5822148558809542E-2</v>
      </c>
      <c r="D1579" s="5">
        <f t="shared" si="169"/>
        <v>3.1161122697218021E-3</v>
      </c>
      <c r="E1579" s="5">
        <f t="shared" si="171"/>
        <v>3.7499090364639092E-3</v>
      </c>
      <c r="F1579" s="5">
        <f>IF(C1573&gt;0,B$6+B$7*E1574+B$8*(H1578*100)^2,B$6+B$7*E1574+B$8*(H1578*100)^2+E1574*$B$9)</f>
        <v>0.42615980645479767</v>
      </c>
      <c r="G1579" s="8">
        <v>8.3557514079325435E-3</v>
      </c>
      <c r="H1579" s="8">
        <f t="shared" si="172"/>
        <v>6.5280916541880576E-3</v>
      </c>
      <c r="I1579" s="7">
        <f t="shared" si="170"/>
        <v>1.8276597537444858E-3</v>
      </c>
      <c r="J1579" s="9">
        <f t="shared" si="173"/>
        <v>0.21873074778282592</v>
      </c>
      <c r="K1579" s="9">
        <f t="shared" si="174"/>
        <v>3.3133022547495061E-2</v>
      </c>
      <c r="AC1579" s="11"/>
      <c r="AD1579" s="12"/>
    </row>
    <row r="1580" spans="1:30" x14ac:dyDescent="0.3">
      <c r="A1580" s="15">
        <v>44908</v>
      </c>
      <c r="B1580" s="16">
        <v>6.4610839730001252E-3</v>
      </c>
      <c r="C1580" s="8">
        <f t="shared" si="168"/>
        <v>-4.8538916026999876E-2</v>
      </c>
      <c r="D1580" s="5">
        <f t="shared" si="169"/>
        <v>2.3560263690761453E-3</v>
      </c>
      <c r="E1580" s="5">
        <f t="shared" si="171"/>
        <v>3.1161122697218021E-3</v>
      </c>
      <c r="F1580" s="5">
        <f>IF(C1573&gt;0,B$6+B$7*E1574+B$8*(H1579*100)^2,B$6+B$7*E1574+B$8*(H1579*100)^2+E1574*$B$9)</f>
        <v>0.42244666464139968</v>
      </c>
      <c r="G1580" s="8">
        <v>5.1714649644065648E-3</v>
      </c>
      <c r="H1580" s="8">
        <f t="shared" si="172"/>
        <v>6.4995897150620183E-3</v>
      </c>
      <c r="I1580" s="7">
        <f t="shared" si="170"/>
        <v>1.3281247506554536E-3</v>
      </c>
      <c r="J1580" s="9">
        <f t="shared" si="173"/>
        <v>0.25681789585668369</v>
      </c>
      <c r="K1580" s="9">
        <f t="shared" si="174"/>
        <v>2.4243264283317467E-2</v>
      </c>
      <c r="AC1580" s="11"/>
      <c r="AD1580" s="12"/>
    </row>
    <row r="1581" spans="1:30" x14ac:dyDescent="0.3">
      <c r="A1581" s="15">
        <v>44909</v>
      </c>
      <c r="B1581" s="16">
        <v>2.3098481072576027E-3</v>
      </c>
      <c r="C1581" s="8">
        <f t="shared" si="168"/>
        <v>-5.2690151892742398E-2</v>
      </c>
      <c r="D1581" s="5">
        <f t="shared" si="169"/>
        <v>2.7762521064802655E-3</v>
      </c>
      <c r="E1581" s="5">
        <f t="shared" si="171"/>
        <v>2.3560263690761453E-3</v>
      </c>
      <c r="F1581" s="5">
        <f>IF(C1573&gt;0,B$6+B$7*E1574+B$8*(H1580*100)^2,B$6+B$7*E1574+B$8*(H1580*100)^2+E1574*$B$9)</f>
        <v>0.41921920177719424</v>
      </c>
      <c r="G1581" s="8">
        <v>3.5807683388140599E-3</v>
      </c>
      <c r="H1581" s="8">
        <f t="shared" si="172"/>
        <v>6.4747139070170058E-3</v>
      </c>
      <c r="I1581" s="7">
        <f t="shared" si="170"/>
        <v>2.8939455682029458E-3</v>
      </c>
      <c r="J1581" s="9">
        <f t="shared" si="173"/>
        <v>0.80819123003120952</v>
      </c>
      <c r="K1581" s="9">
        <f t="shared" si="174"/>
        <v>0.14536587606407991</v>
      </c>
      <c r="AC1581" s="11"/>
      <c r="AD1581" s="12"/>
    </row>
    <row r="1582" spans="1:30" x14ac:dyDescent="0.3">
      <c r="A1582" s="15">
        <v>44910</v>
      </c>
      <c r="B1582" s="16">
        <v>-1.4121386680994052E-2</v>
      </c>
      <c r="C1582" s="8">
        <f t="shared" si="168"/>
        <v>-6.9121386680994046E-2</v>
      </c>
      <c r="D1582" s="5">
        <f t="shared" si="169"/>
        <v>4.7777660967035012E-3</v>
      </c>
      <c r="E1582" s="5">
        <f t="shared" si="171"/>
        <v>2.7762521064802655E-3</v>
      </c>
      <c r="F1582" s="5">
        <f>IF(C1573&gt;0,B$6+B$7*E1574+B$8*(H1581*100)^2,B$6+B$7*E1574+B$8*(H1581*100)^2+E1574*$B$9)</f>
        <v>0.41641389105562676</v>
      </c>
      <c r="G1582" s="8">
        <v>7.6140282125393066E-3</v>
      </c>
      <c r="H1582" s="8">
        <f t="shared" si="172"/>
        <v>6.4530139551656537E-3</v>
      </c>
      <c r="I1582" s="7">
        <f t="shared" si="170"/>
        <v>1.1610142573736529E-3</v>
      </c>
      <c r="J1582" s="9">
        <f t="shared" si="173"/>
        <v>0.15248357701927273</v>
      </c>
      <c r="K1582" s="9">
        <f t="shared" si="174"/>
        <v>1.4473076554191611E-2</v>
      </c>
      <c r="AC1582" s="11"/>
      <c r="AD1582" s="12"/>
    </row>
    <row r="1583" spans="1:30" x14ac:dyDescent="0.3">
      <c r="A1583" s="15">
        <v>44911</v>
      </c>
      <c r="B1583" s="16">
        <v>-7.4912562930213467E-3</v>
      </c>
      <c r="C1583" s="8">
        <f t="shared" si="168"/>
        <v>-6.2491256293021345E-2</v>
      </c>
      <c r="D1583" s="5">
        <f t="shared" si="169"/>
        <v>3.9051571130800798E-3</v>
      </c>
      <c r="E1583" s="5">
        <f t="shared" si="171"/>
        <v>4.7777660967035012E-3</v>
      </c>
      <c r="F1583" s="5">
        <f>IF(C1573&gt;0,B$6+B$7*E1574+B$8*(H1582*100)^2,B$6+B$7*E1574+B$8*(H1582*100)^2+E1574*$B$9)</f>
        <v>0.41397551497644036</v>
      </c>
      <c r="G1583" s="8">
        <v>8.1992449598756734E-3</v>
      </c>
      <c r="H1583" s="8">
        <f t="shared" si="172"/>
        <v>6.4340929040264906E-3</v>
      </c>
      <c r="I1583" s="7">
        <f t="shared" si="170"/>
        <v>1.7651520558491828E-3</v>
      </c>
      <c r="J1583" s="9">
        <f t="shared" si="173"/>
        <v>0.21528226860976088</v>
      </c>
      <c r="K1583" s="9">
        <f t="shared" si="174"/>
        <v>3.1912372327490335E-2</v>
      </c>
      <c r="AC1583" s="11"/>
      <c r="AD1583" s="12"/>
    </row>
    <row r="1584" spans="1:30" x14ac:dyDescent="0.3">
      <c r="A1584" s="15">
        <v>44914</v>
      </c>
      <c r="B1584" s="16">
        <v>7.6071115312409503E-3</v>
      </c>
      <c r="C1584" s="8">
        <f t="shared" si="168"/>
        <v>-4.7392888468759053E-2</v>
      </c>
      <c r="D1584" s="5">
        <f t="shared" si="169"/>
        <v>2.246085877412235E-3</v>
      </c>
      <c r="E1584" s="5">
        <f t="shared" si="171"/>
        <v>3.9051571130800798E-3</v>
      </c>
      <c r="F1584" s="5">
        <f>IF(C1583&gt;0,B$6+B$7*E1584+B$8*(G1583*100)^2,B$6+B$7*E1584+B$8*(G1583*100)^2+E1584*$B$9)</f>
        <v>0.63638953942514664</v>
      </c>
      <c r="G1584" s="8">
        <v>5.3278939894671126E-3</v>
      </c>
      <c r="H1584" s="8">
        <f t="shared" si="172"/>
        <v>7.9774027065527206E-3</v>
      </c>
      <c r="I1584" s="7">
        <f t="shared" si="170"/>
        <v>2.649508717085608E-3</v>
      </c>
      <c r="J1584" s="9">
        <f t="shared" si="173"/>
        <v>0.4972900591347178</v>
      </c>
      <c r="K1584" s="9">
        <f t="shared" si="174"/>
        <v>7.1530111647322592E-2</v>
      </c>
      <c r="AC1584" s="11"/>
      <c r="AD1584" s="12"/>
    </row>
    <row r="1585" spans="1:30" x14ac:dyDescent="0.3">
      <c r="A1585" s="15">
        <v>44915</v>
      </c>
      <c r="B1585" s="16">
        <v>-1.6825139110558166E-3</v>
      </c>
      <c r="C1585" s="8">
        <f t="shared" si="168"/>
        <v>-5.6682513911055818E-2</v>
      </c>
      <c r="D1585" s="5">
        <f t="shared" si="169"/>
        <v>3.2129073832770365E-3</v>
      </c>
      <c r="E1585" s="5">
        <f t="shared" si="171"/>
        <v>2.246085877412235E-3</v>
      </c>
      <c r="F1585" s="5">
        <f>IF(C1583&gt;0,B$6+B$7*E1584+B$8*(H1584*100)^2,B$6+B$7*E1584+B$8*(H1584*100)^2+E1584*$B$9)</f>
        <v>0.60519687220197493</v>
      </c>
      <c r="G1585" s="8">
        <v>9.0791259592005649E-3</v>
      </c>
      <c r="H1585" s="8">
        <f t="shared" si="172"/>
        <v>7.7794400325600236E-3</v>
      </c>
      <c r="I1585" s="7">
        <f t="shared" si="170"/>
        <v>1.2996859266405413E-3</v>
      </c>
      <c r="J1585" s="9">
        <f t="shared" si="173"/>
        <v>0.14315099630526343</v>
      </c>
      <c r="K1585" s="9">
        <f t="shared" si="174"/>
        <v>1.2573203397959309E-2</v>
      </c>
      <c r="AC1585" s="11"/>
      <c r="AD1585" s="12"/>
    </row>
    <row r="1586" spans="1:30" x14ac:dyDescent="0.3">
      <c r="A1586" s="15">
        <v>44916</v>
      </c>
      <c r="B1586" s="16">
        <v>-1.0345506072673016E-2</v>
      </c>
      <c r="C1586" s="8">
        <f t="shared" si="168"/>
        <v>-6.5345506072673018E-2</v>
      </c>
      <c r="D1586" s="5">
        <f t="shared" si="169"/>
        <v>4.2700351638937459E-3</v>
      </c>
      <c r="E1586" s="5">
        <f t="shared" si="171"/>
        <v>3.2129073832770365E-3</v>
      </c>
      <c r="F1586" s="5">
        <f>IF(C1583&gt;0,B$6+B$7*E1584+B$8*(H1585*100)^2,B$6+B$7*E1584+B$8*(H1585*100)^2+E1584*$B$9)</f>
        <v>0.57808420585159392</v>
      </c>
      <c r="G1586" s="8">
        <v>9.4238117998703286E-3</v>
      </c>
      <c r="H1586" s="8">
        <f t="shared" si="172"/>
        <v>7.6031848974728597E-3</v>
      </c>
      <c r="I1586" s="7">
        <f t="shared" si="170"/>
        <v>1.8206269023974689E-3</v>
      </c>
      <c r="J1586" s="9">
        <f t="shared" si="173"/>
        <v>0.19319431892968414</v>
      </c>
      <c r="K1586" s="9">
        <f t="shared" si="174"/>
        <v>2.4783392262305526E-2</v>
      </c>
      <c r="AC1586" s="11"/>
      <c r="AD1586" s="12"/>
    </row>
    <row r="1587" spans="1:30" x14ac:dyDescent="0.3">
      <c r="A1587" s="15">
        <v>44917</v>
      </c>
      <c r="B1587" s="16">
        <v>-3.9545985687125841E-3</v>
      </c>
      <c r="C1587" s="8">
        <f t="shared" si="168"/>
        <v>-5.8954598568712588E-2</v>
      </c>
      <c r="D1587" s="5">
        <f t="shared" si="169"/>
        <v>3.4756446923980481E-3</v>
      </c>
      <c r="E1587" s="5">
        <f t="shared" si="171"/>
        <v>4.2700351638937459E-3</v>
      </c>
      <c r="F1587" s="5">
        <f>IF(C1583&gt;0,B$6+B$7*E1584+B$8*(H1586*100)^2,B$6+B$7*E1584+B$8*(H1586*100)^2+E1584*$B$9)</f>
        <v>0.55451787625984272</v>
      </c>
      <c r="G1587" s="8">
        <v>8.6060015140662655E-3</v>
      </c>
      <c r="H1587" s="8">
        <f t="shared" si="172"/>
        <v>7.4465957071660786E-3</v>
      </c>
      <c r="I1587" s="7">
        <f t="shared" si="170"/>
        <v>1.1594058069001869E-3</v>
      </c>
      <c r="J1587" s="9">
        <f t="shared" si="173"/>
        <v>0.1347206138652394</v>
      </c>
      <c r="K1587" s="9">
        <f t="shared" si="174"/>
        <v>1.0993251721501229E-2</v>
      </c>
      <c r="AC1587" s="11"/>
      <c r="AD1587" s="12"/>
    </row>
    <row r="1588" spans="1:30" x14ac:dyDescent="0.3">
      <c r="A1588" s="15">
        <v>44918</v>
      </c>
      <c r="B1588" s="16">
        <v>-1.6258208960234066E-2</v>
      </c>
      <c r="C1588" s="8">
        <f t="shared" si="168"/>
        <v>-7.1258208960234062E-2</v>
      </c>
      <c r="D1588" s="5">
        <f t="shared" si="169"/>
        <v>5.077732344220382E-3</v>
      </c>
      <c r="E1588" s="5">
        <f t="shared" si="171"/>
        <v>3.4756446923980481E-3</v>
      </c>
      <c r="F1588" s="5">
        <f>IF(C1583&gt;0,B$6+B$7*E1584+B$8*(H1587*100)^2,B$6+B$7*E1584+B$8*(H1587*100)^2+E1584*$B$9)</f>
        <v>0.53403402257869259</v>
      </c>
      <c r="G1588" s="8">
        <v>1.3232635405143339E-2</v>
      </c>
      <c r="H1588" s="8">
        <f t="shared" si="172"/>
        <v>7.3077631500938281E-3</v>
      </c>
      <c r="I1588" s="7">
        <f t="shared" si="170"/>
        <v>5.9248722550495105E-3</v>
      </c>
      <c r="J1588" s="9">
        <f t="shared" si="173"/>
        <v>0.44774695845897761</v>
      </c>
      <c r="K1588" s="9">
        <f t="shared" si="174"/>
        <v>0.2170152039142943</v>
      </c>
      <c r="AC1588" s="11"/>
      <c r="AD1588" s="12"/>
    </row>
    <row r="1589" spans="1:30" x14ac:dyDescent="0.3">
      <c r="A1589" s="15">
        <v>44921</v>
      </c>
      <c r="B1589" s="16">
        <v>1.1977928536266808E-2</v>
      </c>
      <c r="C1589" s="8">
        <f t="shared" si="168"/>
        <v>-4.3022071463733193E-2</v>
      </c>
      <c r="D1589" s="5">
        <f t="shared" si="169"/>
        <v>1.8508986330305658E-3</v>
      </c>
      <c r="E1589" s="5">
        <f t="shared" si="171"/>
        <v>5.077732344220382E-3</v>
      </c>
      <c r="F1589" s="5">
        <f>IF(C1583&gt;0,B$6+B$7*E1584+B$8*(H1588*100)^2,B$6+B$7*E1584+B$8*(H1588*100)^2+E1584*$B$9)</f>
        <v>0.5162294569590371</v>
      </c>
      <c r="G1589" s="8">
        <v>9.809938461744298E-3</v>
      </c>
      <c r="H1589" s="8">
        <f t="shared" si="172"/>
        <v>7.1849109734153085E-3</v>
      </c>
      <c r="I1589" s="7">
        <f t="shared" si="170"/>
        <v>2.6250274883289895E-3</v>
      </c>
      <c r="J1589" s="9">
        <f t="shared" si="173"/>
        <v>0.26758857851818119</v>
      </c>
      <c r="K1589" s="9">
        <f t="shared" si="174"/>
        <v>5.3939948673965121E-2</v>
      </c>
      <c r="AC1589" s="11"/>
      <c r="AD1589" s="12"/>
    </row>
    <row r="1590" spans="1:30" x14ac:dyDescent="0.3">
      <c r="A1590" s="15">
        <v>44922</v>
      </c>
      <c r="B1590" s="16">
        <v>5.9428336552144389E-3</v>
      </c>
      <c r="C1590" s="8">
        <f t="shared" si="168"/>
        <v>-4.905716634478556E-2</v>
      </c>
      <c r="D1590" s="5">
        <f t="shared" si="169"/>
        <v>2.4066055697799611E-3</v>
      </c>
      <c r="E1590" s="5">
        <f t="shared" si="171"/>
        <v>1.8508986330305658E-3</v>
      </c>
      <c r="F1590" s="5">
        <f>IF(C1583&gt;0,B$6+B$7*E1584+B$8*(H1589*100)^2,B$6+B$7*E1584+B$8*(H1589*100)^2+E1584*$B$9)</f>
        <v>0.5007537285224325</v>
      </c>
      <c r="G1590" s="8">
        <v>8.9858723324274196E-3</v>
      </c>
      <c r="H1590" s="8">
        <f t="shared" si="172"/>
        <v>7.0763954703113689E-3</v>
      </c>
      <c r="I1590" s="7">
        <f t="shared" si="170"/>
        <v>1.9094768621160507E-3</v>
      </c>
      <c r="J1590" s="9">
        <f t="shared" si="173"/>
        <v>0.21249766204949294</v>
      </c>
      <c r="K1590" s="9">
        <f t="shared" si="174"/>
        <v>3.0948560453917473E-2</v>
      </c>
      <c r="AC1590" s="11"/>
      <c r="AD1590" s="12"/>
    </row>
    <row r="1591" spans="1:30" x14ac:dyDescent="0.3">
      <c r="A1591" s="15">
        <v>44923</v>
      </c>
      <c r="B1591" s="16">
        <v>-2.8149638533563271E-4</v>
      </c>
      <c r="C1591" s="8">
        <f t="shared" si="168"/>
        <v>-5.5281496385335631E-2</v>
      </c>
      <c r="D1591" s="5">
        <f t="shared" si="169"/>
        <v>3.0560438426018763E-3</v>
      </c>
      <c r="E1591" s="5">
        <f t="shared" si="171"/>
        <v>2.4066055697799611E-3</v>
      </c>
      <c r="F1591" s="5">
        <f>IF(C1583&gt;0,B$6+B$7*E1584+B$8*(H1590*100)^2,B$6+B$7*E1584+B$8*(H1590*100)^2+E1584*$B$9)</f>
        <v>0.48730222536533568</v>
      </c>
      <c r="G1591" s="8">
        <v>4.2970915151777913E-3</v>
      </c>
      <c r="H1591" s="8">
        <f t="shared" si="172"/>
        <v>6.9807035846348297E-3</v>
      </c>
      <c r="I1591" s="7">
        <f t="shared" si="170"/>
        <v>2.6836120694570384E-3</v>
      </c>
      <c r="J1591" s="9">
        <f t="shared" si="173"/>
        <v>0.62451824914089693</v>
      </c>
      <c r="K1591" s="9">
        <f t="shared" si="174"/>
        <v>0.10077841744281679</v>
      </c>
      <c r="AC1591" s="11"/>
      <c r="AD1591" s="12"/>
    </row>
    <row r="1592" spans="1:30" x14ac:dyDescent="0.3">
      <c r="A1592" s="15">
        <v>44924</v>
      </c>
      <c r="B1592" s="16">
        <v>3.6642131199185399E-3</v>
      </c>
      <c r="C1592" s="8">
        <f t="shared" si="168"/>
        <v>-5.133578688008146E-2</v>
      </c>
      <c r="D1592" s="5">
        <f t="shared" si="169"/>
        <v>2.6353630145971437E-3</v>
      </c>
      <c r="E1592" s="5">
        <f t="shared" si="171"/>
        <v>3.0560438426018763E-3</v>
      </c>
      <c r="F1592" s="5">
        <f>IF(C1583&gt;0,B$6+B$7*E1584+B$8*(H1591*100)^2,B$6+B$7*E1584+B$8*(H1591*100)^2+E1584*$B$9)</f>
        <v>0.47561017882118711</v>
      </c>
      <c r="G1592" s="8">
        <v>8.0304494802934754E-3</v>
      </c>
      <c r="H1592" s="8">
        <f t="shared" si="172"/>
        <v>6.8964496577673005E-3</v>
      </c>
      <c r="I1592" s="7">
        <f t="shared" si="170"/>
        <v>1.1339998225261749E-3</v>
      </c>
      <c r="J1592" s="9">
        <f t="shared" si="173"/>
        <v>0.14121249692299073</v>
      </c>
      <c r="K1592" s="9">
        <f t="shared" si="174"/>
        <v>1.2198643110299168E-2</v>
      </c>
      <c r="AC1592" s="11"/>
      <c r="AD1592" s="12"/>
    </row>
    <row r="1593" spans="1:30" x14ac:dyDescent="0.3">
      <c r="A1593" s="15">
        <v>44925</v>
      </c>
      <c r="B1593" s="16">
        <v>-4.8065933082854046E-3</v>
      </c>
      <c r="C1593" s="8">
        <f t="shared" si="168"/>
        <v>-5.9806593308285402E-2</v>
      </c>
      <c r="D1593" s="5">
        <f t="shared" si="169"/>
        <v>3.5768286031426485E-3</v>
      </c>
      <c r="E1593" s="5">
        <f t="shared" si="171"/>
        <v>2.6353630145971437E-3</v>
      </c>
      <c r="F1593" s="5">
        <f>IF(C1583&gt;0,B$6+B$7*E1584+B$8*(H1592*100)^2,B$6+B$7*E1584+B$8*(H1592*100)^2+E1584*$B$9)</f>
        <v>0.46544745196501325</v>
      </c>
      <c r="G1593" s="8">
        <v>6.3664586057555397E-3</v>
      </c>
      <c r="H1593" s="8">
        <f t="shared" si="172"/>
        <v>6.8223709365953797E-3</v>
      </c>
      <c r="I1593" s="7">
        <f t="shared" si="170"/>
        <v>4.5591233083984006E-4</v>
      </c>
      <c r="J1593" s="9">
        <f t="shared" si="173"/>
        <v>7.1611606871625086E-2</v>
      </c>
      <c r="K1593" s="9">
        <f t="shared" si="174"/>
        <v>2.3376063356808086E-3</v>
      </c>
      <c r="AC1593" s="11"/>
      <c r="AD1593" s="12"/>
    </row>
    <row r="1594" spans="1:30" x14ac:dyDescent="0.3">
      <c r="A1594" s="15">
        <v>44928</v>
      </c>
      <c r="B1594" s="16">
        <v>5.3611263360381868E-3</v>
      </c>
      <c r="C1594" s="8">
        <f t="shared" si="168"/>
        <v>-4.9638873663961816E-2</v>
      </c>
      <c r="D1594" s="5">
        <f t="shared" si="169"/>
        <v>2.4640177786267618E-3</v>
      </c>
      <c r="E1594" s="5">
        <f t="shared" si="171"/>
        <v>3.5768286031426485E-3</v>
      </c>
      <c r="F1594" s="5">
        <f>IF(C1593&gt;0,B$6+B$7*E1594+B$8*(G1593*100)^2,B$6+B$7*E1594+B$8*(G1593*100)^2+E1594*$B$9)</f>
        <v>0.40429504419365958</v>
      </c>
      <c r="G1594" s="8">
        <v>4.2442437055941881E-3</v>
      </c>
      <c r="H1594" s="8">
        <f t="shared" si="172"/>
        <v>6.3584199624880048E-3</v>
      </c>
      <c r="I1594" s="7">
        <f t="shared" si="170"/>
        <v>2.1141762568938167E-3</v>
      </c>
      <c r="J1594" s="9">
        <f t="shared" si="173"/>
        <v>0.49812791242576282</v>
      </c>
      <c r="K1594" s="9">
        <f t="shared" si="174"/>
        <v>7.1716015571202218E-2</v>
      </c>
      <c r="AC1594" s="11"/>
      <c r="AD1594" s="12"/>
    </row>
    <row r="1595" spans="1:30" x14ac:dyDescent="0.3">
      <c r="A1595" s="15">
        <v>44929</v>
      </c>
      <c r="B1595" s="16">
        <v>2.0644806265466146E-3</v>
      </c>
      <c r="C1595" s="8">
        <f t="shared" si="168"/>
        <v>-5.2935519373453387E-2</v>
      </c>
      <c r="D1595" s="5">
        <f t="shared" si="169"/>
        <v>2.8021692113372586E-3</v>
      </c>
      <c r="E1595" s="5">
        <f t="shared" si="171"/>
        <v>2.4640177786267618E-3</v>
      </c>
      <c r="F1595" s="5">
        <f>IF(C1593&gt;0,B$6+B$7*E1594+B$8*(H1594*100)^2,B$6+B$7*E1594+B$8*(H1594*100)^2+E1594*$B$9)</f>
        <v>0.40340593291266957</v>
      </c>
      <c r="G1595" s="8">
        <v>3.4544599782792913E-3</v>
      </c>
      <c r="H1595" s="8">
        <f t="shared" si="172"/>
        <v>6.3514245088221706E-3</v>
      </c>
      <c r="I1595" s="7">
        <f t="shared" si="170"/>
        <v>2.8969645305428793E-3</v>
      </c>
      <c r="J1595" s="9">
        <f t="shared" si="173"/>
        <v>0.83861574566161068</v>
      </c>
      <c r="K1595" s="9">
        <f t="shared" si="174"/>
        <v>0.15290041034085933</v>
      </c>
      <c r="AC1595" s="11"/>
      <c r="AD1595" s="12"/>
    </row>
    <row r="1596" spans="1:30" x14ac:dyDescent="0.3">
      <c r="A1596" s="15">
        <v>44930</v>
      </c>
      <c r="B1596" s="16">
        <v>-1.0442758169767943E-2</v>
      </c>
      <c r="C1596" s="8">
        <f t="shared" si="168"/>
        <v>-6.5442758169767939E-2</v>
      </c>
      <c r="D1596" s="5">
        <f t="shared" si="169"/>
        <v>4.2827545968667285E-3</v>
      </c>
      <c r="E1596" s="5">
        <f t="shared" si="171"/>
        <v>2.8021692113372586E-3</v>
      </c>
      <c r="F1596" s="5">
        <f>IF(C1593&gt;0,B$6+B$7*E1594+B$8*(H1595*100)^2,B$6+B$7*E1594+B$8*(H1595*100)^2+E1594*$B$9)</f>
        <v>0.40263311738723306</v>
      </c>
      <c r="G1596" s="8">
        <v>5.586149765406211E-3</v>
      </c>
      <c r="H1596" s="8">
        <f t="shared" si="172"/>
        <v>6.3453377954781343E-3</v>
      </c>
      <c r="I1596" s="7">
        <f t="shared" si="170"/>
        <v>7.591880300719233E-4</v>
      </c>
      <c r="J1596" s="9">
        <f t="shared" si="173"/>
        <v>0.13590542000384714</v>
      </c>
      <c r="K1596" s="9">
        <f t="shared" si="174"/>
        <v>7.7850456841550564E-3</v>
      </c>
      <c r="AC1596" s="11"/>
      <c r="AD1596" s="12"/>
    </row>
    <row r="1597" spans="1:30" x14ac:dyDescent="0.3">
      <c r="A1597" s="15">
        <v>44931</v>
      </c>
      <c r="B1597" s="16">
        <v>-5.027328674612949E-3</v>
      </c>
      <c r="C1597" s="8">
        <f t="shared" si="168"/>
        <v>-6.0027328674612947E-2</v>
      </c>
      <c r="D1597" s="5">
        <f t="shared" si="169"/>
        <v>3.6032801878100097E-3</v>
      </c>
      <c r="E1597" s="5">
        <f t="shared" si="171"/>
        <v>4.2827545968667285E-3</v>
      </c>
      <c r="F1597" s="5">
        <f>IF(C1593&gt;0,B$6+B$7*E1594+B$8*(H1596*100)^2,B$6+B$7*E1594+B$8*(H1596*100)^2+E1594*$B$9)</f>
        <v>0.40196138613252369</v>
      </c>
      <c r="G1597" s="8">
        <v>8.937804681043009E-3</v>
      </c>
      <c r="H1597" s="8">
        <f t="shared" si="172"/>
        <v>6.340042477243537E-3</v>
      </c>
      <c r="I1597" s="7">
        <f t="shared" si="170"/>
        <v>2.5977622037994721E-3</v>
      </c>
      <c r="J1597" s="9">
        <f t="shared" si="173"/>
        <v>0.29064879984559283</v>
      </c>
      <c r="K1597" s="9">
        <f t="shared" si="174"/>
        <v>6.6334398003326633E-2</v>
      </c>
      <c r="AC1597" s="11"/>
      <c r="AD1597" s="12"/>
    </row>
    <row r="1598" spans="1:30" x14ac:dyDescent="0.3">
      <c r="A1598" s="15">
        <v>44932</v>
      </c>
      <c r="B1598" s="16">
        <v>-7.5324219125505925E-3</v>
      </c>
      <c r="C1598" s="8">
        <f t="shared" si="168"/>
        <v>-6.2532421912550595E-2</v>
      </c>
      <c r="D1598" s="5">
        <f t="shared" si="169"/>
        <v>3.910303790249238E-3</v>
      </c>
      <c r="E1598" s="5">
        <f t="shared" si="171"/>
        <v>3.6032801878100097E-3</v>
      </c>
      <c r="F1598" s="5">
        <f>IF(C1593&gt;0,B$6+B$7*E1594+B$8*(H1597*100)^2,B$6+B$7*E1594+B$8*(H1597*100)^2+E1594*$B$9)</f>
        <v>0.4013775173259303</v>
      </c>
      <c r="G1598" s="8">
        <v>8.4647641062124274E-3</v>
      </c>
      <c r="H1598" s="8">
        <f t="shared" si="172"/>
        <v>6.3354361911862889E-3</v>
      </c>
      <c r="I1598" s="7">
        <f t="shared" si="170"/>
        <v>2.1293279150261385E-3</v>
      </c>
      <c r="J1598" s="9">
        <f t="shared" si="173"/>
        <v>0.25155194974227224</v>
      </c>
      <c r="K1598" s="9">
        <f t="shared" si="174"/>
        <v>4.6344593422045666E-2</v>
      </c>
      <c r="AC1598" s="11"/>
      <c r="AD1598" s="12"/>
    </row>
    <row r="1599" spans="1:30" x14ac:dyDescent="0.3">
      <c r="A1599" s="15">
        <v>44935</v>
      </c>
      <c r="B1599" s="16">
        <v>1.404007793229718E-2</v>
      </c>
      <c r="C1599" s="8">
        <f t="shared" si="168"/>
        <v>-4.0959922067702818E-2</v>
      </c>
      <c r="D1599" s="5">
        <f t="shared" si="169"/>
        <v>1.6777152157922883E-3</v>
      </c>
      <c r="E1599" s="5">
        <f t="shared" si="171"/>
        <v>3.910303790249238E-3</v>
      </c>
      <c r="F1599" s="5">
        <f>IF(C1593&gt;0,B$6+B$7*E1594+B$8*(H1598*100)^2,B$6+B$7*E1594+B$8*(H1598*100)^2+E1594*$B$9)</f>
        <v>0.40087001855923932</v>
      </c>
      <c r="G1599" s="8">
        <v>7.827926819021478E-3</v>
      </c>
      <c r="H1599" s="8">
        <f t="shared" si="172"/>
        <v>6.3314296849861585E-3</v>
      </c>
      <c r="I1599" s="7">
        <f t="shared" si="170"/>
        <v>1.4964971340353196E-3</v>
      </c>
      <c r="J1599" s="9">
        <f t="shared" si="173"/>
        <v>0.19117413443351372</v>
      </c>
      <c r="K1599" s="9">
        <f t="shared" si="174"/>
        <v>2.4188433728367098E-2</v>
      </c>
      <c r="AC1599" s="11"/>
      <c r="AD1599" s="12"/>
    </row>
    <row r="1600" spans="1:30" x14ac:dyDescent="0.3">
      <c r="A1600" s="15">
        <v>44936</v>
      </c>
      <c r="B1600" s="16">
        <v>-1.0455391367225928E-2</v>
      </c>
      <c r="C1600" s="8">
        <f t="shared" si="168"/>
        <v>-6.5455391367225932E-2</v>
      </c>
      <c r="D1600" s="5">
        <f t="shared" si="169"/>
        <v>4.2844082590367148E-3</v>
      </c>
      <c r="E1600" s="5">
        <f t="shared" si="171"/>
        <v>1.6777152157922883E-3</v>
      </c>
      <c r="F1600" s="5">
        <f>IF(C1593&gt;0,B$6+B$7*E1594+B$8*(H1599*100)^2,B$6+B$7*E1594+B$8*(H1599*100)^2+E1594*$B$9)</f>
        <v>0.40042890063123143</v>
      </c>
      <c r="G1600" s="8">
        <v>7.5322681580305834E-3</v>
      </c>
      <c r="H1600" s="8">
        <f t="shared" si="172"/>
        <v>6.327945169098982E-3</v>
      </c>
      <c r="I1600" s="7">
        <f t="shared" si="170"/>
        <v>1.2043229889316014E-3</v>
      </c>
      <c r="J1600" s="9">
        <f t="shared" si="173"/>
        <v>0.15988849091194443</v>
      </c>
      <c r="K1600" s="9">
        <f t="shared" si="174"/>
        <v>1.6097529989673065E-2</v>
      </c>
      <c r="AC1600" s="11"/>
      <c r="AD1600" s="12"/>
    </row>
    <row r="1601" spans="1:30" x14ac:dyDescent="0.3">
      <c r="A1601" s="15">
        <v>44937</v>
      </c>
      <c r="B1601" s="16">
        <v>-1.6603539139358966E-4</v>
      </c>
      <c r="C1601" s="8">
        <f t="shared" si="168"/>
        <v>-5.5166035391393593E-2</v>
      </c>
      <c r="D1601" s="5">
        <f t="shared" si="169"/>
        <v>3.0432914608044905E-3</v>
      </c>
      <c r="E1601" s="5">
        <f t="shared" si="171"/>
        <v>4.2844082590367148E-3</v>
      </c>
      <c r="F1601" s="5">
        <f>IF(C1593&gt;0,B$6+B$7*E1594+B$8*(H1600*100)^2,B$6+B$7*E1594+B$8*(H1600*100)^2+E1594*$B$9)</f>
        <v>0.40004548092820708</v>
      </c>
      <c r="G1601" s="8">
        <v>6.1335220061985198E-3</v>
      </c>
      <c r="H1601" s="8">
        <f t="shared" si="172"/>
        <v>6.3249148684247679E-3</v>
      </c>
      <c r="I1601" s="7">
        <f t="shared" si="170"/>
        <v>1.9139286222624816E-4</v>
      </c>
      <c r="J1601" s="9">
        <f t="shared" si="173"/>
        <v>3.120439806571609E-2</v>
      </c>
      <c r="K1601" s="9">
        <f t="shared" si="174"/>
        <v>4.672892804882256E-4</v>
      </c>
      <c r="AC1601" s="11"/>
      <c r="AD1601" s="12"/>
    </row>
    <row r="1602" spans="1:30" x14ac:dyDescent="0.3">
      <c r="A1602" s="15">
        <v>44938</v>
      </c>
      <c r="B1602" s="16">
        <v>-2.4565131913494923E-3</v>
      </c>
      <c r="C1602" s="8">
        <f t="shared" si="168"/>
        <v>-5.7456513191349493E-2</v>
      </c>
      <c r="D1602" s="5">
        <f t="shared" si="169"/>
        <v>3.3012509081077183E-3</v>
      </c>
      <c r="E1602" s="5">
        <f t="shared" si="171"/>
        <v>3.0432914608044905E-3</v>
      </c>
      <c r="F1602" s="5">
        <f>IF(C1593&gt;0,B$6+B$7*E1594+B$8*(H1601*100)^2,B$6+B$7*E1594+B$8*(H1601*100)^2+E1594*$B$9)</f>
        <v>0.39971221252233824</v>
      </c>
      <c r="G1602" s="8">
        <v>7.2183336961492194E-3</v>
      </c>
      <c r="H1602" s="8">
        <f t="shared" si="172"/>
        <v>6.3222797511842052E-3</v>
      </c>
      <c r="I1602" s="7">
        <f t="shared" si="170"/>
        <v>8.9605394496501418E-4</v>
      </c>
      <c r="J1602" s="9">
        <f t="shared" si="173"/>
        <v>0.12413584390578038</v>
      </c>
      <c r="K1602" s="9">
        <f t="shared" si="174"/>
        <v>9.1852897663857735E-3</v>
      </c>
      <c r="AC1602" s="11"/>
      <c r="AD1602" s="12"/>
    </row>
    <row r="1603" spans="1:30" x14ac:dyDescent="0.3">
      <c r="A1603" s="15">
        <v>44939</v>
      </c>
      <c r="B1603" s="16">
        <v>5.0432718310780781E-3</v>
      </c>
      <c r="C1603" s="8">
        <f t="shared" si="168"/>
        <v>-4.9956728168921924E-2</v>
      </c>
      <c r="D1603" s="5">
        <f t="shared" si="169"/>
        <v>2.4956746893435573E-3</v>
      </c>
      <c r="E1603" s="5">
        <f t="shared" si="171"/>
        <v>3.3012509081077183E-3</v>
      </c>
      <c r="F1603" s="5">
        <f>IF(C1593&gt;0,B$6+B$7*E1594+B$8*(H1602*100)^2,B$6+B$7*E1594+B$8*(H1602*100)^2+E1594*$B$9)</f>
        <v>0.39942253562395702</v>
      </c>
      <c r="G1603" s="8">
        <v>8.9764795888181009E-3</v>
      </c>
      <c r="H1603" s="8">
        <f t="shared" si="172"/>
        <v>6.3199884147358762E-3</v>
      </c>
      <c r="I1603" s="7">
        <f t="shared" si="170"/>
        <v>2.6564911740822247E-3</v>
      </c>
      <c r="J1603" s="9">
        <f t="shared" si="173"/>
        <v>0.29593908701038946</v>
      </c>
      <c r="K1603" s="9">
        <f t="shared" si="174"/>
        <v>6.9441250055662707E-2</v>
      </c>
      <c r="AC1603" s="11"/>
      <c r="AD1603" s="12"/>
    </row>
    <row r="1604" spans="1:30" x14ac:dyDescent="0.3">
      <c r="A1604" s="15">
        <v>44942</v>
      </c>
      <c r="B1604" s="16">
        <v>-2.7952679522966861E-3</v>
      </c>
      <c r="C1604" s="8">
        <f t="shared" si="168"/>
        <v>-5.7795267952296683E-2</v>
      </c>
      <c r="D1604" s="5">
        <f t="shared" si="169"/>
        <v>3.3402929976777719E-3</v>
      </c>
      <c r="E1604" s="5">
        <f t="shared" si="171"/>
        <v>2.4956746893435573E-3</v>
      </c>
      <c r="F1604" s="5">
        <f>IF(C1603&gt;0,B$6+B$7*E1604+B$8*(G1603*100)^2,B$6+B$7*E1604+B$8*(G1603*100)^2+E1604*$B$9)</f>
        <v>0.75219043234322802</v>
      </c>
      <c r="G1604" s="8">
        <v>7.3066613957792573E-3</v>
      </c>
      <c r="H1604" s="8">
        <f t="shared" si="172"/>
        <v>8.6728912845903238E-3</v>
      </c>
      <c r="I1604" s="7">
        <f t="shared" si="170"/>
        <v>1.3662298888110665E-3</v>
      </c>
      <c r="J1604" s="9">
        <f t="shared" si="173"/>
        <v>0.18698415251598746</v>
      </c>
      <c r="K1604" s="9">
        <f t="shared" si="174"/>
        <v>1.3886995542914393E-2</v>
      </c>
      <c r="AC1604" s="11"/>
      <c r="AD1604" s="12"/>
    </row>
    <row r="1605" spans="1:30" x14ac:dyDescent="0.3">
      <c r="A1605" s="15">
        <v>44943</v>
      </c>
      <c r="B1605" s="16">
        <v>9.3210797744308176E-3</v>
      </c>
      <c r="C1605" s="8">
        <f t="shared" si="168"/>
        <v>-4.5678920225569186E-2</v>
      </c>
      <c r="D1605" s="5">
        <f t="shared" si="169"/>
        <v>2.0865637529739137E-3</v>
      </c>
      <c r="E1605" s="5">
        <f t="shared" si="171"/>
        <v>3.3402929976777719E-3</v>
      </c>
      <c r="F1605" s="5">
        <f>IF(C1603&gt;0,B$6+B$7*E1604+B$8*(H1604*100)^2,B$6+B$7*E1604+B$8*(H1604*100)^2+E1604*$B$9)</f>
        <v>0.70561745708875812</v>
      </c>
      <c r="G1605" s="8">
        <v>5.2102580678093941E-3</v>
      </c>
      <c r="H1605" s="8">
        <f t="shared" si="172"/>
        <v>8.4001039105999036E-3</v>
      </c>
      <c r="I1605" s="7">
        <f t="shared" si="170"/>
        <v>3.1898458427905094E-3</v>
      </c>
      <c r="J1605" s="9">
        <f t="shared" si="173"/>
        <v>0.61222415497964988</v>
      </c>
      <c r="K1605" s="9">
        <f t="shared" si="174"/>
        <v>9.7875833148947322E-2</v>
      </c>
      <c r="AC1605" s="11"/>
      <c r="AD1605" s="12"/>
    </row>
    <row r="1606" spans="1:30" x14ac:dyDescent="0.3">
      <c r="A1606" s="15">
        <v>44944</v>
      </c>
      <c r="B1606" s="16">
        <v>6.4094691382022197E-3</v>
      </c>
      <c r="C1606" s="8">
        <f t="shared" si="168"/>
        <v>-4.8590530861797779E-2</v>
      </c>
      <c r="D1606" s="5">
        <f t="shared" si="169"/>
        <v>2.3610396894313225E-3</v>
      </c>
      <c r="E1606" s="5">
        <f t="shared" si="171"/>
        <v>2.0865637529739137E-3</v>
      </c>
      <c r="F1606" s="5">
        <f>IF(C1603&gt;0,B$6+B$7*E1604+B$8*(H1605*100)^2,B$6+B$7*E1604+B$8*(H1605*100)^2+E1604*$B$9)</f>
        <v>0.66513622699757269</v>
      </c>
      <c r="G1606" s="8">
        <v>5.2259534878024705E-3</v>
      </c>
      <c r="H1606" s="8">
        <f t="shared" si="172"/>
        <v>8.1555884336911751E-3</v>
      </c>
      <c r="I1606" s="7">
        <f t="shared" si="170"/>
        <v>2.9296349458887046E-3</v>
      </c>
      <c r="J1606" s="9">
        <f t="shared" si="173"/>
        <v>0.56059338314559415</v>
      </c>
      <c r="K1606" s="9">
        <f t="shared" si="174"/>
        <v>8.5848027119422632E-2</v>
      </c>
      <c r="AC1606" s="11"/>
      <c r="AD1606" s="12"/>
    </row>
    <row r="1607" spans="1:30" x14ac:dyDescent="0.3">
      <c r="A1607" s="15">
        <v>44945</v>
      </c>
      <c r="B1607" s="16">
        <v>-3.0730490068901738E-3</v>
      </c>
      <c r="C1607" s="8">
        <f t="shared" si="168"/>
        <v>-5.8073049006890171E-2</v>
      </c>
      <c r="D1607" s="5">
        <f t="shared" si="169"/>
        <v>3.3724790209566672E-3</v>
      </c>
      <c r="E1607" s="5">
        <f t="shared" si="171"/>
        <v>2.3610396894313225E-3</v>
      </c>
      <c r="F1607" s="5">
        <f>IF(C1603&gt;0,B$6+B$7*E1604+B$8*(H1606*100)^2,B$6+B$7*E1604+B$8*(H1606*100)^2+E1604*$B$9)</f>
        <v>0.62994994180231445</v>
      </c>
      <c r="G1607" s="8">
        <v>3.9464938203746941E-3</v>
      </c>
      <c r="H1607" s="8">
        <f t="shared" si="172"/>
        <v>7.9369385899244211E-3</v>
      </c>
      <c r="I1607" s="7">
        <f t="shared" si="170"/>
        <v>3.990444769549727E-3</v>
      </c>
      <c r="J1607" s="9">
        <f t="shared" si="173"/>
        <v>1.0111367079680009</v>
      </c>
      <c r="K1607" s="9">
        <f t="shared" si="174"/>
        <v>0.19593132901477861</v>
      </c>
      <c r="AC1607" s="11"/>
      <c r="AD1607" s="12"/>
    </row>
    <row r="1608" spans="1:30" x14ac:dyDescent="0.3">
      <c r="A1608" s="15">
        <v>44946</v>
      </c>
      <c r="B1608" s="16">
        <v>-3.8962803348486321E-3</v>
      </c>
      <c r="C1608" s="8">
        <f t="shared" si="168"/>
        <v>-5.889628033484863E-2</v>
      </c>
      <c r="D1608" s="5">
        <f t="shared" si="169"/>
        <v>3.4687718372810776E-3</v>
      </c>
      <c r="E1608" s="5">
        <f t="shared" si="171"/>
        <v>3.3724790209566672E-3</v>
      </c>
      <c r="F1608" s="5">
        <f>IF(C1603&gt;0,B$6+B$7*E1604+B$8*(H1607*100)^2,B$6+B$7*E1604+B$8*(H1607*100)^2+E1604*$B$9)</f>
        <v>0.59936602271059614</v>
      </c>
      <c r="G1608" s="8">
        <v>3.8721093516947656E-3</v>
      </c>
      <c r="H1608" s="8">
        <f t="shared" si="172"/>
        <v>7.741873305025058E-3</v>
      </c>
      <c r="I1608" s="7">
        <f t="shared" si="170"/>
        <v>3.8697639533302923E-3</v>
      </c>
      <c r="J1608" s="9">
        <f t="shared" si="173"/>
        <v>0.99939428405774577</v>
      </c>
      <c r="K1608" s="9">
        <f t="shared" si="174"/>
        <v>0.19299575157901372</v>
      </c>
      <c r="AC1608" s="11"/>
      <c r="AD1608" s="12"/>
    </row>
    <row r="1609" spans="1:30" x14ac:dyDescent="0.3">
      <c r="A1609" s="15">
        <v>44949</v>
      </c>
      <c r="B1609" s="16">
        <v>5.263146197724093E-3</v>
      </c>
      <c r="C1609" s="8">
        <f t="shared" si="168"/>
        <v>-4.973685380227591E-2</v>
      </c>
      <c r="D1609" s="5">
        <f t="shared" si="169"/>
        <v>2.4737546261489676E-3</v>
      </c>
      <c r="E1609" s="5">
        <f t="shared" si="171"/>
        <v>3.4687718372810776E-3</v>
      </c>
      <c r="F1609" s="5">
        <f>IF(C1603&gt;0,B$6+B$7*E1604+B$8*(H1608*100)^2,B$6+B$7*E1604+B$8*(H1608*100)^2+E1604*$B$9)</f>
        <v>0.57278248023607437</v>
      </c>
      <c r="G1609" s="8">
        <v>5.6367527385666324E-3</v>
      </c>
      <c r="H1609" s="8">
        <f t="shared" si="172"/>
        <v>7.5682394269478183E-3</v>
      </c>
      <c r="I1609" s="7">
        <f t="shared" si="170"/>
        <v>1.9314866883811859E-3</v>
      </c>
      <c r="J1609" s="9">
        <f t="shared" si="173"/>
        <v>0.34265946688879295</v>
      </c>
      <c r="K1609" s="9">
        <f t="shared" si="174"/>
        <v>3.9442812202779898E-2</v>
      </c>
      <c r="AC1609" s="11"/>
      <c r="AD1609" s="12"/>
    </row>
    <row r="1610" spans="1:30" x14ac:dyDescent="0.3">
      <c r="A1610" s="15">
        <v>44950</v>
      </c>
      <c r="B1610" s="16">
        <v>6.0823487276154753E-4</v>
      </c>
      <c r="C1610" s="8">
        <f t="shared" si="168"/>
        <v>-5.4391765127238451E-2</v>
      </c>
      <c r="D1610" s="5">
        <f t="shared" si="169"/>
        <v>2.9584641136566727E-3</v>
      </c>
      <c r="E1610" s="5">
        <f t="shared" si="171"/>
        <v>2.4737546261489676E-3</v>
      </c>
      <c r="F1610" s="5">
        <f>IF(C1603&gt;0,B$6+B$7*E1604+B$8*(H1609*100)^2,B$6+B$7*E1604+B$8*(H1609*100)^2+E1604*$B$9)</f>
        <v>0.54967606511722011</v>
      </c>
      <c r="G1610" s="8">
        <v>5.2098127437607417E-3</v>
      </c>
      <c r="H1610" s="8">
        <f t="shared" si="172"/>
        <v>7.4140141968923965E-3</v>
      </c>
      <c r="I1610" s="7">
        <f t="shared" si="170"/>
        <v>2.2042014531316548E-3</v>
      </c>
      <c r="J1610" s="9">
        <f t="shared" si="173"/>
        <v>0.42308650263320902</v>
      </c>
      <c r="K1610" s="9">
        <f t="shared" si="174"/>
        <v>5.5526078615198315E-2</v>
      </c>
      <c r="AC1610" s="11"/>
      <c r="AD1610" s="12"/>
    </row>
    <row r="1611" spans="1:30" x14ac:dyDescent="0.3">
      <c r="A1611" s="15">
        <v>44951</v>
      </c>
      <c r="B1611" s="16">
        <v>-1.2769064244923391E-2</v>
      </c>
      <c r="C1611" s="8">
        <f t="shared" si="168"/>
        <v>-6.7769064244923391E-2</v>
      </c>
      <c r="D1611" s="5">
        <f t="shared" si="169"/>
        <v>4.5926460686325542E-3</v>
      </c>
      <c r="E1611" s="5">
        <f t="shared" si="171"/>
        <v>2.9584641136566727E-3</v>
      </c>
      <c r="F1611" s="5">
        <f>IF(C1603&gt;0,B$6+B$7*E1604+B$8*(H1610*100)^2,B$6+B$7*E1604+B$8*(H1610*100)^2+E1604*$B$9)</f>
        <v>0.529591969095912</v>
      </c>
      <c r="G1611" s="8">
        <v>7.3211237503642774E-3</v>
      </c>
      <c r="H1611" s="8">
        <f t="shared" si="172"/>
        <v>7.2773069819536407E-3</v>
      </c>
      <c r="I1611" s="7">
        <f t="shared" si="170"/>
        <v>4.3816768410636676E-5</v>
      </c>
      <c r="J1611" s="9">
        <f t="shared" si="173"/>
        <v>5.9849785230657359E-3</v>
      </c>
      <c r="K1611" s="9">
        <f t="shared" si="174"/>
        <v>1.8053873604317872E-5</v>
      </c>
      <c r="AC1611" s="11"/>
      <c r="AD1611" s="12"/>
    </row>
    <row r="1612" spans="1:30" x14ac:dyDescent="0.3">
      <c r="A1612" s="15">
        <v>44953</v>
      </c>
      <c r="B1612" s="16">
        <v>-1.462615536929481E-2</v>
      </c>
      <c r="C1612" s="8">
        <f t="shared" si="168"/>
        <v>-6.9626155369294812E-2</v>
      </c>
      <c r="D1612" s="5">
        <f t="shared" si="169"/>
        <v>4.847801511509181E-3</v>
      </c>
      <c r="E1612" s="5">
        <f t="shared" si="171"/>
        <v>4.5926460686325542E-3</v>
      </c>
      <c r="F1612" s="5">
        <f>IF(C1603&gt;0,B$6+B$7*E1604+B$8*(H1611*100)^2,B$6+B$7*E1604+B$8*(H1611*100)^2+E1604*$B$9)</f>
        <v>0.51213487283419101</v>
      </c>
      <c r="G1612" s="8">
        <v>1.1482476450178997E-2</v>
      </c>
      <c r="H1612" s="8">
        <f t="shared" si="172"/>
        <v>7.1563599185213633E-3</v>
      </c>
      <c r="I1612" s="7">
        <f t="shared" si="170"/>
        <v>4.3261165316576334E-3</v>
      </c>
      <c r="J1612" s="9">
        <f t="shared" si="173"/>
        <v>0.37675814537291691</v>
      </c>
      <c r="K1612" s="9">
        <f t="shared" si="174"/>
        <v>0.13169292306061897</v>
      </c>
      <c r="AC1612" s="11"/>
      <c r="AD1612" s="12"/>
    </row>
    <row r="1613" spans="1:30" x14ac:dyDescent="0.3">
      <c r="A1613" s="15">
        <v>44956</v>
      </c>
      <c r="B1613" s="16">
        <v>2.852982698491182E-3</v>
      </c>
      <c r="C1613" s="8">
        <f t="shared" ref="C1613:C1654" si="175">B1613-B$5</f>
        <v>-5.2147017301508822E-2</v>
      </c>
      <c r="D1613" s="5">
        <f t="shared" ref="D1613:D1654" si="176">C1613^2</f>
        <v>2.7193114134438606E-3</v>
      </c>
      <c r="E1613" s="5">
        <f t="shared" si="171"/>
        <v>4.847801511509181E-3</v>
      </c>
      <c r="F1613" s="5">
        <f>IF(C1603&gt;0,B$6+B$7*E1604+B$8*(H1612*100)^2,B$6+B$7*E1604+B$8*(H1612*100)^2+E1604*$B$9)</f>
        <v>0.49696116476350294</v>
      </c>
      <c r="G1613" s="8">
        <v>1.0935975069694105E-2</v>
      </c>
      <c r="H1613" s="8">
        <f t="shared" si="172"/>
        <v>7.0495472532887023E-3</v>
      </c>
      <c r="I1613" s="7">
        <f t="shared" si="170"/>
        <v>3.8864278164054029E-3</v>
      </c>
      <c r="J1613" s="9">
        <f t="shared" si="173"/>
        <v>0.35538009108812935</v>
      </c>
      <c r="K1613" s="9">
        <f t="shared" si="174"/>
        <v>0.11220733680686146</v>
      </c>
      <c r="AC1613" s="11"/>
      <c r="AD1613" s="12"/>
    </row>
    <row r="1614" spans="1:30" x14ac:dyDescent="0.3">
      <c r="A1614" s="15">
        <v>44957</v>
      </c>
      <c r="B1614" s="16">
        <v>8.3138439009677065E-4</v>
      </c>
      <c r="C1614" s="8">
        <f t="shared" si="175"/>
        <v>-5.4168615609903228E-2</v>
      </c>
      <c r="D1614" s="5">
        <f t="shared" si="176"/>
        <v>2.9342389170934516E-3</v>
      </c>
      <c r="E1614" s="5">
        <f t="shared" si="171"/>
        <v>2.7193114134438606E-3</v>
      </c>
      <c r="F1614" s="5">
        <f>IF(C1613&gt;0,B$6+B$7*E1614+B$8*(G1613*100)^2,B$6+B$7*E1614+B$8*(G1613*100)^2+E1614*$B$9)</f>
        <v>1.0913751168026558</v>
      </c>
      <c r="G1614" s="8">
        <v>9.768796543117195E-3</v>
      </c>
      <c r="H1614" s="8">
        <f t="shared" si="172"/>
        <v>1.0446890048251946E-2</v>
      </c>
      <c r="I1614" s="7">
        <f t="shared" ref="I1614:I1654" si="177">SQRT((G1614-H1614)^2)</f>
        <v>6.7809350513475114E-4</v>
      </c>
      <c r="J1614" s="9">
        <f t="shared" si="173"/>
        <v>6.9414231542422267E-2</v>
      </c>
      <c r="K1614" s="9">
        <f t="shared" si="174"/>
        <v>2.2024037676511288E-3</v>
      </c>
      <c r="AC1614" s="11"/>
      <c r="AD1614" s="12"/>
    </row>
    <row r="1615" spans="1:30" x14ac:dyDescent="0.3">
      <c r="A1615" s="15">
        <v>44958</v>
      </c>
      <c r="B1615" s="16">
        <v>2.6527329209913874E-3</v>
      </c>
      <c r="C1615" s="8">
        <f t="shared" si="175"/>
        <v>-5.2347267079008615E-2</v>
      </c>
      <c r="D1615" s="5">
        <f t="shared" si="176"/>
        <v>2.7402363706410591E-3</v>
      </c>
      <c r="E1615" s="5">
        <f t="shared" ref="E1615:E1654" si="178">D1614</f>
        <v>2.9342389170934516E-3</v>
      </c>
      <c r="F1615" s="5">
        <f>IF(C1613&gt;0,B$6+B$7*E1614+B$8*(H1614*100)^2,B$6+B$7*E1614+B$8*(H1614*100)^2+E1614*$B$9)</f>
        <v>1.0004738414260759</v>
      </c>
      <c r="G1615" s="8">
        <v>2.2585322655973489E-2</v>
      </c>
      <c r="H1615" s="8">
        <f t="shared" ref="H1615:H1654" si="179">SQRT(F1615)/100</f>
        <v>1.0002368926539731E-2</v>
      </c>
      <c r="I1615" s="7">
        <f t="shared" si="177"/>
        <v>1.2582953729433757E-2</v>
      </c>
      <c r="J1615" s="9">
        <f t="shared" ref="J1615:J1654" si="180">ABS(G1615-H1615)/G1615</f>
        <v>0.55712968643845118</v>
      </c>
      <c r="K1615" s="9">
        <f t="shared" ref="K1615:K1654" si="181">G1615/H1615-LN(G1615/H1615)-1</f>
        <v>0.44351906490328075</v>
      </c>
      <c r="AC1615" s="11"/>
      <c r="AD1615" s="12"/>
    </row>
    <row r="1616" spans="1:30" x14ac:dyDescent="0.3">
      <c r="A1616" s="15">
        <v>44959</v>
      </c>
      <c r="B1616" s="16">
        <v>3.7472388118694249E-3</v>
      </c>
      <c r="C1616" s="8">
        <f t="shared" si="175"/>
        <v>-5.1252761188130574E-2</v>
      </c>
      <c r="D1616" s="5">
        <f t="shared" si="176"/>
        <v>2.6268455294075439E-3</v>
      </c>
      <c r="E1616" s="5">
        <f t="shared" si="178"/>
        <v>2.7402363706410591E-3</v>
      </c>
      <c r="F1616" s="5">
        <f>IF(C1613&gt;0,B$6+B$7*E1614+B$8*(H1615*100)^2,B$6+B$7*E1614+B$8*(H1615*100)^2+E1614*$B$9)</f>
        <v>0.9214624528687525</v>
      </c>
      <c r="G1616" s="8">
        <v>8.8673976971794573E-3</v>
      </c>
      <c r="H1616" s="8">
        <f t="shared" si="179"/>
        <v>9.5992835819593975E-3</v>
      </c>
      <c r="I1616" s="7">
        <f t="shared" si="177"/>
        <v>7.3188588477994011E-4</v>
      </c>
      <c r="J1616" s="9">
        <f t="shared" si="180"/>
        <v>8.2536715931071689E-2</v>
      </c>
      <c r="K1616" s="9">
        <f t="shared" si="181"/>
        <v>3.0632952035731797E-3</v>
      </c>
      <c r="AC1616" s="11"/>
      <c r="AD1616" s="12"/>
    </row>
    <row r="1617" spans="1:30" x14ac:dyDescent="0.3">
      <c r="A1617" s="15">
        <v>44960</v>
      </c>
      <c r="B1617" s="16">
        <v>1.5063787626820906E-2</v>
      </c>
      <c r="C1617" s="8">
        <f t="shared" si="175"/>
        <v>-3.9936212373179097E-2</v>
      </c>
      <c r="D1617" s="5">
        <f t="shared" si="176"/>
        <v>1.5949010587156633E-3</v>
      </c>
      <c r="E1617" s="5">
        <f t="shared" si="178"/>
        <v>2.6268455294075439E-3</v>
      </c>
      <c r="F1617" s="5">
        <f>IF(C1613&gt;0,B$6+B$7*E1614+B$8*(H1616*100)^2,B$6+B$7*E1614+B$8*(H1616*100)^2+E1614*$B$9)</f>
        <v>0.85278575393472711</v>
      </c>
      <c r="G1617" s="8">
        <v>1.1473012660995653E-2</v>
      </c>
      <c r="H1617" s="8">
        <f t="shared" si="179"/>
        <v>9.2346399709719446E-3</v>
      </c>
      <c r="I1617" s="7">
        <f t="shared" si="177"/>
        <v>2.2383726900237089E-3</v>
      </c>
      <c r="J1617" s="9">
        <f t="shared" si="180"/>
        <v>0.19509894708243597</v>
      </c>
      <c r="K1617" s="9">
        <f t="shared" si="181"/>
        <v>2.5352809090412487E-2</v>
      </c>
      <c r="AC1617" s="11"/>
      <c r="AD1617" s="12"/>
    </row>
    <row r="1618" spans="1:30" x14ac:dyDescent="0.3">
      <c r="A1618" s="15">
        <v>44963</v>
      </c>
      <c r="B1618" s="16">
        <v>-5.5209673630448857E-3</v>
      </c>
      <c r="C1618" s="8">
        <f t="shared" si="175"/>
        <v>-6.0520967363044888E-2</v>
      </c>
      <c r="D1618" s="5">
        <f t="shared" si="176"/>
        <v>3.6627874905587445E-3</v>
      </c>
      <c r="E1618" s="5">
        <f t="shared" si="178"/>
        <v>1.5949010587156633E-3</v>
      </c>
      <c r="F1618" s="5">
        <f>IF(C1613&gt;0,B$6+B$7*E1614+B$8*(H1617*100)^2,B$6+B$7*E1614+B$8*(H1617*100)^2+E1614*$B$9)</f>
        <v>0.79309196722127251</v>
      </c>
      <c r="G1618" s="8">
        <v>4.8437545368976188E-3</v>
      </c>
      <c r="H1618" s="8">
        <f t="shared" si="179"/>
        <v>8.9055711058936161E-3</v>
      </c>
      <c r="I1618" s="7">
        <f t="shared" si="177"/>
        <v>4.0618165689959972E-3</v>
      </c>
      <c r="J1618" s="9">
        <f t="shared" si="180"/>
        <v>0.83856779654188551</v>
      </c>
      <c r="K1618" s="9">
        <f t="shared" si="181"/>
        <v>0.15288851544590853</v>
      </c>
      <c r="AC1618" s="11"/>
      <c r="AD1618" s="12"/>
    </row>
    <row r="1619" spans="1:30" x14ac:dyDescent="0.3">
      <c r="A1619" s="15">
        <v>44964</v>
      </c>
      <c r="B1619" s="16">
        <v>-3.6568300380703535E-3</v>
      </c>
      <c r="C1619" s="8">
        <f t="shared" si="175"/>
        <v>-5.8656830038070353E-2</v>
      </c>
      <c r="D1619" s="5">
        <f t="shared" si="176"/>
        <v>3.4406237101150725E-3</v>
      </c>
      <c r="E1619" s="5">
        <f t="shared" si="178"/>
        <v>3.6627874905587445E-3</v>
      </c>
      <c r="F1619" s="5">
        <f>IF(C1613&gt;0,B$6+B$7*E1614+B$8*(H1618*100)^2,B$6+B$7*E1614+B$8*(H1618*100)^2+E1614*$B$9)</f>
        <v>0.74120612780993755</v>
      </c>
      <c r="G1619" s="8">
        <v>6.1559251008149957E-3</v>
      </c>
      <c r="H1619" s="8">
        <f t="shared" si="179"/>
        <v>8.609332888266881E-3</v>
      </c>
      <c r="I1619" s="7">
        <f t="shared" si="177"/>
        <v>2.4534077874518853E-3</v>
      </c>
      <c r="J1619" s="9">
        <f t="shared" si="180"/>
        <v>0.3985441257443294</v>
      </c>
      <c r="K1619" s="9">
        <f t="shared" si="181"/>
        <v>5.0461065872241972E-2</v>
      </c>
      <c r="AC1619" s="11"/>
      <c r="AD1619" s="12"/>
    </row>
    <row r="1620" spans="1:30" x14ac:dyDescent="0.3">
      <c r="A1620" s="15">
        <v>44965</v>
      </c>
      <c r="B1620" s="16">
        <v>6.2464119891483113E-3</v>
      </c>
      <c r="C1620" s="8">
        <f t="shared" si="175"/>
        <v>-4.8753588010851688E-2</v>
      </c>
      <c r="D1620" s="5">
        <f t="shared" si="176"/>
        <v>2.3769123439318614E-3</v>
      </c>
      <c r="E1620" s="5">
        <f t="shared" si="178"/>
        <v>3.4406237101150725E-3</v>
      </c>
      <c r="F1620" s="5">
        <f>IF(C1613&gt;0,B$6+B$7*E1614+B$8*(H1619*100)^2,B$6+B$7*E1614+B$8*(H1619*100)^2+E1614*$B$9)</f>
        <v>0.6961069561936053</v>
      </c>
      <c r="G1620" s="8">
        <v>4.3908277597641387E-3</v>
      </c>
      <c r="H1620" s="8">
        <f t="shared" si="179"/>
        <v>8.3433024408420282E-3</v>
      </c>
      <c r="I1620" s="7">
        <f t="shared" si="177"/>
        <v>3.9524746810778895E-3</v>
      </c>
      <c r="J1620" s="9">
        <f t="shared" si="180"/>
        <v>0.90016618672607729</v>
      </c>
      <c r="K1620" s="9">
        <f t="shared" si="181"/>
        <v>0.16821110744103573</v>
      </c>
      <c r="AC1620" s="11"/>
      <c r="AD1620" s="12"/>
    </row>
    <row r="1621" spans="1:30" x14ac:dyDescent="0.3">
      <c r="A1621" s="15">
        <v>44966</v>
      </c>
      <c r="B1621" s="16">
        <v>2.3451015660458335E-3</v>
      </c>
      <c r="C1621" s="8">
        <f t="shared" si="175"/>
        <v>-5.265489843395417E-2</v>
      </c>
      <c r="D1621" s="5">
        <f t="shared" si="176"/>
        <v>2.7725383290900293E-3</v>
      </c>
      <c r="E1621" s="5">
        <f t="shared" si="178"/>
        <v>2.3769123439318614E-3</v>
      </c>
      <c r="F1621" s="5">
        <f>IF(C1613&gt;0,B$6+B$7*E1614+B$8*(H1620*100)^2,B$6+B$7*E1614+B$8*(H1620*100)^2+E1614*$B$9)</f>
        <v>0.65690675622468953</v>
      </c>
      <c r="G1621" s="8">
        <v>4.6768210911094414E-3</v>
      </c>
      <c r="H1621" s="8">
        <f t="shared" si="179"/>
        <v>8.1049784467615311E-3</v>
      </c>
      <c r="I1621" s="7">
        <f t="shared" si="177"/>
        <v>3.4281573556520896E-3</v>
      </c>
      <c r="J1621" s="9">
        <f t="shared" si="180"/>
        <v>0.73301015558815352</v>
      </c>
      <c r="K1621" s="9">
        <f t="shared" si="181"/>
        <v>0.12689053437606934</v>
      </c>
      <c r="AC1621" s="11"/>
      <c r="AD1621" s="12"/>
    </row>
    <row r="1622" spans="1:30" x14ac:dyDescent="0.3">
      <c r="A1622" s="15">
        <v>44967</v>
      </c>
      <c r="B1622" s="16">
        <v>-2.0334294827261457E-3</v>
      </c>
      <c r="C1622" s="8">
        <f t="shared" si="175"/>
        <v>-5.7033429482726147E-2</v>
      </c>
      <c r="D1622" s="5">
        <f t="shared" si="176"/>
        <v>3.2528120785610963E-3</v>
      </c>
      <c r="E1622" s="5">
        <f t="shared" si="178"/>
        <v>2.7725383290900293E-3</v>
      </c>
      <c r="F1622" s="5">
        <f>IF(C1613&gt;0,B$6+B$7*E1614+B$8*(H1621*100)^2,B$6+B$7*E1614+B$8*(H1621*100)^2+E1614*$B$9)</f>
        <v>0.62283394241170786</v>
      </c>
      <c r="G1622" s="8">
        <v>3.572849336453359E-3</v>
      </c>
      <c r="H1622" s="8">
        <f t="shared" si="179"/>
        <v>7.8919829093308854E-3</v>
      </c>
      <c r="I1622" s="7">
        <f t="shared" si="177"/>
        <v>4.319133572877526E-3</v>
      </c>
      <c r="J1622" s="9">
        <f t="shared" si="180"/>
        <v>1.2088764921626884</v>
      </c>
      <c r="K1622" s="9">
        <f t="shared" si="181"/>
        <v>0.24520285021185151</v>
      </c>
      <c r="AC1622" s="11"/>
      <c r="AD1622" s="12"/>
    </row>
    <row r="1623" spans="1:30" x14ac:dyDescent="0.3">
      <c r="A1623" s="15">
        <v>44970</v>
      </c>
      <c r="B1623" s="16">
        <v>-4.142520554189017E-3</v>
      </c>
      <c r="C1623" s="8">
        <f t="shared" si="175"/>
        <v>-5.9142520554189018E-2</v>
      </c>
      <c r="D1623" s="5">
        <f t="shared" si="176"/>
        <v>3.4978377375026706E-3</v>
      </c>
      <c r="E1623" s="5">
        <f t="shared" si="178"/>
        <v>3.2528120785610963E-3</v>
      </c>
      <c r="F1623" s="5">
        <f>IF(C1613&gt;0,B$6+B$7*E1614+B$8*(H1622*100)^2,B$6+B$7*E1614+B$8*(H1622*100)^2+E1614*$B$9)</f>
        <v>0.59321785264546412</v>
      </c>
      <c r="G1623" s="8">
        <v>5.1341679106962903E-3</v>
      </c>
      <c r="H1623" s="8">
        <f t="shared" si="179"/>
        <v>7.7020637016676522E-3</v>
      </c>
      <c r="I1623" s="7">
        <f t="shared" si="177"/>
        <v>2.5678957909713619E-3</v>
      </c>
      <c r="J1623" s="9">
        <f t="shared" si="180"/>
        <v>0.50015812408891525</v>
      </c>
      <c r="K1623" s="9">
        <f t="shared" si="181"/>
        <v>7.2166915312957158E-2</v>
      </c>
      <c r="AC1623" s="11"/>
      <c r="AD1623" s="12"/>
    </row>
    <row r="1624" spans="1:30" x14ac:dyDescent="0.3">
      <c r="A1624" s="15">
        <v>44971</v>
      </c>
      <c r="B1624" s="16">
        <v>9.8864892233662925E-3</v>
      </c>
      <c r="C1624" s="8">
        <f t="shared" si="175"/>
        <v>-4.5113510776633711E-2</v>
      </c>
      <c r="D1624" s="5">
        <f t="shared" si="176"/>
        <v>2.035228854593446E-3</v>
      </c>
      <c r="E1624" s="5">
        <f t="shared" si="178"/>
        <v>3.4978377375026706E-3</v>
      </c>
      <c r="F1624" s="5">
        <f>IF(C1623&gt;0,B$6+B$7*E1624+B$8*(G1623*100)^2,B$6+B$7*E1624+B$8*(G1623*100)^2+E1624*$B$9)</f>
        <v>0.28109793144846695</v>
      </c>
      <c r="G1624" s="8">
        <v>4.681972226078729E-3</v>
      </c>
      <c r="H1624" s="8">
        <f t="shared" si="179"/>
        <v>5.3018669489951079E-3</v>
      </c>
      <c r="I1624" s="7">
        <f t="shared" si="177"/>
        <v>6.1989472291637884E-4</v>
      </c>
      <c r="J1624" s="9">
        <f t="shared" si="180"/>
        <v>0.13240034177553345</v>
      </c>
      <c r="K1624" s="9">
        <f t="shared" si="181"/>
        <v>7.4194932244984191E-3</v>
      </c>
      <c r="AC1624" s="11"/>
      <c r="AD1624" s="12"/>
    </row>
    <row r="1625" spans="1:30" x14ac:dyDescent="0.3">
      <c r="A1625" s="15">
        <v>44972</v>
      </c>
      <c r="B1625" s="16">
        <v>3.9707906508849988E-3</v>
      </c>
      <c r="C1625" s="8">
        <f t="shared" si="175"/>
        <v>-5.1029209349115E-2</v>
      </c>
      <c r="D1625" s="5">
        <f t="shared" si="176"/>
        <v>2.6039802067958058E-3</v>
      </c>
      <c r="E1625" s="5">
        <f t="shared" si="178"/>
        <v>2.035228854593446E-3</v>
      </c>
      <c r="F1625" s="5">
        <f>IF(C1623&gt;0,B$6+B$7*E1624+B$8*(H1624*100)^2,B$6+B$7*E1624+B$8*(H1624*100)^2+E1624*$B$9)</f>
        <v>0.29630991372811166</v>
      </c>
      <c r="G1625" s="8">
        <v>6.2442495088496641E-3</v>
      </c>
      <c r="H1625" s="8">
        <f t="shared" si="179"/>
        <v>5.4434356221793566E-3</v>
      </c>
      <c r="I1625" s="7">
        <f t="shared" si="177"/>
        <v>8.0081388667030753E-4</v>
      </c>
      <c r="J1625" s="9">
        <f t="shared" si="180"/>
        <v>0.1282482203081978</v>
      </c>
      <c r="K1625" s="9">
        <f t="shared" si="181"/>
        <v>9.8649725935724408E-3</v>
      </c>
      <c r="AC1625" s="11"/>
      <c r="AD1625" s="12"/>
    </row>
    <row r="1626" spans="1:30" x14ac:dyDescent="0.3">
      <c r="A1626" s="15">
        <v>44973</v>
      </c>
      <c r="B1626" s="16">
        <v>7.2469548214950915E-4</v>
      </c>
      <c r="C1626" s="8">
        <f t="shared" si="175"/>
        <v>-5.4275304517850488E-2</v>
      </c>
      <c r="D1626" s="5">
        <f t="shared" si="176"/>
        <v>2.9458086805054014E-3</v>
      </c>
      <c r="E1626" s="5">
        <f t="shared" si="178"/>
        <v>2.6039802067958058E-3</v>
      </c>
      <c r="F1626" s="5">
        <f>IF(C1623&gt;0,B$6+B$7*E1624+B$8*(H1625*100)^2,B$6+B$7*E1624+B$8*(H1625*100)^2+E1624*$B$9)</f>
        <v>0.30953216872557882</v>
      </c>
      <c r="G1626" s="8">
        <v>6.679476505643869E-3</v>
      </c>
      <c r="H1626" s="8">
        <f t="shared" si="179"/>
        <v>5.5635615277048822E-3</v>
      </c>
      <c r="I1626" s="7">
        <f t="shared" si="177"/>
        <v>1.1159149779389867E-3</v>
      </c>
      <c r="J1626" s="9">
        <f t="shared" si="180"/>
        <v>0.16706623295943729</v>
      </c>
      <c r="K1626" s="9">
        <f t="shared" si="181"/>
        <v>1.7774500142343719E-2</v>
      </c>
      <c r="AC1626" s="11"/>
      <c r="AD1626" s="12"/>
    </row>
    <row r="1627" spans="1:30" x14ac:dyDescent="0.3">
      <c r="A1627" s="15">
        <v>44974</v>
      </c>
      <c r="B1627" s="16">
        <v>-5.1820915774256774E-3</v>
      </c>
      <c r="C1627" s="8">
        <f t="shared" si="175"/>
        <v>-6.0182091577425677E-2</v>
      </c>
      <c r="D1627" s="5">
        <f t="shared" si="176"/>
        <v>3.6218841466336507E-3</v>
      </c>
      <c r="E1627" s="5">
        <f t="shared" si="178"/>
        <v>2.9458086805054014E-3</v>
      </c>
      <c r="F1627" s="5">
        <f>IF(C1623&gt;0,B$6+B$7*E1624+B$8*(H1626*100)^2,B$6+B$7*E1624+B$8*(H1626*100)^2+E1624*$B$9)</f>
        <v>0.32102495276937731</v>
      </c>
      <c r="G1627" s="8">
        <v>7.5969777054986599E-3</v>
      </c>
      <c r="H1627" s="8">
        <f t="shared" si="179"/>
        <v>5.6659063950031622E-3</v>
      </c>
      <c r="I1627" s="7">
        <f t="shared" si="177"/>
        <v>1.9310713104954977E-3</v>
      </c>
      <c r="J1627" s="9">
        <f t="shared" si="180"/>
        <v>0.25418941391624678</v>
      </c>
      <c r="K1627" s="9">
        <f t="shared" si="181"/>
        <v>4.7539399735859078E-2</v>
      </c>
      <c r="AC1627" s="11"/>
      <c r="AD1627" s="12"/>
    </row>
    <row r="1628" spans="1:30" x14ac:dyDescent="0.3">
      <c r="A1628" s="15">
        <v>44977</v>
      </c>
      <c r="B1628" s="16">
        <v>-5.1117006214066469E-3</v>
      </c>
      <c r="C1628" s="8">
        <f t="shared" si="175"/>
        <v>-6.0111700621406645E-2</v>
      </c>
      <c r="D1628" s="5">
        <f t="shared" si="176"/>
        <v>3.6134165515976199E-3</v>
      </c>
      <c r="E1628" s="5">
        <f t="shared" si="178"/>
        <v>3.6218841466336507E-3</v>
      </c>
      <c r="F1628" s="5">
        <f>IF(C1623&gt;0,B$6+B$7*E1624+B$8*(H1627*100)^2,B$6+B$7*E1624+B$8*(H1627*100)^2+E1624*$B$9)</f>
        <v>0.33101448066024691</v>
      </c>
      <c r="G1628" s="8">
        <v>6.6651635426082084E-3</v>
      </c>
      <c r="H1628" s="8">
        <f t="shared" si="179"/>
        <v>5.7533857915165656E-3</v>
      </c>
      <c r="I1628" s="7">
        <f t="shared" si="177"/>
        <v>9.1177775109164277E-4</v>
      </c>
      <c r="J1628" s="9">
        <f t="shared" si="180"/>
        <v>0.13679750620715397</v>
      </c>
      <c r="K1628" s="9">
        <f t="shared" si="181"/>
        <v>1.1370751259597078E-2</v>
      </c>
      <c r="AC1628" s="11"/>
      <c r="AD1628" s="12"/>
    </row>
    <row r="1629" spans="1:30" x14ac:dyDescent="0.3">
      <c r="A1629" s="15">
        <v>44978</v>
      </c>
      <c r="B1629" s="16">
        <v>-3.1014588627791245E-4</v>
      </c>
      <c r="C1629" s="8">
        <f t="shared" si="175"/>
        <v>-5.531014588627791E-2</v>
      </c>
      <c r="D1629" s="5">
        <f t="shared" si="176"/>
        <v>3.059212237961345E-3</v>
      </c>
      <c r="E1629" s="5">
        <f t="shared" si="178"/>
        <v>3.6134165515976199E-3</v>
      </c>
      <c r="F1629" s="5">
        <f>IF(C1623&gt;0,B$6+B$7*E1624+B$8*(H1628*100)^2,B$6+B$7*E1624+B$8*(H1628*100)^2+E1624*$B$9)</f>
        <v>0.3396973783029909</v>
      </c>
      <c r="G1629" s="8">
        <v>4.5152446446854785E-3</v>
      </c>
      <c r="H1629" s="8">
        <f t="shared" si="179"/>
        <v>5.8283563575247431E-3</v>
      </c>
      <c r="I1629" s="7">
        <f t="shared" si="177"/>
        <v>1.3131117128392647E-3</v>
      </c>
      <c r="J1629" s="9">
        <f t="shared" si="180"/>
        <v>0.29081740108696436</v>
      </c>
      <c r="K1629" s="9">
        <f t="shared" si="181"/>
        <v>2.9978574360315147E-2</v>
      </c>
      <c r="AC1629" s="11"/>
      <c r="AD1629" s="12"/>
    </row>
    <row r="1630" spans="1:30" x14ac:dyDescent="0.3">
      <c r="A1630" s="15">
        <v>44979</v>
      </c>
      <c r="B1630" s="16">
        <v>-1.5408974656948673E-2</v>
      </c>
      <c r="C1630" s="8">
        <f t="shared" si="175"/>
        <v>-7.0408974656948675E-2</v>
      </c>
      <c r="D1630" s="5">
        <f t="shared" si="176"/>
        <v>4.957423712242841E-3</v>
      </c>
      <c r="E1630" s="5">
        <f t="shared" si="178"/>
        <v>3.059212237961345E-3</v>
      </c>
      <c r="F1630" s="5">
        <f>IF(C1623&gt;0,B$6+B$7*E1624+B$8*(H1629*100)^2,B$6+B$7*E1624+B$8*(H1629*100)^2+E1624*$B$9)</f>
        <v>0.34724455293406392</v>
      </c>
      <c r="G1630" s="8">
        <v>7.8175387703181068E-3</v>
      </c>
      <c r="H1630" s="8">
        <f t="shared" si="179"/>
        <v>5.8927459892147392E-3</v>
      </c>
      <c r="I1630" s="7">
        <f t="shared" si="177"/>
        <v>1.9247927811033676E-3</v>
      </c>
      <c r="J1630" s="9">
        <f t="shared" si="180"/>
        <v>0.24621467672299693</v>
      </c>
      <c r="K1630" s="9">
        <f t="shared" si="181"/>
        <v>4.3989994776905572E-2</v>
      </c>
      <c r="AC1630" s="11"/>
      <c r="AD1630" s="12"/>
    </row>
    <row r="1631" spans="1:30" x14ac:dyDescent="0.3">
      <c r="A1631" s="15">
        <v>44980</v>
      </c>
      <c r="B1631" s="16">
        <v>-2.3322805118104147E-3</v>
      </c>
      <c r="C1631" s="8">
        <f t="shared" si="175"/>
        <v>-5.7332280511810413E-2</v>
      </c>
      <c r="D1631" s="5">
        <f t="shared" si="176"/>
        <v>3.2869903886849159E-3</v>
      </c>
      <c r="E1631" s="5">
        <f t="shared" si="178"/>
        <v>4.957423712242841E-3</v>
      </c>
      <c r="F1631" s="5">
        <f>IF(C1623&gt;0,B$6+B$7*E1624+B$8*(H1630*100)^2,B$6+B$7*E1624+B$8*(H1630*100)^2+E1624*$B$9)</f>
        <v>0.35380455712339265</v>
      </c>
      <c r="G1631" s="8">
        <v>5.8983269425332248E-3</v>
      </c>
      <c r="H1631" s="8">
        <f t="shared" si="179"/>
        <v>5.9481472503914411E-3</v>
      </c>
      <c r="I1631" s="7">
        <f t="shared" si="177"/>
        <v>4.9820307858216249E-5</v>
      </c>
      <c r="J1631" s="9">
        <f t="shared" si="180"/>
        <v>8.4465151463474705E-3</v>
      </c>
      <c r="K1631" s="9">
        <f t="shared" si="181"/>
        <v>3.5273855764961226E-5</v>
      </c>
      <c r="AC1631" s="11"/>
      <c r="AD1631" s="12"/>
    </row>
    <row r="1632" spans="1:30" x14ac:dyDescent="0.3">
      <c r="A1632" s="15">
        <v>44981</v>
      </c>
      <c r="B1632" s="16">
        <v>-2.3829928954721951E-3</v>
      </c>
      <c r="C1632" s="8">
        <f t="shared" si="175"/>
        <v>-5.7382992895472197E-2</v>
      </c>
      <c r="D1632" s="5">
        <f t="shared" si="176"/>
        <v>3.2928078736418126E-3</v>
      </c>
      <c r="E1632" s="5">
        <f t="shared" si="178"/>
        <v>3.2869903886849159E-3</v>
      </c>
      <c r="F1632" s="5">
        <f>IF(C1623&gt;0,B$6+B$7*E1624+B$8*(H1631*100)^2,B$6+B$7*E1624+B$8*(H1631*100)^2+E1624*$B$9)</f>
        <v>0.35950651276475709</v>
      </c>
      <c r="G1632" s="8">
        <v>6.8949488647429523E-3</v>
      </c>
      <c r="H1632" s="8">
        <f t="shared" si="179"/>
        <v>5.9958861960910928E-3</v>
      </c>
      <c r="I1632" s="7">
        <f t="shared" si="177"/>
        <v>8.9906266865185953E-4</v>
      </c>
      <c r="J1632" s="9">
        <f t="shared" si="180"/>
        <v>0.13039439251669882</v>
      </c>
      <c r="K1632" s="9">
        <f t="shared" si="181"/>
        <v>1.0231091736247366E-2</v>
      </c>
      <c r="AC1632" s="11"/>
      <c r="AD1632" s="12"/>
    </row>
    <row r="1633" spans="1:30" x14ac:dyDescent="0.3">
      <c r="A1633" s="15">
        <v>44984</v>
      </c>
      <c r="B1633" s="16">
        <v>-2.9570506114395996E-3</v>
      </c>
      <c r="C1633" s="8">
        <f t="shared" si="175"/>
        <v>-5.7957050611439603E-2</v>
      </c>
      <c r="D1633" s="5">
        <f t="shared" si="176"/>
        <v>3.3590197155769718E-3</v>
      </c>
      <c r="E1633" s="5">
        <f t="shared" si="178"/>
        <v>3.2928078736418126E-3</v>
      </c>
      <c r="F1633" s="5">
        <f>IF(C1623&gt;0,B$6+B$7*E1624+B$8*(H1632*100)^2,B$6+B$7*E1624+B$8*(H1632*100)^2+E1624*$B$9)</f>
        <v>0.36446265260823107</v>
      </c>
      <c r="G1633" s="8">
        <v>6.549131043641564E-3</v>
      </c>
      <c r="H1633" s="8">
        <f t="shared" si="179"/>
        <v>6.0370742301899113E-3</v>
      </c>
      <c r="I1633" s="7">
        <f t="shared" si="177"/>
        <v>5.1205681345165271E-4</v>
      </c>
      <c r="J1633" s="9">
        <f t="shared" si="180"/>
        <v>7.8186985424394534E-2</v>
      </c>
      <c r="K1633" s="9">
        <f t="shared" si="181"/>
        <v>3.4058240735135303E-3</v>
      </c>
      <c r="AC1633" s="11"/>
      <c r="AD1633" s="12"/>
    </row>
    <row r="1634" spans="1:30" x14ac:dyDescent="0.3">
      <c r="A1634" s="15">
        <v>44985</v>
      </c>
      <c r="B1634" s="16">
        <v>-5.5176320073032272E-3</v>
      </c>
      <c r="C1634" s="8">
        <f t="shared" si="175"/>
        <v>-6.0517632007303229E-2</v>
      </c>
      <c r="D1634" s="5">
        <f t="shared" si="176"/>
        <v>3.6623837837713724E-3</v>
      </c>
      <c r="E1634" s="5">
        <f t="shared" si="178"/>
        <v>3.3590197155769718E-3</v>
      </c>
      <c r="F1634" s="5">
        <f>IF(C1633&gt;0,B$6+B$7*E1634+B$8*(G1633*100)^2,B$6+B$7*E1634+B$8*(G1633*100)^2+E1634*$B$9)</f>
        <v>0.4247661822405267</v>
      </c>
      <c r="G1634" s="8">
        <v>6.8525787584599014E-3</v>
      </c>
      <c r="H1634" s="8">
        <f t="shared" si="179"/>
        <v>6.5174088581316323E-3</v>
      </c>
      <c r="I1634" s="7">
        <f t="shared" si="177"/>
        <v>3.3516990032826915E-4</v>
      </c>
      <c r="J1634" s="9">
        <f t="shared" si="180"/>
        <v>4.8911499180433742E-2</v>
      </c>
      <c r="K1634" s="9">
        <f t="shared" si="181"/>
        <v>1.2787042390123293E-3</v>
      </c>
      <c r="AC1634" s="11"/>
      <c r="AD1634" s="12"/>
    </row>
    <row r="1635" spans="1:30" x14ac:dyDescent="0.3">
      <c r="A1635" s="15">
        <v>44986</v>
      </c>
      <c r="B1635" s="16">
        <v>7.585487034996452E-3</v>
      </c>
      <c r="C1635" s="8">
        <f t="shared" si="175"/>
        <v>-4.7414512965003548E-2</v>
      </c>
      <c r="D1635" s="5">
        <f t="shared" si="176"/>
        <v>2.2481360397084895E-3</v>
      </c>
      <c r="E1635" s="5">
        <f t="shared" si="178"/>
        <v>3.6623837837713724E-3</v>
      </c>
      <c r="F1635" s="5">
        <f>IF(C1633&gt;0,B$6+B$7*E1634+B$8*(H1634*100)^2,B$6+B$7*E1634+B$8*(H1634*100)^2+E1634*$B$9)</f>
        <v>0.42116335517033693</v>
      </c>
      <c r="G1635" s="8">
        <v>4.3712625593609169E-3</v>
      </c>
      <c r="H1635" s="8">
        <f t="shared" si="179"/>
        <v>6.4897099717193592E-3</v>
      </c>
      <c r="I1635" s="7">
        <f t="shared" si="177"/>
        <v>2.1184474123584424E-3</v>
      </c>
      <c r="J1635" s="9">
        <f t="shared" si="180"/>
        <v>0.48463055778286668</v>
      </c>
      <c r="K1635" s="9">
        <f t="shared" si="181"/>
        <v>6.8734204150852518E-2</v>
      </c>
      <c r="AC1635" s="11"/>
      <c r="AD1635" s="12"/>
    </row>
    <row r="1636" spans="1:30" x14ac:dyDescent="0.3">
      <c r="A1636" s="15">
        <v>44987</v>
      </c>
      <c r="B1636" s="16">
        <v>-8.4808611842499184E-3</v>
      </c>
      <c r="C1636" s="8">
        <f t="shared" si="175"/>
        <v>-6.348086118424992E-2</v>
      </c>
      <c r="D1636" s="5">
        <f t="shared" si="176"/>
        <v>4.0298197366940083E-3</v>
      </c>
      <c r="E1636" s="5">
        <f t="shared" si="178"/>
        <v>2.2481360397084895E-3</v>
      </c>
      <c r="F1636" s="5">
        <f>IF(C1633&gt;0,B$6+B$7*E1634+B$8*(H1635*100)^2,B$6+B$7*E1634+B$8*(H1635*100)^2+E1634*$B$9)</f>
        <v>0.41803177788092799</v>
      </c>
      <c r="G1636" s="8">
        <v>5.6440527631806577E-3</v>
      </c>
      <c r="H1636" s="8">
        <f t="shared" si="179"/>
        <v>6.4655377029364533E-3</v>
      </c>
      <c r="I1636" s="7">
        <f t="shared" si="177"/>
        <v>8.2148493975579568E-4</v>
      </c>
      <c r="J1636" s="9">
        <f t="shared" si="180"/>
        <v>0.14554877040037714</v>
      </c>
      <c r="K1636" s="9">
        <f t="shared" si="181"/>
        <v>8.8278623969184622E-3</v>
      </c>
      <c r="AC1636" s="11"/>
      <c r="AD1636" s="12"/>
    </row>
    <row r="1637" spans="1:30" x14ac:dyDescent="0.3">
      <c r="A1637" s="15">
        <v>44988</v>
      </c>
      <c r="B1637" s="16">
        <v>1.5155780591652381E-2</v>
      </c>
      <c r="C1637" s="8">
        <f t="shared" si="175"/>
        <v>-3.984421940834762E-2</v>
      </c>
      <c r="D1637" s="5">
        <f t="shared" si="176"/>
        <v>1.5875618202605452E-3</v>
      </c>
      <c r="E1637" s="5">
        <f t="shared" si="178"/>
        <v>4.0298197366940083E-3</v>
      </c>
      <c r="F1637" s="5">
        <f>IF(C1633&gt;0,B$6+B$7*E1634+B$8*(H1636*100)^2,B$6+B$7*E1634+B$8*(H1636*100)^2+E1634*$B$9)</f>
        <v>0.41530981090097369</v>
      </c>
      <c r="G1637" s="8">
        <v>8.578330841025647E-3</v>
      </c>
      <c r="H1637" s="8">
        <f t="shared" si="179"/>
        <v>6.4444535136889127E-3</v>
      </c>
      <c r="I1637" s="7">
        <f t="shared" si="177"/>
        <v>2.1338773273367343E-3</v>
      </c>
      <c r="J1637" s="9">
        <f t="shared" si="180"/>
        <v>0.248752043594719</v>
      </c>
      <c r="K1637" s="9">
        <f t="shared" si="181"/>
        <v>4.509891624377893E-2</v>
      </c>
      <c r="AC1637" s="11"/>
      <c r="AD1637" s="12"/>
    </row>
    <row r="1638" spans="1:30" x14ac:dyDescent="0.3">
      <c r="A1638" s="15">
        <v>44991</v>
      </c>
      <c r="B1638" s="16">
        <v>6.9229688435761584E-3</v>
      </c>
      <c r="C1638" s="8">
        <f t="shared" si="175"/>
        <v>-4.8077031156423838E-2</v>
      </c>
      <c r="D1638" s="5">
        <f t="shared" si="176"/>
        <v>2.3114009248157486E-3</v>
      </c>
      <c r="E1638" s="5">
        <f t="shared" si="178"/>
        <v>1.5875618202605452E-3</v>
      </c>
      <c r="F1638" s="5">
        <f>IF(C1633&gt;0,B$6+B$7*E1634+B$8*(H1637*100)^2,B$6+B$7*E1634+B$8*(H1637*100)^2+E1634*$B$9)</f>
        <v>0.41294387720199749</v>
      </c>
      <c r="G1638" s="8">
        <v>6.6748352575120616E-3</v>
      </c>
      <c r="H1638" s="8">
        <f t="shared" si="179"/>
        <v>6.4260709395555036E-3</v>
      </c>
      <c r="I1638" s="7">
        <f t="shared" si="177"/>
        <v>2.4876431795655806E-4</v>
      </c>
      <c r="J1638" s="9">
        <f t="shared" si="180"/>
        <v>3.7268982433175585E-2</v>
      </c>
      <c r="K1638" s="9">
        <f t="shared" si="181"/>
        <v>7.305058195263836E-4</v>
      </c>
      <c r="AC1638" s="11"/>
      <c r="AD1638" s="12"/>
    </row>
    <row r="1639" spans="1:30" x14ac:dyDescent="0.3">
      <c r="A1639" s="15">
        <v>44993</v>
      </c>
      <c r="B1639" s="16">
        <v>2.0506980863273603E-3</v>
      </c>
      <c r="C1639" s="8">
        <f t="shared" si="175"/>
        <v>-5.2949301913672642E-2</v>
      </c>
      <c r="D1639" s="5">
        <f t="shared" si="176"/>
        <v>2.8036285731452572E-3</v>
      </c>
      <c r="E1639" s="5">
        <f t="shared" si="178"/>
        <v>2.3114009248157486E-3</v>
      </c>
      <c r="F1639" s="5">
        <f>IF(C1633&gt;0,B$6+B$7*E1634+B$8*(H1638*100)^2,B$6+B$7*E1634+B$8*(H1638*100)^2+E1634*$B$9)</f>
        <v>0.41088740763084736</v>
      </c>
      <c r="G1639" s="8">
        <v>6.9741882210142018E-3</v>
      </c>
      <c r="H1639" s="8">
        <f t="shared" si="179"/>
        <v>6.4100499813250075E-3</v>
      </c>
      <c r="I1639" s="7">
        <f t="shared" si="177"/>
        <v>5.6413823968919433E-4</v>
      </c>
      <c r="J1639" s="9">
        <f t="shared" si="180"/>
        <v>8.0889448608422579E-2</v>
      </c>
      <c r="K1639" s="9">
        <f t="shared" si="181"/>
        <v>3.6595309688589595E-3</v>
      </c>
      <c r="AC1639" s="11"/>
      <c r="AD1639" s="12"/>
    </row>
    <row r="1640" spans="1:30" x14ac:dyDescent="0.3">
      <c r="A1640" s="15">
        <v>44994</v>
      </c>
      <c r="B1640" s="16">
        <v>-9.0186026718002896E-3</v>
      </c>
      <c r="C1640" s="8">
        <f t="shared" si="175"/>
        <v>-6.401860267180029E-2</v>
      </c>
      <c r="D1640" s="5">
        <f t="shared" si="176"/>
        <v>4.0983814880498348E-3</v>
      </c>
      <c r="E1640" s="5">
        <f t="shared" si="178"/>
        <v>2.8036285731452572E-3</v>
      </c>
      <c r="F1640" s="5">
        <f>IF(C1633&gt;0,B$6+B$7*E1634+B$8*(H1639*100)^2,B$6+B$7*E1634+B$8*(H1639*100)^2+E1634*$B$9)</f>
        <v>0.40909992427960368</v>
      </c>
      <c r="G1640" s="8">
        <v>5.560298353665942E-3</v>
      </c>
      <c r="H1640" s="8">
        <f t="shared" si="179"/>
        <v>6.3960919652519353E-3</v>
      </c>
      <c r="I1640" s="7">
        <f t="shared" si="177"/>
        <v>8.3579361158599326E-4</v>
      </c>
      <c r="J1640" s="9">
        <f t="shared" si="180"/>
        <v>0.15031452602448012</v>
      </c>
      <c r="K1640" s="9">
        <f t="shared" si="181"/>
        <v>9.362861429227376E-3</v>
      </c>
      <c r="AC1640" s="11"/>
      <c r="AD1640" s="12"/>
    </row>
    <row r="1641" spans="1:30" x14ac:dyDescent="0.3">
      <c r="A1641" s="15">
        <v>44995</v>
      </c>
      <c r="B1641" s="16">
        <v>-1.1285547501363907E-2</v>
      </c>
      <c r="C1641" s="8">
        <f t="shared" si="175"/>
        <v>-6.6285547501363909E-2</v>
      </c>
      <c r="D1641" s="5">
        <f t="shared" si="176"/>
        <v>4.3937738075555711E-3</v>
      </c>
      <c r="E1641" s="5">
        <f t="shared" si="178"/>
        <v>4.0983814880498348E-3</v>
      </c>
      <c r="F1641" s="5">
        <f>IF(C1633&gt;0,B$6+B$7*E1634+B$8*(H1640*100)^2,B$6+B$7*E1634+B$8*(H1640*100)^2+E1634*$B$9)</f>
        <v>0.40754624375070264</v>
      </c>
      <c r="G1641" s="8">
        <v>1.039109658456481E-2</v>
      </c>
      <c r="H1641" s="8">
        <f t="shared" si="179"/>
        <v>6.383934866136266E-3</v>
      </c>
      <c r="I1641" s="7">
        <f t="shared" si="177"/>
        <v>4.0071617184285445E-3</v>
      </c>
      <c r="J1641" s="9">
        <f t="shared" si="180"/>
        <v>0.38563415187391104</v>
      </c>
      <c r="K1641" s="9">
        <f t="shared" si="181"/>
        <v>0.14052995883944019</v>
      </c>
      <c r="AC1641" s="11"/>
      <c r="AD1641" s="12"/>
    </row>
    <row r="1642" spans="1:30" x14ac:dyDescent="0.3">
      <c r="A1642" s="15">
        <v>44998</v>
      </c>
      <c r="B1642" s="16">
        <v>-1.5289631736725642E-2</v>
      </c>
      <c r="C1642" s="8">
        <f t="shared" si="175"/>
        <v>-7.0289631736725644E-2</v>
      </c>
      <c r="D1642" s="5">
        <f t="shared" si="176"/>
        <v>4.9406323296845092E-3</v>
      </c>
      <c r="E1642" s="5">
        <f t="shared" si="178"/>
        <v>4.3937738075555711E-3</v>
      </c>
      <c r="F1642" s="5">
        <f>IF(C1633&gt;0,B$6+B$7*E1634+B$8*(H1641*100)^2,B$6+B$7*E1634+B$8*(H1641*100)^2+E1634*$B$9)</f>
        <v>0.4061957846349819</v>
      </c>
      <c r="G1642" s="8">
        <v>1.4569674715254451E-2</v>
      </c>
      <c r="H1642" s="8">
        <f t="shared" si="179"/>
        <v>6.3733490774865132E-3</v>
      </c>
      <c r="I1642" s="7">
        <f t="shared" si="177"/>
        <v>8.1963256377679365E-3</v>
      </c>
      <c r="J1642" s="9">
        <f t="shared" si="180"/>
        <v>0.56256064723163535</v>
      </c>
      <c r="K1642" s="9">
        <f t="shared" si="181"/>
        <v>0.45921397544862286</v>
      </c>
      <c r="AC1642" s="11"/>
      <c r="AD1642" s="12"/>
    </row>
    <row r="1643" spans="1:30" x14ac:dyDescent="0.3">
      <c r="A1643" s="15">
        <v>44999</v>
      </c>
      <c r="B1643" s="16">
        <v>-5.8148234469375627E-3</v>
      </c>
      <c r="C1643" s="8">
        <f t="shared" si="175"/>
        <v>-6.081482344693756E-2</v>
      </c>
      <c r="D1643" s="5">
        <f t="shared" si="176"/>
        <v>3.6984427508821864E-3</v>
      </c>
      <c r="E1643" s="5">
        <f t="shared" si="178"/>
        <v>4.9406323296845092E-3</v>
      </c>
      <c r="F1643" s="5">
        <f>IF(C1633&gt;0,B$6+B$7*E1634+B$8*(H1642*100)^2,B$6+B$7*E1634+B$8*(H1642*100)^2+E1634*$B$9)</f>
        <v>0.40502196557159736</v>
      </c>
      <c r="G1643" s="8">
        <v>8.5384897660814394E-3</v>
      </c>
      <c r="H1643" s="8">
        <f t="shared" si="179"/>
        <v>6.3641336061682216E-3</v>
      </c>
      <c r="I1643" s="7">
        <f t="shared" si="177"/>
        <v>2.1743561599132178E-3</v>
      </c>
      <c r="J1643" s="9">
        <f t="shared" si="180"/>
        <v>0.25465348316639053</v>
      </c>
      <c r="K1643" s="9">
        <f t="shared" si="181"/>
        <v>4.7751797443803534E-2</v>
      </c>
      <c r="AC1643" s="11"/>
      <c r="AD1643" s="12"/>
    </row>
    <row r="1644" spans="1:30" x14ac:dyDescent="0.3">
      <c r="A1644" s="15">
        <v>45000</v>
      </c>
      <c r="B1644" s="16">
        <v>-5.9640680670924014E-3</v>
      </c>
      <c r="C1644" s="8">
        <f t="shared" si="175"/>
        <v>-6.0964068067092404E-2</v>
      </c>
      <c r="D1644" s="5">
        <f t="shared" si="176"/>
        <v>3.7166175952890756E-3</v>
      </c>
      <c r="E1644" s="5">
        <f t="shared" si="178"/>
        <v>3.6984427508821864E-3</v>
      </c>
      <c r="F1644" s="5">
        <f>IF(C1643&gt;0,B$6+B$7*E1644+B$8*(G1643*100)^2,B$6+B$7*E1644+B$8*(G1643*100)^2+E1644*$B$9)</f>
        <v>0.68571011062759146</v>
      </c>
      <c r="G1644" s="8">
        <v>1.1430006811675062E-2</v>
      </c>
      <c r="H1644" s="8">
        <f t="shared" si="179"/>
        <v>8.2807615025889472E-3</v>
      </c>
      <c r="I1644" s="7">
        <f t="shared" si="177"/>
        <v>3.1492453090861145E-3</v>
      </c>
      <c r="J1644" s="9">
        <f t="shared" si="180"/>
        <v>0.27552435978160139</v>
      </c>
      <c r="K1644" s="9">
        <f t="shared" si="181"/>
        <v>5.8001519115882694E-2</v>
      </c>
      <c r="AC1644" s="11"/>
      <c r="AD1644" s="12"/>
    </row>
    <row r="1645" spans="1:30" x14ac:dyDescent="0.3">
      <c r="A1645" s="15">
        <v>45001</v>
      </c>
      <c r="B1645" s="16">
        <v>1.3706209333521446E-3</v>
      </c>
      <c r="C1645" s="8">
        <f t="shared" si="175"/>
        <v>-5.3629379066647859E-2</v>
      </c>
      <c r="D1645" s="5">
        <f t="shared" si="176"/>
        <v>2.8761102990742075E-3</v>
      </c>
      <c r="E1645" s="5">
        <f t="shared" si="178"/>
        <v>3.7166175952890756E-3</v>
      </c>
      <c r="F1645" s="5">
        <f>IF(C1643&gt;0,B$6+B$7*E1644+B$8*(H1644*100)^2,B$6+B$7*E1644+B$8*(H1644*100)^2+E1644*$B$9)</f>
        <v>0.64803206012132375</v>
      </c>
      <c r="G1645" s="8">
        <v>8.3212366407872263E-3</v>
      </c>
      <c r="H1645" s="8">
        <f t="shared" si="179"/>
        <v>8.050043851565802E-3</v>
      </c>
      <c r="I1645" s="7">
        <f t="shared" si="177"/>
        <v>2.7119278922142429E-4</v>
      </c>
      <c r="J1645" s="9">
        <f t="shared" si="180"/>
        <v>3.2590443094978279E-2</v>
      </c>
      <c r="K1645" s="9">
        <f t="shared" si="181"/>
        <v>5.5502204797042154E-4</v>
      </c>
      <c r="AC1645" s="11"/>
      <c r="AD1645" s="12"/>
    </row>
    <row r="1646" spans="1:30" x14ac:dyDescent="0.3">
      <c r="A1646" s="15">
        <v>45002</v>
      </c>
      <c r="B1646" s="16">
        <v>6.1415872600956772E-3</v>
      </c>
      <c r="C1646" s="8">
        <f t="shared" si="175"/>
        <v>-4.8858412739904322E-2</v>
      </c>
      <c r="D1646" s="5">
        <f t="shared" si="176"/>
        <v>2.3871444954628451E-3</v>
      </c>
      <c r="E1646" s="5">
        <f t="shared" si="178"/>
        <v>2.8761102990742075E-3</v>
      </c>
      <c r="F1646" s="5">
        <f>IF(C1643&gt;0,B$6+B$7*E1644+B$8*(H1645*100)^2,B$6+B$7*E1644+B$8*(H1645*100)^2+E1644*$B$9)</f>
        <v>0.61528229862127581</v>
      </c>
      <c r="G1646" s="8">
        <v>1.104556508545073E-2</v>
      </c>
      <c r="H1646" s="8">
        <f t="shared" si="179"/>
        <v>7.8439932344519254E-3</v>
      </c>
      <c r="I1646" s="7">
        <f t="shared" si="177"/>
        <v>3.2015718509988047E-3</v>
      </c>
      <c r="J1646" s="9">
        <f t="shared" si="180"/>
        <v>0.28985134089843262</v>
      </c>
      <c r="K1646" s="9">
        <f t="shared" si="181"/>
        <v>6.5874914088145609E-2</v>
      </c>
      <c r="AC1646" s="11"/>
      <c r="AD1646" s="12"/>
    </row>
    <row r="1647" spans="1:30" x14ac:dyDescent="0.3">
      <c r="A1647" s="15">
        <v>45005</v>
      </c>
      <c r="B1647" s="16">
        <v>-6.2437984584787169E-3</v>
      </c>
      <c r="C1647" s="8">
        <f t="shared" si="175"/>
        <v>-6.1243798458478715E-2</v>
      </c>
      <c r="D1647" s="5">
        <f t="shared" si="176"/>
        <v>3.7508028496227599E-3</v>
      </c>
      <c r="E1647" s="5">
        <f t="shared" si="178"/>
        <v>2.3871444954628451E-3</v>
      </c>
      <c r="F1647" s="5">
        <f>IF(C1643&gt;0,B$6+B$7*E1644+B$8*(H1646*100)^2,B$6+B$7*E1644+B$8*(H1646*100)^2+E1644*$B$9)</f>
        <v>0.58681620592543415</v>
      </c>
      <c r="G1647" s="8">
        <v>1.0722133884666106E-2</v>
      </c>
      <c r="H1647" s="8">
        <f t="shared" si="179"/>
        <v>7.6603929789889639E-3</v>
      </c>
      <c r="I1647" s="7">
        <f t="shared" si="177"/>
        <v>3.0617409056771421E-3</v>
      </c>
      <c r="J1647" s="9">
        <f t="shared" si="180"/>
        <v>0.28555331789465777</v>
      </c>
      <c r="K1647" s="9">
        <f t="shared" si="181"/>
        <v>6.3437667093957817E-2</v>
      </c>
      <c r="AC1647" s="11"/>
      <c r="AD1647" s="12"/>
    </row>
    <row r="1648" spans="1:30" x14ac:dyDescent="0.3">
      <c r="A1648" s="15">
        <v>45006</v>
      </c>
      <c r="B1648" s="16">
        <v>7.7047310952718618E-3</v>
      </c>
      <c r="C1648" s="8">
        <f t="shared" si="175"/>
        <v>-4.7295268904728141E-2</v>
      </c>
      <c r="D1648" s="5">
        <f t="shared" si="176"/>
        <v>2.2368424607705447E-3</v>
      </c>
      <c r="E1648" s="5">
        <f t="shared" si="178"/>
        <v>3.7508028496227599E-3</v>
      </c>
      <c r="F1648" s="5">
        <f>IF(C1643&gt;0,B$6+B$7*E1644+B$8*(H1647*100)^2,B$6+B$7*E1644+B$8*(H1647*100)^2+E1644*$B$9)</f>
        <v>0.56207347815420849</v>
      </c>
      <c r="G1648" s="8">
        <v>7.5517962971525529E-3</v>
      </c>
      <c r="H1648" s="8">
        <f t="shared" si="179"/>
        <v>7.4971559817987544E-3</v>
      </c>
      <c r="I1648" s="7">
        <f t="shared" si="177"/>
        <v>5.4640315353798527E-5</v>
      </c>
      <c r="J1648" s="9">
        <f t="shared" si="180"/>
        <v>7.2354064124320943E-3</v>
      </c>
      <c r="K1648" s="9">
        <f t="shared" si="181"/>
        <v>2.6430145458000709E-5</v>
      </c>
      <c r="AC1648" s="11"/>
      <c r="AD1648" s="12"/>
    </row>
    <row r="1649" spans="1:30" x14ac:dyDescent="0.3">
      <c r="A1649" s="15">
        <v>45007</v>
      </c>
      <c r="B1649" s="16">
        <v>2.406244777712938E-3</v>
      </c>
      <c r="C1649" s="8">
        <f t="shared" si="175"/>
        <v>-5.2593755222287063E-2</v>
      </c>
      <c r="D1649" s="5">
        <f t="shared" si="176"/>
        <v>2.7661030883818476E-3</v>
      </c>
      <c r="E1649" s="5">
        <f t="shared" si="178"/>
        <v>2.2368424607705447E-3</v>
      </c>
      <c r="F1649" s="5">
        <f>IF(C1643&gt;0,B$6+B$7*E1644+B$8*(H1648*100)^2,B$6+B$7*E1644+B$8*(H1648*100)^2+E1644*$B$9)</f>
        <v>0.54056709917545909</v>
      </c>
      <c r="G1649" s="8">
        <v>4.9486414545755674E-3</v>
      </c>
      <c r="H1649" s="8">
        <f t="shared" si="179"/>
        <v>7.3523268369643305E-3</v>
      </c>
      <c r="I1649" s="7">
        <f t="shared" si="177"/>
        <v>2.403685382388763E-3</v>
      </c>
      <c r="J1649" s="9">
        <f t="shared" si="180"/>
        <v>0.48572631588944265</v>
      </c>
      <c r="K1649" s="9">
        <f t="shared" si="181"/>
        <v>6.8975227352702451E-2</v>
      </c>
      <c r="AC1649" s="11"/>
      <c r="AD1649" s="12"/>
    </row>
    <row r="1650" spans="1:30" x14ac:dyDescent="0.3">
      <c r="A1650" s="15">
        <v>45008</v>
      </c>
      <c r="B1650" s="16">
        <v>-4.9820821986341114E-3</v>
      </c>
      <c r="C1650" s="8">
        <f t="shared" si="175"/>
        <v>-5.9982082198634115E-2</v>
      </c>
      <c r="D1650" s="5">
        <f t="shared" si="176"/>
        <v>3.5978501848836996E-3</v>
      </c>
      <c r="E1650" s="5">
        <f t="shared" si="178"/>
        <v>2.7661030883818476E-3</v>
      </c>
      <c r="F1650" s="5">
        <f>IF(C1643&gt;0,B$6+B$7*E1644+B$8*(H1649*100)^2,B$6+B$7*E1644+B$8*(H1649*100)^2+E1644*$B$9)</f>
        <v>0.52187375456713025</v>
      </c>
      <c r="G1650" s="8">
        <v>7.2410208276670607E-3</v>
      </c>
      <c r="H1650" s="8">
        <f t="shared" si="179"/>
        <v>7.2240830183984616E-3</v>
      </c>
      <c r="I1650" s="7">
        <f t="shared" si="177"/>
        <v>1.6937809268599037E-5</v>
      </c>
      <c r="J1650" s="9">
        <f t="shared" si="180"/>
        <v>2.3391466026284201E-3</v>
      </c>
      <c r="K1650" s="9">
        <f t="shared" si="181"/>
        <v>2.7443585179920404E-6</v>
      </c>
      <c r="AC1650" s="11"/>
      <c r="AD1650" s="12"/>
    </row>
    <row r="1651" spans="1:30" x14ac:dyDescent="0.3">
      <c r="A1651" s="15">
        <v>45009</v>
      </c>
      <c r="B1651" s="16">
        <v>-6.8977574399067976E-3</v>
      </c>
      <c r="C1651" s="8">
        <f t="shared" si="175"/>
        <v>-6.1897757439906796E-2</v>
      </c>
      <c r="D1651" s="5">
        <f t="shared" si="176"/>
        <v>3.8313323760895373E-3</v>
      </c>
      <c r="E1651" s="5">
        <f t="shared" si="178"/>
        <v>3.5978501848836996E-3</v>
      </c>
      <c r="F1651" s="5">
        <f>IF(C1643&gt;0,B$6+B$7*E1644+B$8*(H1650*100)^2,B$6+B$7*E1644+B$8*(H1650*100)^2+E1644*$B$9)</f>
        <v>0.50562549943357082</v>
      </c>
      <c r="G1651" s="8">
        <v>6.5465743796665945E-3</v>
      </c>
      <c r="H1651" s="8">
        <f t="shared" si="179"/>
        <v>7.1107348384929301E-3</v>
      </c>
      <c r="I1651" s="7">
        <f t="shared" si="177"/>
        <v>5.6416045882633561E-4</v>
      </c>
      <c r="J1651" s="9">
        <f t="shared" si="180"/>
        <v>8.61764376463202E-2</v>
      </c>
      <c r="K1651" s="9">
        <f t="shared" si="181"/>
        <v>3.324411292394247E-3</v>
      </c>
      <c r="AC1651" s="11"/>
      <c r="AD1651" s="12"/>
    </row>
    <row r="1652" spans="1:30" x14ac:dyDescent="0.3">
      <c r="A1652" s="15">
        <v>45012</v>
      </c>
      <c r="B1652" s="16">
        <v>2.2010211174032929E-3</v>
      </c>
      <c r="C1652" s="8">
        <f t="shared" si="175"/>
        <v>-5.2798978882596707E-2</v>
      </c>
      <c r="D1652" s="5">
        <f t="shared" si="176"/>
        <v>2.7877321710448929E-3</v>
      </c>
      <c r="E1652" s="5">
        <f t="shared" si="178"/>
        <v>3.8313323760895373E-3</v>
      </c>
      <c r="F1652" s="5">
        <f>IF(C1643&gt;0,B$6+B$7*E1644+B$8*(H1651*100)^2,B$6+B$7*E1644+B$8*(H1651*100)^2+E1644*$B$9)</f>
        <v>0.49150251607148093</v>
      </c>
      <c r="G1652" s="8">
        <v>7.246742788129831E-3</v>
      </c>
      <c r="H1652" s="8">
        <f t="shared" si="179"/>
        <v>7.0107240430035533E-3</v>
      </c>
      <c r="I1652" s="7">
        <f t="shared" si="177"/>
        <v>2.3601874512627768E-4</v>
      </c>
      <c r="J1652" s="9">
        <f t="shared" si="180"/>
        <v>3.2568941940767725E-2</v>
      </c>
      <c r="K1652" s="9">
        <f t="shared" si="181"/>
        <v>5.5427357114679054E-4</v>
      </c>
      <c r="AC1652" s="11"/>
      <c r="AD1652" s="12"/>
    </row>
    <row r="1653" spans="1:30" x14ac:dyDescent="0.3">
      <c r="A1653" s="15">
        <v>45013</v>
      </c>
      <c r="B1653" s="16">
        <v>-6.9647731435966496E-4</v>
      </c>
      <c r="C1653" s="8">
        <f t="shared" si="175"/>
        <v>-5.5696477314359664E-2</v>
      </c>
      <c r="D1653" s="5">
        <f t="shared" si="176"/>
        <v>3.1020975852289806E-3</v>
      </c>
      <c r="E1653" s="5">
        <f t="shared" si="178"/>
        <v>2.7877321710448929E-3</v>
      </c>
      <c r="F1653" s="5">
        <f>IF(C1643&gt;0,B$6+B$7*E1644+B$8*(H1652*100)^2,B$6+B$7*E1644+B$8*(H1652*100)^2+E1644*$B$9)</f>
        <v>0.47922681893315233</v>
      </c>
      <c r="G1653" s="8">
        <v>5.3426441251452255E-3</v>
      </c>
      <c r="H1653" s="8">
        <f t="shared" si="179"/>
        <v>6.9226210277116311E-3</v>
      </c>
      <c r="I1653" s="7">
        <f t="shared" si="177"/>
        <v>1.5799769025664056E-3</v>
      </c>
      <c r="J1653" s="9">
        <f t="shared" si="180"/>
        <v>0.29572939270467657</v>
      </c>
      <c r="K1653" s="9">
        <f t="shared" si="181"/>
        <v>3.0839858718535451E-2</v>
      </c>
      <c r="AC1653" s="11"/>
      <c r="AD1653" s="12"/>
    </row>
    <row r="1654" spans="1:30" x14ac:dyDescent="0.3">
      <c r="A1654" s="15">
        <v>45014</v>
      </c>
      <c r="B1654" s="16">
        <v>5.993955464210529E-3</v>
      </c>
      <c r="C1654" s="8">
        <f t="shared" si="175"/>
        <v>-4.9006044535789474E-2</v>
      </c>
      <c r="D1654" s="5">
        <f t="shared" si="176"/>
        <v>2.4015924010437812E-3</v>
      </c>
      <c r="E1654" s="5">
        <f t="shared" si="178"/>
        <v>3.1020975852289806E-3</v>
      </c>
      <c r="F1654" s="5">
        <f>IF(C1653&gt;0,B$6+B$7*E1654+B$8*(G1653*100)^2,B$6+B$7*E1654+B$8*(G1653*100)^2+E1654*$B$9)</f>
        <v>0.30001712915704326</v>
      </c>
      <c r="G1654" s="8">
        <v>5.9577715948587661E-3</v>
      </c>
      <c r="H1654" s="8">
        <f t="shared" si="179"/>
        <v>5.4773819399147553E-3</v>
      </c>
      <c r="I1654" s="7">
        <f t="shared" si="177"/>
        <v>4.8038965494401082E-4</v>
      </c>
      <c r="J1654" s="9">
        <f t="shared" si="180"/>
        <v>8.0632439041228271E-2</v>
      </c>
      <c r="K1654" s="9">
        <f t="shared" si="181"/>
        <v>3.6349672672786326E-3</v>
      </c>
      <c r="AC1654" s="11"/>
      <c r="AD1654" s="12"/>
    </row>
    <row r="1655" spans="1:30" x14ac:dyDescent="0.3">
      <c r="F1655" s="5"/>
    </row>
    <row r="1656" spans="1:30" x14ac:dyDescent="0.3">
      <c r="F1656" s="5"/>
    </row>
    <row r="1657" spans="1:30" x14ac:dyDescent="0.3">
      <c r="F1657" s="5"/>
    </row>
    <row r="1658" spans="1:30" x14ac:dyDescent="0.3">
      <c r="F1658" s="5"/>
    </row>
    <row r="1659" spans="1:30" x14ac:dyDescent="0.3">
      <c r="F1659" s="5"/>
    </row>
    <row r="1660" spans="1:30" x14ac:dyDescent="0.3">
      <c r="F1660" s="5"/>
    </row>
    <row r="1661" spans="1:30" x14ac:dyDescent="0.3">
      <c r="F1661" s="5"/>
    </row>
    <row r="1662" spans="1:30" x14ac:dyDescent="0.3">
      <c r="F1662" s="5"/>
    </row>
    <row r="1663" spans="1:30" x14ac:dyDescent="0.3">
      <c r="F1663" s="5"/>
    </row>
    <row r="1664" spans="1:30" x14ac:dyDescent="0.3">
      <c r="F1664" s="5"/>
    </row>
    <row r="1665" spans="6:6" x14ac:dyDescent="0.3">
      <c r="F1665" s="5"/>
    </row>
    <row r="1666" spans="6:6" x14ac:dyDescent="0.3">
      <c r="F1666" s="5"/>
    </row>
    <row r="1667" spans="6:6" x14ac:dyDescent="0.3">
      <c r="F1667" s="5"/>
    </row>
    <row r="1668" spans="6:6" x14ac:dyDescent="0.3">
      <c r="F1668" s="5"/>
    </row>
    <row r="1669" spans="6:6" x14ac:dyDescent="0.3">
      <c r="F1669" s="5"/>
    </row>
    <row r="1670" spans="6:6" x14ac:dyDescent="0.3">
      <c r="F1670" s="5"/>
    </row>
    <row r="1671" spans="6:6" x14ac:dyDescent="0.3">
      <c r="F1671" s="5"/>
    </row>
    <row r="1672" spans="6:6" x14ac:dyDescent="0.3">
      <c r="F1672" s="5"/>
    </row>
    <row r="1673" spans="6:6" x14ac:dyDescent="0.3">
      <c r="F1673" s="5"/>
    </row>
    <row r="1674" spans="6:6" x14ac:dyDescent="0.3">
      <c r="F1674" s="5"/>
    </row>
    <row r="1675" spans="6:6" x14ac:dyDescent="0.3">
      <c r="F1675" s="5"/>
    </row>
    <row r="1676" spans="6:6" x14ac:dyDescent="0.3">
      <c r="F1676" s="5"/>
    </row>
    <row r="1677" spans="6:6" x14ac:dyDescent="0.3">
      <c r="F1677" s="5"/>
    </row>
    <row r="1678" spans="6:6" x14ac:dyDescent="0.3">
      <c r="F1678" s="5"/>
    </row>
    <row r="1679" spans="6:6" x14ac:dyDescent="0.3">
      <c r="F1679" s="5"/>
    </row>
    <row r="1680" spans="6:6" x14ac:dyDescent="0.3">
      <c r="F1680" s="5"/>
    </row>
    <row r="1681" spans="6:6" x14ac:dyDescent="0.3">
      <c r="F1681" s="5"/>
    </row>
    <row r="1682" spans="6:6" x14ac:dyDescent="0.3">
      <c r="F1682" s="5"/>
    </row>
    <row r="1683" spans="6:6" x14ac:dyDescent="0.3">
      <c r="F1683" s="5"/>
    </row>
    <row r="1684" spans="6:6" x14ac:dyDescent="0.3">
      <c r="F1684" s="5"/>
    </row>
    <row r="1685" spans="6:6" x14ac:dyDescent="0.3">
      <c r="F1685" s="5"/>
    </row>
    <row r="1686" spans="6:6" x14ac:dyDescent="0.3">
      <c r="F1686" s="5"/>
    </row>
    <row r="1687" spans="6:6" x14ac:dyDescent="0.3">
      <c r="F1687" s="5"/>
    </row>
    <row r="1688" spans="6:6" x14ac:dyDescent="0.3">
      <c r="F1688" s="5"/>
    </row>
    <row r="1689" spans="6:6" x14ac:dyDescent="0.3">
      <c r="F1689" s="5"/>
    </row>
    <row r="1690" spans="6:6" x14ac:dyDescent="0.3">
      <c r="F1690" s="5"/>
    </row>
    <row r="1691" spans="6:6" x14ac:dyDescent="0.3">
      <c r="F1691" s="5"/>
    </row>
    <row r="1692" spans="6:6" x14ac:dyDescent="0.3">
      <c r="F1692" s="5"/>
    </row>
    <row r="1693" spans="6:6" x14ac:dyDescent="0.3">
      <c r="F1693" s="5"/>
    </row>
    <row r="1694" spans="6:6" x14ac:dyDescent="0.3">
      <c r="F1694" s="5"/>
    </row>
    <row r="1695" spans="6:6" x14ac:dyDescent="0.3">
      <c r="F1695" s="5"/>
    </row>
    <row r="1696" spans="6:6" x14ac:dyDescent="0.3">
      <c r="F1696" s="5"/>
    </row>
    <row r="1697" spans="6:6" x14ac:dyDescent="0.3">
      <c r="F1697" s="5"/>
    </row>
    <row r="1698" spans="6:6" x14ac:dyDescent="0.3">
      <c r="F1698" s="5"/>
    </row>
    <row r="1699" spans="6:6" x14ac:dyDescent="0.3">
      <c r="F1699" s="5"/>
    </row>
    <row r="1700" spans="6:6" x14ac:dyDescent="0.3">
      <c r="F1700" s="5"/>
    </row>
    <row r="1701" spans="6:6" x14ac:dyDescent="0.3">
      <c r="F1701" s="5"/>
    </row>
    <row r="1702" spans="6:6" x14ac:dyDescent="0.3">
      <c r="F1702" s="5"/>
    </row>
    <row r="1703" spans="6:6" x14ac:dyDescent="0.3">
      <c r="F1703" s="5"/>
    </row>
    <row r="1704" spans="6:6" x14ac:dyDescent="0.3">
      <c r="F1704" s="5"/>
    </row>
    <row r="1705" spans="6:6" x14ac:dyDescent="0.3">
      <c r="F1705" s="5"/>
    </row>
    <row r="1706" spans="6:6" x14ac:dyDescent="0.3">
      <c r="F1706" s="5"/>
    </row>
    <row r="1707" spans="6:6" x14ac:dyDescent="0.3">
      <c r="F1707" s="5"/>
    </row>
    <row r="1708" spans="6:6" x14ac:dyDescent="0.3">
      <c r="F1708" s="5"/>
    </row>
    <row r="1709" spans="6:6" x14ac:dyDescent="0.3">
      <c r="F1709" s="5"/>
    </row>
    <row r="1710" spans="6:6" x14ac:dyDescent="0.3">
      <c r="F1710" s="5"/>
    </row>
    <row r="1711" spans="6:6" x14ac:dyDescent="0.3">
      <c r="F1711" s="5"/>
    </row>
    <row r="1712" spans="6:6" x14ac:dyDescent="0.3">
      <c r="F1712" s="5"/>
    </row>
    <row r="1713" spans="6:6" x14ac:dyDescent="0.3">
      <c r="F1713" s="5"/>
    </row>
    <row r="1714" spans="6:6" x14ac:dyDescent="0.3">
      <c r="F1714" s="5"/>
    </row>
    <row r="1715" spans="6:6" x14ac:dyDescent="0.3">
      <c r="F1715" s="5"/>
    </row>
    <row r="1716" spans="6:6" x14ac:dyDescent="0.3">
      <c r="F1716" s="5"/>
    </row>
    <row r="1717" spans="6:6" x14ac:dyDescent="0.3">
      <c r="F1717" s="5"/>
    </row>
    <row r="1718" spans="6:6" x14ac:dyDescent="0.3">
      <c r="F1718" s="5"/>
    </row>
    <row r="1719" spans="6:6" x14ac:dyDescent="0.3">
      <c r="F1719" s="5"/>
    </row>
    <row r="1720" spans="6:6" x14ac:dyDescent="0.3">
      <c r="F1720" s="5"/>
    </row>
    <row r="1721" spans="6:6" x14ac:dyDescent="0.3">
      <c r="F1721" s="5"/>
    </row>
    <row r="1722" spans="6:6" x14ac:dyDescent="0.3">
      <c r="F1722" s="5"/>
    </row>
    <row r="1723" spans="6:6" x14ac:dyDescent="0.3">
      <c r="F1723" s="5"/>
    </row>
    <row r="1724" spans="6:6" x14ac:dyDescent="0.3">
      <c r="F1724" s="5"/>
    </row>
    <row r="1725" spans="6:6" x14ac:dyDescent="0.3">
      <c r="F1725" s="5"/>
    </row>
    <row r="1726" spans="6:6" x14ac:dyDescent="0.3">
      <c r="F1726" s="5"/>
    </row>
    <row r="1727" spans="6:6" x14ac:dyDescent="0.3">
      <c r="F1727" s="5"/>
    </row>
    <row r="1728" spans="6:6" x14ac:dyDescent="0.3">
      <c r="F1728" s="5"/>
    </row>
    <row r="1729" spans="6:6" x14ac:dyDescent="0.3">
      <c r="F1729" s="5"/>
    </row>
    <row r="1730" spans="6:6" x14ac:dyDescent="0.3">
      <c r="F1730" s="5"/>
    </row>
    <row r="1731" spans="6:6" x14ac:dyDescent="0.3">
      <c r="F1731" s="5"/>
    </row>
    <row r="1732" spans="6:6" x14ac:dyDescent="0.3">
      <c r="F1732" s="5"/>
    </row>
    <row r="1733" spans="6:6" x14ac:dyDescent="0.3">
      <c r="F1733" s="5"/>
    </row>
    <row r="1734" spans="6:6" x14ac:dyDescent="0.3">
      <c r="F1734" s="5"/>
    </row>
    <row r="1735" spans="6:6" x14ac:dyDescent="0.3">
      <c r="F1735" s="5"/>
    </row>
    <row r="1736" spans="6:6" x14ac:dyDescent="0.3">
      <c r="F1736" s="5"/>
    </row>
    <row r="1737" spans="6:6" x14ac:dyDescent="0.3">
      <c r="F1737" s="5"/>
    </row>
    <row r="1738" spans="6:6" x14ac:dyDescent="0.3">
      <c r="F1738" s="5"/>
    </row>
    <row r="1739" spans="6:6" x14ac:dyDescent="0.3">
      <c r="F1739" s="5"/>
    </row>
    <row r="1740" spans="6:6" x14ac:dyDescent="0.3">
      <c r="F1740" s="5"/>
    </row>
    <row r="1741" spans="6:6" x14ac:dyDescent="0.3">
      <c r="F1741" s="5"/>
    </row>
    <row r="1742" spans="6:6" x14ac:dyDescent="0.3">
      <c r="F1742" s="5"/>
    </row>
    <row r="1743" spans="6:6" x14ac:dyDescent="0.3">
      <c r="F1743" s="5"/>
    </row>
    <row r="1744" spans="6:6" x14ac:dyDescent="0.3">
      <c r="F1744" s="5"/>
    </row>
    <row r="1745" spans="6:6" x14ac:dyDescent="0.3">
      <c r="F1745" s="5"/>
    </row>
    <row r="1746" spans="6:6" x14ac:dyDescent="0.3">
      <c r="F1746" s="5"/>
    </row>
    <row r="1747" spans="6:6" x14ac:dyDescent="0.3">
      <c r="F1747" s="5"/>
    </row>
    <row r="1748" spans="6:6" x14ac:dyDescent="0.3">
      <c r="F1748" s="5"/>
    </row>
    <row r="1749" spans="6:6" x14ac:dyDescent="0.3">
      <c r="F1749" s="5"/>
    </row>
    <row r="1750" spans="6:6" x14ac:dyDescent="0.3">
      <c r="F1750" s="5"/>
    </row>
    <row r="1751" spans="6:6" x14ac:dyDescent="0.3">
      <c r="F1751" s="5"/>
    </row>
    <row r="1752" spans="6:6" x14ac:dyDescent="0.3">
      <c r="F1752" s="5"/>
    </row>
    <row r="1753" spans="6:6" x14ac:dyDescent="0.3">
      <c r="F1753" s="5"/>
    </row>
    <row r="1754" spans="6:6" x14ac:dyDescent="0.3">
      <c r="F1754" s="5"/>
    </row>
    <row r="1755" spans="6:6" x14ac:dyDescent="0.3">
      <c r="F1755" s="5"/>
    </row>
    <row r="1756" spans="6:6" x14ac:dyDescent="0.3">
      <c r="F1756" s="5"/>
    </row>
    <row r="1757" spans="6:6" x14ac:dyDescent="0.3">
      <c r="F1757" s="5"/>
    </row>
    <row r="1758" spans="6:6" x14ac:dyDescent="0.3">
      <c r="F1758" s="5"/>
    </row>
    <row r="1759" spans="6:6" x14ac:dyDescent="0.3">
      <c r="F1759" s="5"/>
    </row>
    <row r="1760" spans="6:6" x14ac:dyDescent="0.3">
      <c r="F1760" s="5"/>
    </row>
    <row r="1761" spans="6:6" x14ac:dyDescent="0.3">
      <c r="F1761" s="5"/>
    </row>
    <row r="1762" spans="6:6" x14ac:dyDescent="0.3">
      <c r="F1762" s="5"/>
    </row>
    <row r="1763" spans="6:6" x14ac:dyDescent="0.3">
      <c r="F1763" s="5"/>
    </row>
    <row r="1764" spans="6:6" x14ac:dyDescent="0.3">
      <c r="F1764" s="5"/>
    </row>
    <row r="1765" spans="6:6" x14ac:dyDescent="0.3">
      <c r="F1765" s="5"/>
    </row>
    <row r="1766" spans="6:6" x14ac:dyDescent="0.3">
      <c r="F1766" s="5"/>
    </row>
    <row r="1767" spans="6:6" x14ac:dyDescent="0.3">
      <c r="F1767" s="5"/>
    </row>
    <row r="1768" spans="6:6" x14ac:dyDescent="0.3">
      <c r="F1768" s="5"/>
    </row>
    <row r="1769" spans="6:6" x14ac:dyDescent="0.3">
      <c r="F1769" s="5"/>
    </row>
    <row r="1770" spans="6:6" x14ac:dyDescent="0.3">
      <c r="F1770" s="5"/>
    </row>
    <row r="1771" spans="6:6" x14ac:dyDescent="0.3">
      <c r="F1771" s="5"/>
    </row>
    <row r="1772" spans="6:6" x14ac:dyDescent="0.3">
      <c r="F1772" s="5"/>
    </row>
    <row r="1773" spans="6:6" x14ac:dyDescent="0.3">
      <c r="F1773" s="5"/>
    </row>
    <row r="1774" spans="6:6" x14ac:dyDescent="0.3">
      <c r="F1774" s="5"/>
    </row>
    <row r="1775" spans="6:6" x14ac:dyDescent="0.3">
      <c r="F1775" s="5"/>
    </row>
    <row r="1776" spans="6:6" x14ac:dyDescent="0.3">
      <c r="F1776" s="5"/>
    </row>
    <row r="1777" spans="6:6" x14ac:dyDescent="0.3">
      <c r="F1777" s="5"/>
    </row>
    <row r="1778" spans="6:6" x14ac:dyDescent="0.3">
      <c r="F1778" s="5"/>
    </row>
    <row r="1779" spans="6:6" x14ac:dyDescent="0.3">
      <c r="F1779" s="5"/>
    </row>
    <row r="1780" spans="6:6" x14ac:dyDescent="0.3">
      <c r="F1780" s="5"/>
    </row>
    <row r="1781" spans="6:6" x14ac:dyDescent="0.3">
      <c r="F1781" s="5"/>
    </row>
    <row r="1782" spans="6:6" x14ac:dyDescent="0.3">
      <c r="F1782" s="5"/>
    </row>
    <row r="1783" spans="6:6" x14ac:dyDescent="0.3">
      <c r="F1783" s="5"/>
    </row>
    <row r="1784" spans="6:6" x14ac:dyDescent="0.3">
      <c r="F1784" s="5"/>
    </row>
    <row r="1785" spans="6:6" x14ac:dyDescent="0.3">
      <c r="F1785" s="5"/>
    </row>
    <row r="1786" spans="6:6" x14ac:dyDescent="0.3">
      <c r="F1786" s="5"/>
    </row>
    <row r="1787" spans="6:6" x14ac:dyDescent="0.3">
      <c r="F1787" s="5"/>
    </row>
    <row r="1788" spans="6:6" x14ac:dyDescent="0.3">
      <c r="F1788" s="5"/>
    </row>
    <row r="1789" spans="6:6" x14ac:dyDescent="0.3">
      <c r="F1789" s="5"/>
    </row>
    <row r="1790" spans="6:6" x14ac:dyDescent="0.3">
      <c r="F1790" s="5"/>
    </row>
    <row r="1791" spans="6:6" x14ac:dyDescent="0.3">
      <c r="F1791" s="5"/>
    </row>
    <row r="1792" spans="6:6" x14ac:dyDescent="0.3">
      <c r="F1792" s="5"/>
    </row>
    <row r="1793" spans="6:6" x14ac:dyDescent="0.3">
      <c r="F1793" s="5"/>
    </row>
    <row r="1794" spans="6:6" x14ac:dyDescent="0.3">
      <c r="F1794" s="5"/>
    </row>
    <row r="1795" spans="6:6" x14ac:dyDescent="0.3">
      <c r="F1795" s="5"/>
    </row>
    <row r="1796" spans="6:6" x14ac:dyDescent="0.3">
      <c r="F1796" s="5"/>
    </row>
    <row r="1797" spans="6:6" x14ac:dyDescent="0.3">
      <c r="F1797" s="5"/>
    </row>
    <row r="1798" spans="6:6" x14ac:dyDescent="0.3">
      <c r="F1798" s="5"/>
    </row>
    <row r="1799" spans="6:6" x14ac:dyDescent="0.3">
      <c r="F1799" s="5"/>
    </row>
    <row r="1800" spans="6:6" x14ac:dyDescent="0.3">
      <c r="F1800" s="5"/>
    </row>
    <row r="1801" spans="6:6" x14ac:dyDescent="0.3">
      <c r="F1801" s="5"/>
    </row>
    <row r="1802" spans="6:6" x14ac:dyDescent="0.3">
      <c r="F1802" s="5"/>
    </row>
    <row r="1803" spans="6:6" x14ac:dyDescent="0.3">
      <c r="F1803" s="5"/>
    </row>
    <row r="1804" spans="6:6" x14ac:dyDescent="0.3">
      <c r="F1804" s="5"/>
    </row>
    <row r="1805" spans="6:6" x14ac:dyDescent="0.3">
      <c r="F1805" s="5"/>
    </row>
    <row r="1806" spans="6:6" x14ac:dyDescent="0.3">
      <c r="F1806" s="5"/>
    </row>
    <row r="1807" spans="6:6" x14ac:dyDescent="0.3">
      <c r="F1807" s="5"/>
    </row>
    <row r="1808" spans="6:6" x14ac:dyDescent="0.3">
      <c r="F1808" s="5"/>
    </row>
    <row r="1809" spans="6:6" x14ac:dyDescent="0.3">
      <c r="F1809" s="5"/>
    </row>
    <row r="1810" spans="6:6" x14ac:dyDescent="0.3">
      <c r="F1810" s="5"/>
    </row>
    <row r="1811" spans="6:6" x14ac:dyDescent="0.3">
      <c r="F1811" s="5"/>
    </row>
    <row r="1812" spans="6:6" x14ac:dyDescent="0.3">
      <c r="F1812" s="5"/>
    </row>
    <row r="1813" spans="6:6" x14ac:dyDescent="0.3">
      <c r="F1813" s="5"/>
    </row>
    <row r="1814" spans="6:6" x14ac:dyDescent="0.3">
      <c r="F1814" s="5"/>
    </row>
    <row r="1815" spans="6:6" x14ac:dyDescent="0.3">
      <c r="F1815" s="5"/>
    </row>
    <row r="1816" spans="6:6" x14ac:dyDescent="0.3">
      <c r="F1816" s="5"/>
    </row>
    <row r="1817" spans="6:6" x14ac:dyDescent="0.3">
      <c r="F1817" s="5"/>
    </row>
    <row r="1818" spans="6:6" x14ac:dyDescent="0.3">
      <c r="F1818" s="5"/>
    </row>
    <row r="1819" spans="6:6" x14ac:dyDescent="0.3">
      <c r="F1819" s="5"/>
    </row>
    <row r="1820" spans="6:6" x14ac:dyDescent="0.3">
      <c r="F1820" s="5"/>
    </row>
    <row r="1821" spans="6:6" x14ac:dyDescent="0.3">
      <c r="F1821" s="5"/>
    </row>
    <row r="1822" spans="6:6" x14ac:dyDescent="0.3">
      <c r="F1822" s="5"/>
    </row>
    <row r="1823" spans="6:6" x14ac:dyDescent="0.3">
      <c r="F1823" s="5"/>
    </row>
    <row r="1824" spans="6:6" x14ac:dyDescent="0.3">
      <c r="F1824" s="5"/>
    </row>
    <row r="1825" spans="6:6" x14ac:dyDescent="0.3">
      <c r="F1825" s="5"/>
    </row>
    <row r="1826" spans="6:6" x14ac:dyDescent="0.3">
      <c r="F1826" s="5"/>
    </row>
    <row r="1827" spans="6:6" x14ac:dyDescent="0.3">
      <c r="F1827" s="5"/>
    </row>
    <row r="1828" spans="6:6" x14ac:dyDescent="0.3">
      <c r="F1828" s="5"/>
    </row>
    <row r="1829" spans="6:6" x14ac:dyDescent="0.3">
      <c r="F1829" s="5"/>
    </row>
    <row r="1830" spans="6:6" x14ac:dyDescent="0.3">
      <c r="F1830" s="5"/>
    </row>
    <row r="1831" spans="6:6" x14ac:dyDescent="0.3">
      <c r="F1831" s="5"/>
    </row>
    <row r="1832" spans="6:6" x14ac:dyDescent="0.3">
      <c r="F1832" s="5"/>
    </row>
    <row r="1833" spans="6:6" x14ac:dyDescent="0.3">
      <c r="F1833" s="5"/>
    </row>
    <row r="1834" spans="6:6" x14ac:dyDescent="0.3">
      <c r="F1834" s="5"/>
    </row>
    <row r="1835" spans="6:6" x14ac:dyDescent="0.3">
      <c r="F1835" s="5"/>
    </row>
    <row r="1836" spans="6:6" x14ac:dyDescent="0.3">
      <c r="F1836" s="5"/>
    </row>
    <row r="1837" spans="6:6" x14ac:dyDescent="0.3">
      <c r="F1837" s="5"/>
    </row>
    <row r="1838" spans="6:6" x14ac:dyDescent="0.3">
      <c r="F1838" s="5"/>
    </row>
    <row r="1839" spans="6:6" x14ac:dyDescent="0.3">
      <c r="F1839" s="5"/>
    </row>
    <row r="1840" spans="6:6" x14ac:dyDescent="0.3">
      <c r="F1840" s="5"/>
    </row>
    <row r="1841" spans="6:6" x14ac:dyDescent="0.3">
      <c r="F1841" s="5"/>
    </row>
    <row r="1842" spans="6:6" x14ac:dyDescent="0.3">
      <c r="F1842" s="5"/>
    </row>
    <row r="1843" spans="6:6" x14ac:dyDescent="0.3">
      <c r="F1843" s="5"/>
    </row>
    <row r="1844" spans="6:6" x14ac:dyDescent="0.3">
      <c r="F1844" s="5"/>
    </row>
    <row r="1845" spans="6:6" x14ac:dyDescent="0.3">
      <c r="F1845" s="5"/>
    </row>
    <row r="1846" spans="6:6" x14ac:dyDescent="0.3">
      <c r="F1846" s="5"/>
    </row>
    <row r="1847" spans="6:6" x14ac:dyDescent="0.3">
      <c r="F1847" s="5"/>
    </row>
    <row r="1848" spans="6:6" x14ac:dyDescent="0.3">
      <c r="F1848" s="5"/>
    </row>
    <row r="1849" spans="6:6" x14ac:dyDescent="0.3">
      <c r="F1849" s="5"/>
    </row>
    <row r="1850" spans="6:6" x14ac:dyDescent="0.3">
      <c r="F1850" s="5"/>
    </row>
    <row r="1851" spans="6:6" x14ac:dyDescent="0.3">
      <c r="F1851" s="5"/>
    </row>
    <row r="1852" spans="6:6" x14ac:dyDescent="0.3">
      <c r="F1852" s="5"/>
    </row>
    <row r="1853" spans="6:6" x14ac:dyDescent="0.3">
      <c r="F1853" s="5"/>
    </row>
    <row r="1854" spans="6:6" x14ac:dyDescent="0.3">
      <c r="F1854" s="5"/>
    </row>
    <row r="1855" spans="6:6" x14ac:dyDescent="0.3">
      <c r="F1855" s="5"/>
    </row>
    <row r="1856" spans="6:6" x14ac:dyDescent="0.3">
      <c r="F1856" s="5"/>
    </row>
    <row r="1857" spans="6:6" x14ac:dyDescent="0.3">
      <c r="F1857" s="5"/>
    </row>
    <row r="1858" spans="6:6" x14ac:dyDescent="0.3">
      <c r="F1858" s="5"/>
    </row>
    <row r="1859" spans="6:6" x14ac:dyDescent="0.3">
      <c r="F1859" s="5"/>
    </row>
    <row r="1860" spans="6:6" x14ac:dyDescent="0.3">
      <c r="F1860" s="5"/>
    </row>
    <row r="1861" spans="6:6" x14ac:dyDescent="0.3">
      <c r="F1861" s="5"/>
    </row>
    <row r="1862" spans="6:6" x14ac:dyDescent="0.3">
      <c r="F1862" s="5"/>
    </row>
    <row r="1863" spans="6:6" x14ac:dyDescent="0.3">
      <c r="F1863" s="5"/>
    </row>
    <row r="1864" spans="6:6" x14ac:dyDescent="0.3">
      <c r="F1864" s="5"/>
    </row>
    <row r="1865" spans="6:6" x14ac:dyDescent="0.3">
      <c r="F1865" s="5"/>
    </row>
    <row r="1866" spans="6:6" x14ac:dyDescent="0.3">
      <c r="F1866" s="5"/>
    </row>
    <row r="1867" spans="6:6" x14ac:dyDescent="0.3">
      <c r="F1867" s="5"/>
    </row>
    <row r="1868" spans="6:6" x14ac:dyDescent="0.3">
      <c r="F1868" s="5"/>
    </row>
    <row r="1869" spans="6:6" x14ac:dyDescent="0.3">
      <c r="F1869" s="5"/>
    </row>
    <row r="1870" spans="6:6" x14ac:dyDescent="0.3">
      <c r="F1870" s="5"/>
    </row>
    <row r="1871" spans="6:6" x14ac:dyDescent="0.3">
      <c r="F1871" s="5"/>
    </row>
    <row r="1872" spans="6:6" x14ac:dyDescent="0.3">
      <c r="F1872" s="5"/>
    </row>
    <row r="1873" spans="6:6" x14ac:dyDescent="0.3">
      <c r="F1873" s="5"/>
    </row>
    <row r="1874" spans="6:6" x14ac:dyDescent="0.3">
      <c r="F1874" s="5"/>
    </row>
    <row r="1875" spans="6:6" x14ac:dyDescent="0.3">
      <c r="F1875" s="5"/>
    </row>
    <row r="1876" spans="6:6" x14ac:dyDescent="0.3">
      <c r="F1876" s="5"/>
    </row>
    <row r="1877" spans="6:6" x14ac:dyDescent="0.3">
      <c r="F1877" s="5"/>
    </row>
    <row r="1878" spans="6:6" x14ac:dyDescent="0.3">
      <c r="F1878" s="5"/>
    </row>
    <row r="1879" spans="6:6" x14ac:dyDescent="0.3">
      <c r="F1879" s="5"/>
    </row>
    <row r="1880" spans="6:6" x14ac:dyDescent="0.3">
      <c r="F1880" s="5"/>
    </row>
    <row r="1881" spans="6:6" x14ac:dyDescent="0.3">
      <c r="F1881" s="5"/>
    </row>
    <row r="1882" spans="6:6" x14ac:dyDescent="0.3">
      <c r="F1882" s="5"/>
    </row>
    <row r="1883" spans="6:6" x14ac:dyDescent="0.3">
      <c r="F1883" s="5"/>
    </row>
    <row r="1884" spans="6:6" x14ac:dyDescent="0.3">
      <c r="F1884" s="5"/>
    </row>
    <row r="1885" spans="6:6" x14ac:dyDescent="0.3">
      <c r="F1885" s="5"/>
    </row>
    <row r="1886" spans="6:6" x14ac:dyDescent="0.3">
      <c r="F1886" s="5"/>
    </row>
    <row r="1887" spans="6:6" x14ac:dyDescent="0.3">
      <c r="F1887" s="5"/>
    </row>
    <row r="1888" spans="6:6" x14ac:dyDescent="0.3">
      <c r="F1888" s="5"/>
    </row>
    <row r="1889" spans="6:6" x14ac:dyDescent="0.3">
      <c r="F1889" s="5"/>
    </row>
    <row r="1890" spans="6:6" x14ac:dyDescent="0.3">
      <c r="F1890" s="5"/>
    </row>
    <row r="1891" spans="6:6" x14ac:dyDescent="0.3">
      <c r="F1891" s="5"/>
    </row>
    <row r="1892" spans="6:6" x14ac:dyDescent="0.3">
      <c r="F1892" s="5"/>
    </row>
    <row r="1893" spans="6:6" x14ac:dyDescent="0.3">
      <c r="F1893" s="5"/>
    </row>
    <row r="1894" spans="6:6" x14ac:dyDescent="0.3">
      <c r="F1894" s="5"/>
    </row>
    <row r="1895" spans="6:6" x14ac:dyDescent="0.3">
      <c r="F1895" s="5"/>
    </row>
    <row r="1896" spans="6:6" x14ac:dyDescent="0.3">
      <c r="F1896" s="5"/>
    </row>
    <row r="1897" spans="6:6" x14ac:dyDescent="0.3">
      <c r="F1897" s="5"/>
    </row>
    <row r="1898" spans="6:6" x14ac:dyDescent="0.3">
      <c r="F1898" s="5"/>
    </row>
    <row r="1899" spans="6:6" x14ac:dyDescent="0.3">
      <c r="F1899" s="5"/>
    </row>
    <row r="1900" spans="6:6" x14ac:dyDescent="0.3">
      <c r="F1900" s="5"/>
    </row>
    <row r="1901" spans="6:6" x14ac:dyDescent="0.3">
      <c r="F1901" s="5"/>
    </row>
    <row r="1902" spans="6:6" x14ac:dyDescent="0.3">
      <c r="F1902" s="5"/>
    </row>
    <row r="1903" spans="6:6" x14ac:dyDescent="0.3">
      <c r="F1903" s="5"/>
    </row>
    <row r="1904" spans="6:6" x14ac:dyDescent="0.3">
      <c r="F1904" s="5"/>
    </row>
    <row r="1905" spans="6:6" x14ac:dyDescent="0.3">
      <c r="F1905" s="5"/>
    </row>
    <row r="1906" spans="6:6" x14ac:dyDescent="0.3">
      <c r="F1906" s="5"/>
    </row>
    <row r="1907" spans="6:6" x14ac:dyDescent="0.3">
      <c r="F1907" s="5"/>
    </row>
    <row r="1908" spans="6:6" x14ac:dyDescent="0.3">
      <c r="F1908" s="5"/>
    </row>
    <row r="1909" spans="6:6" x14ac:dyDescent="0.3">
      <c r="F1909" s="5"/>
    </row>
    <row r="1910" spans="6:6" x14ac:dyDescent="0.3">
      <c r="F1910" s="5"/>
    </row>
    <row r="1911" spans="6:6" x14ac:dyDescent="0.3">
      <c r="F1911" s="5"/>
    </row>
    <row r="1912" spans="6:6" x14ac:dyDescent="0.3">
      <c r="F1912" s="5"/>
    </row>
    <row r="1913" spans="6:6" x14ac:dyDescent="0.3">
      <c r="F1913" s="5"/>
    </row>
    <row r="1914" spans="6:6" x14ac:dyDescent="0.3">
      <c r="F1914" s="5"/>
    </row>
    <row r="1915" spans="6:6" x14ac:dyDescent="0.3">
      <c r="F1915" s="5"/>
    </row>
    <row r="1916" spans="6:6" x14ac:dyDescent="0.3">
      <c r="F1916" s="5"/>
    </row>
    <row r="1917" spans="6:6" x14ac:dyDescent="0.3">
      <c r="F1917" s="5"/>
    </row>
    <row r="1918" spans="6:6" x14ac:dyDescent="0.3">
      <c r="F1918" s="5"/>
    </row>
    <row r="1919" spans="6:6" x14ac:dyDescent="0.3">
      <c r="F1919" s="5"/>
    </row>
    <row r="1920" spans="6:6" x14ac:dyDescent="0.3">
      <c r="F1920" s="5"/>
    </row>
    <row r="1921" spans="6:6" x14ac:dyDescent="0.3">
      <c r="F1921" s="5"/>
    </row>
    <row r="1922" spans="6:6" x14ac:dyDescent="0.3">
      <c r="F1922" s="5"/>
    </row>
    <row r="1923" spans="6:6" x14ac:dyDescent="0.3">
      <c r="F1923" s="5"/>
    </row>
    <row r="1924" spans="6:6" x14ac:dyDescent="0.3">
      <c r="F1924" s="5"/>
    </row>
    <row r="1925" spans="6:6" x14ac:dyDescent="0.3">
      <c r="F1925" s="5"/>
    </row>
    <row r="1926" spans="6:6" x14ac:dyDescent="0.3">
      <c r="F1926" s="5"/>
    </row>
    <row r="1927" spans="6:6" x14ac:dyDescent="0.3">
      <c r="F1927" s="5"/>
    </row>
    <row r="1928" spans="6:6" x14ac:dyDescent="0.3">
      <c r="F1928" s="5"/>
    </row>
    <row r="1929" spans="6:6" x14ac:dyDescent="0.3">
      <c r="F1929" s="5"/>
    </row>
    <row r="1930" spans="6:6" x14ac:dyDescent="0.3">
      <c r="F1930" s="5"/>
    </row>
    <row r="1931" spans="6:6" x14ac:dyDescent="0.3">
      <c r="F1931" s="5"/>
    </row>
    <row r="1932" spans="6:6" x14ac:dyDescent="0.3">
      <c r="F1932" s="5"/>
    </row>
    <row r="1933" spans="6:6" x14ac:dyDescent="0.3">
      <c r="F1933" s="5"/>
    </row>
    <row r="1934" spans="6:6" x14ac:dyDescent="0.3">
      <c r="F1934" s="5"/>
    </row>
    <row r="1935" spans="6:6" x14ac:dyDescent="0.3">
      <c r="F1935" s="5"/>
    </row>
    <row r="1936" spans="6:6" x14ac:dyDescent="0.3">
      <c r="F1936" s="5"/>
    </row>
    <row r="1937" spans="6:6" x14ac:dyDescent="0.3">
      <c r="F1937" s="5"/>
    </row>
    <row r="1938" spans="6:6" x14ac:dyDescent="0.3">
      <c r="F1938" s="5"/>
    </row>
    <row r="1939" spans="6:6" x14ac:dyDescent="0.3">
      <c r="F1939" s="5"/>
    </row>
    <row r="1940" spans="6:6" x14ac:dyDescent="0.3">
      <c r="F1940" s="5"/>
    </row>
    <row r="1941" spans="6:6" x14ac:dyDescent="0.3">
      <c r="F1941" s="5"/>
    </row>
    <row r="1942" spans="6:6" x14ac:dyDescent="0.3">
      <c r="F1942" s="5"/>
    </row>
    <row r="1943" spans="6:6" x14ac:dyDescent="0.3">
      <c r="F1943" s="5"/>
    </row>
    <row r="1944" spans="6:6" x14ac:dyDescent="0.3">
      <c r="F1944" s="5"/>
    </row>
    <row r="1945" spans="6:6" x14ac:dyDescent="0.3">
      <c r="F1945" s="5"/>
    </row>
    <row r="1946" spans="6:6" x14ac:dyDescent="0.3">
      <c r="F1946" s="5"/>
    </row>
    <row r="1947" spans="6:6" x14ac:dyDescent="0.3">
      <c r="F1947" s="5"/>
    </row>
    <row r="1948" spans="6:6" x14ac:dyDescent="0.3">
      <c r="F1948" s="5"/>
    </row>
    <row r="1949" spans="6:6" x14ac:dyDescent="0.3">
      <c r="F1949" s="5"/>
    </row>
    <row r="1950" spans="6:6" x14ac:dyDescent="0.3">
      <c r="F1950" s="5"/>
    </row>
    <row r="1951" spans="6:6" x14ac:dyDescent="0.3">
      <c r="F1951" s="5"/>
    </row>
    <row r="1952" spans="6:6" x14ac:dyDescent="0.3">
      <c r="F1952" s="5"/>
    </row>
    <row r="1953" spans="6:6" x14ac:dyDescent="0.3">
      <c r="F1953" s="5"/>
    </row>
    <row r="1954" spans="6:6" x14ac:dyDescent="0.3">
      <c r="F1954" s="5"/>
    </row>
    <row r="1955" spans="6:6" x14ac:dyDescent="0.3">
      <c r="F1955" s="5"/>
    </row>
    <row r="1956" spans="6:6" x14ac:dyDescent="0.3">
      <c r="F1956" s="5"/>
    </row>
    <row r="1957" spans="6:6" x14ac:dyDescent="0.3">
      <c r="F1957" s="5"/>
    </row>
    <row r="1958" spans="6:6" x14ac:dyDescent="0.3">
      <c r="F1958" s="5"/>
    </row>
    <row r="1959" spans="6:6" x14ac:dyDescent="0.3">
      <c r="F1959" s="5"/>
    </row>
    <row r="1960" spans="6:6" x14ac:dyDescent="0.3">
      <c r="F1960" s="5"/>
    </row>
    <row r="1961" spans="6:6" x14ac:dyDescent="0.3">
      <c r="F1961" s="5"/>
    </row>
    <row r="1962" spans="6:6" x14ac:dyDescent="0.3">
      <c r="F1962" s="5"/>
    </row>
    <row r="1963" spans="6:6" x14ac:dyDescent="0.3">
      <c r="F1963" s="5"/>
    </row>
    <row r="1964" spans="6:6" x14ac:dyDescent="0.3">
      <c r="F1964" s="5"/>
    </row>
    <row r="1965" spans="6:6" x14ac:dyDescent="0.3">
      <c r="F1965" s="5"/>
    </row>
    <row r="1966" spans="6:6" x14ac:dyDescent="0.3">
      <c r="F1966" s="5"/>
    </row>
    <row r="1967" spans="6:6" x14ac:dyDescent="0.3">
      <c r="F1967" s="5"/>
    </row>
    <row r="1968" spans="6:6" x14ac:dyDescent="0.3">
      <c r="F1968" s="5"/>
    </row>
    <row r="1969" spans="6:6" x14ac:dyDescent="0.3">
      <c r="F1969" s="5"/>
    </row>
    <row r="1970" spans="6:6" x14ac:dyDescent="0.3">
      <c r="F1970" s="5"/>
    </row>
    <row r="1971" spans="6:6" x14ac:dyDescent="0.3">
      <c r="F1971" s="5"/>
    </row>
    <row r="1972" spans="6:6" x14ac:dyDescent="0.3">
      <c r="F1972" s="5"/>
    </row>
    <row r="1973" spans="6:6" x14ac:dyDescent="0.3">
      <c r="F1973" s="5"/>
    </row>
    <row r="1974" spans="6:6" x14ac:dyDescent="0.3">
      <c r="F1974" s="5"/>
    </row>
    <row r="1975" spans="6:6" x14ac:dyDescent="0.3">
      <c r="F1975" s="5"/>
    </row>
    <row r="1976" spans="6:6" x14ac:dyDescent="0.3">
      <c r="F1976" s="5"/>
    </row>
    <row r="1977" spans="6:6" x14ac:dyDescent="0.3">
      <c r="F1977" s="5"/>
    </row>
    <row r="1978" spans="6:6" x14ac:dyDescent="0.3">
      <c r="F1978" s="5"/>
    </row>
    <row r="1979" spans="6:6" x14ac:dyDescent="0.3">
      <c r="F1979" s="5"/>
    </row>
    <row r="1980" spans="6:6" x14ac:dyDescent="0.3">
      <c r="F1980" s="5"/>
    </row>
    <row r="1981" spans="6:6" x14ac:dyDescent="0.3">
      <c r="F1981" s="5"/>
    </row>
    <row r="1982" spans="6:6" x14ac:dyDescent="0.3">
      <c r="F1982" s="5"/>
    </row>
    <row r="1983" spans="6:6" x14ac:dyDescent="0.3">
      <c r="F1983" s="5"/>
    </row>
    <row r="1984" spans="6:6" x14ac:dyDescent="0.3">
      <c r="F1984" s="5"/>
    </row>
    <row r="1985" spans="6:6" x14ac:dyDescent="0.3">
      <c r="F1985" s="5"/>
    </row>
    <row r="1986" spans="6:6" x14ac:dyDescent="0.3">
      <c r="F1986" s="5"/>
    </row>
    <row r="1987" spans="6:6" x14ac:dyDescent="0.3">
      <c r="F1987" s="5"/>
    </row>
    <row r="1988" spans="6:6" x14ac:dyDescent="0.3">
      <c r="F1988" s="5"/>
    </row>
    <row r="1989" spans="6:6" x14ac:dyDescent="0.3">
      <c r="F1989" s="5"/>
    </row>
    <row r="1990" spans="6:6" x14ac:dyDescent="0.3">
      <c r="F1990" s="5"/>
    </row>
    <row r="1991" spans="6:6" x14ac:dyDescent="0.3">
      <c r="F1991" s="5"/>
    </row>
    <row r="1992" spans="6:6" x14ac:dyDescent="0.3">
      <c r="F1992" s="5"/>
    </row>
    <row r="1993" spans="6:6" x14ac:dyDescent="0.3">
      <c r="F1993" s="5"/>
    </row>
    <row r="1994" spans="6:6" x14ac:dyDescent="0.3">
      <c r="F1994" s="5"/>
    </row>
    <row r="1995" spans="6:6" x14ac:dyDescent="0.3">
      <c r="F1995" s="5"/>
    </row>
    <row r="1996" spans="6:6" x14ac:dyDescent="0.3">
      <c r="F1996" s="5"/>
    </row>
    <row r="1997" spans="6:6" x14ac:dyDescent="0.3">
      <c r="F1997" s="5"/>
    </row>
    <row r="1998" spans="6:6" x14ac:dyDescent="0.3">
      <c r="F1998" s="5"/>
    </row>
    <row r="1999" spans="6:6" x14ac:dyDescent="0.3">
      <c r="F1999" s="5"/>
    </row>
    <row r="2000" spans="6:6" x14ac:dyDescent="0.3">
      <c r="F2000" s="5"/>
    </row>
    <row r="2001" spans="6:6" x14ac:dyDescent="0.3">
      <c r="F2001" s="5"/>
    </row>
    <row r="2002" spans="6:6" x14ac:dyDescent="0.3">
      <c r="F2002" s="5"/>
    </row>
    <row r="2003" spans="6:6" x14ac:dyDescent="0.3">
      <c r="F2003" s="5"/>
    </row>
    <row r="2004" spans="6:6" x14ac:dyDescent="0.3">
      <c r="F2004" s="5"/>
    </row>
    <row r="2005" spans="6:6" x14ac:dyDescent="0.3">
      <c r="F2005" s="5"/>
    </row>
    <row r="2006" spans="6:6" x14ac:dyDescent="0.3">
      <c r="F2006" s="5"/>
    </row>
    <row r="2007" spans="6:6" x14ac:dyDescent="0.3">
      <c r="F2007" s="5"/>
    </row>
    <row r="2008" spans="6:6" x14ac:dyDescent="0.3">
      <c r="F2008" s="5"/>
    </row>
    <row r="2009" spans="6:6" x14ac:dyDescent="0.3">
      <c r="F2009" s="5"/>
    </row>
    <row r="2010" spans="6:6" x14ac:dyDescent="0.3">
      <c r="F2010" s="5"/>
    </row>
    <row r="2011" spans="6:6" x14ac:dyDescent="0.3">
      <c r="F2011" s="5"/>
    </row>
    <row r="2012" spans="6:6" x14ac:dyDescent="0.3">
      <c r="F2012" s="5"/>
    </row>
    <row r="2013" spans="6:6" x14ac:dyDescent="0.3">
      <c r="F2013" s="5"/>
    </row>
    <row r="2014" spans="6:6" x14ac:dyDescent="0.3">
      <c r="F2014" s="5"/>
    </row>
    <row r="2015" spans="6:6" x14ac:dyDescent="0.3">
      <c r="F2015" s="5"/>
    </row>
    <row r="2016" spans="6:6" x14ac:dyDescent="0.3">
      <c r="F2016" s="5"/>
    </row>
    <row r="2017" spans="6:6" x14ac:dyDescent="0.3">
      <c r="F2017" s="5"/>
    </row>
    <row r="2018" spans="6:6" x14ac:dyDescent="0.3">
      <c r="F2018" s="5"/>
    </row>
    <row r="2019" spans="6:6" x14ac:dyDescent="0.3">
      <c r="F2019" s="5"/>
    </row>
    <row r="2020" spans="6:6" x14ac:dyDescent="0.3">
      <c r="F2020" s="5"/>
    </row>
    <row r="2021" spans="6:6" x14ac:dyDescent="0.3">
      <c r="F2021" s="5"/>
    </row>
    <row r="2022" spans="6:6" x14ac:dyDescent="0.3">
      <c r="F2022" s="5"/>
    </row>
    <row r="2023" spans="6:6" x14ac:dyDescent="0.3">
      <c r="F2023" s="5"/>
    </row>
    <row r="2024" spans="6:6" x14ac:dyDescent="0.3">
      <c r="F2024" s="5"/>
    </row>
    <row r="2025" spans="6:6" x14ac:dyDescent="0.3">
      <c r="F2025" s="5"/>
    </row>
    <row r="2026" spans="6:6" x14ac:dyDescent="0.3">
      <c r="F2026" s="5"/>
    </row>
    <row r="2027" spans="6:6" x14ac:dyDescent="0.3">
      <c r="F2027" s="5"/>
    </row>
    <row r="2028" spans="6:6" x14ac:dyDescent="0.3">
      <c r="F2028" s="5"/>
    </row>
    <row r="2029" spans="6:6" x14ac:dyDescent="0.3">
      <c r="F2029" s="5"/>
    </row>
    <row r="2030" spans="6:6" x14ac:dyDescent="0.3">
      <c r="F2030" s="5"/>
    </row>
    <row r="2031" spans="6:6" x14ac:dyDescent="0.3">
      <c r="F2031" s="5"/>
    </row>
    <row r="2032" spans="6:6" x14ac:dyDescent="0.3">
      <c r="F2032" s="5"/>
    </row>
    <row r="2033" spans="6:6" x14ac:dyDescent="0.3">
      <c r="F2033" s="5"/>
    </row>
    <row r="2034" spans="6:6" x14ac:dyDescent="0.3">
      <c r="F2034" s="5"/>
    </row>
    <row r="2035" spans="6:6" x14ac:dyDescent="0.3">
      <c r="F2035" s="5"/>
    </row>
    <row r="2036" spans="6:6" x14ac:dyDescent="0.3">
      <c r="F2036" s="5"/>
    </row>
    <row r="2037" spans="6:6" x14ac:dyDescent="0.3">
      <c r="F2037" s="5"/>
    </row>
    <row r="2038" spans="6:6" x14ac:dyDescent="0.3">
      <c r="F2038" s="5"/>
    </row>
    <row r="2039" spans="6:6" x14ac:dyDescent="0.3">
      <c r="F2039" s="5"/>
    </row>
    <row r="2040" spans="6:6" x14ac:dyDescent="0.3">
      <c r="F2040" s="5"/>
    </row>
    <row r="2041" spans="6:6" x14ac:dyDescent="0.3">
      <c r="F2041" s="5"/>
    </row>
    <row r="2042" spans="6:6" x14ac:dyDescent="0.3">
      <c r="F2042" s="5"/>
    </row>
    <row r="2043" spans="6:6" x14ac:dyDescent="0.3">
      <c r="F2043" s="5"/>
    </row>
    <row r="2044" spans="6:6" x14ac:dyDescent="0.3">
      <c r="F2044" s="5"/>
    </row>
    <row r="2045" spans="6:6" x14ac:dyDescent="0.3">
      <c r="F2045" s="5"/>
    </row>
    <row r="2046" spans="6:6" x14ac:dyDescent="0.3">
      <c r="F2046" s="5"/>
    </row>
    <row r="2047" spans="6:6" x14ac:dyDescent="0.3">
      <c r="F2047" s="5"/>
    </row>
    <row r="2048" spans="6:6" x14ac:dyDescent="0.3">
      <c r="F2048" s="5"/>
    </row>
    <row r="2049" spans="6:6" x14ac:dyDescent="0.3">
      <c r="F2049" s="5"/>
    </row>
    <row r="2050" spans="6:6" x14ac:dyDescent="0.3">
      <c r="F2050" s="5"/>
    </row>
    <row r="2051" spans="6:6" x14ac:dyDescent="0.3">
      <c r="F2051" s="5"/>
    </row>
    <row r="2052" spans="6:6" x14ac:dyDescent="0.3">
      <c r="F2052" s="5"/>
    </row>
    <row r="2053" spans="6:6" x14ac:dyDescent="0.3">
      <c r="F2053" s="5"/>
    </row>
    <row r="2054" spans="6:6" x14ac:dyDescent="0.3">
      <c r="F2054" s="5"/>
    </row>
    <row r="2055" spans="6:6" x14ac:dyDescent="0.3">
      <c r="F2055" s="5"/>
    </row>
    <row r="2056" spans="6:6" x14ac:dyDescent="0.3">
      <c r="F2056" s="5"/>
    </row>
    <row r="2057" spans="6:6" x14ac:dyDescent="0.3">
      <c r="F2057" s="5"/>
    </row>
    <row r="2058" spans="6:6" x14ac:dyDescent="0.3">
      <c r="F2058" s="5"/>
    </row>
    <row r="2059" spans="6:6" x14ac:dyDescent="0.3">
      <c r="F2059" s="5"/>
    </row>
    <row r="2060" spans="6:6" x14ac:dyDescent="0.3">
      <c r="F2060" s="5"/>
    </row>
    <row r="2061" spans="6:6" x14ac:dyDescent="0.3">
      <c r="F2061" s="5"/>
    </row>
    <row r="2062" spans="6:6" x14ac:dyDescent="0.3">
      <c r="F2062" s="5"/>
    </row>
    <row r="2063" spans="6:6" x14ac:dyDescent="0.3">
      <c r="F2063" s="5"/>
    </row>
    <row r="2064" spans="6:6" x14ac:dyDescent="0.3">
      <c r="F2064" s="5"/>
    </row>
    <row r="2065" spans="6:6" x14ac:dyDescent="0.3">
      <c r="F2065" s="5"/>
    </row>
    <row r="2066" spans="6:6" x14ac:dyDescent="0.3">
      <c r="F2066" s="5"/>
    </row>
    <row r="2067" spans="6:6" x14ac:dyDescent="0.3">
      <c r="F2067" s="5"/>
    </row>
    <row r="2068" spans="6:6" x14ac:dyDescent="0.3">
      <c r="F2068" s="5"/>
    </row>
    <row r="2069" spans="6:6" x14ac:dyDescent="0.3">
      <c r="F2069" s="5"/>
    </row>
    <row r="2070" spans="6:6" x14ac:dyDescent="0.3">
      <c r="F2070" s="5"/>
    </row>
    <row r="2071" spans="6:6" x14ac:dyDescent="0.3">
      <c r="F2071" s="5"/>
    </row>
    <row r="2072" spans="6:6" x14ac:dyDescent="0.3">
      <c r="F2072" s="5"/>
    </row>
    <row r="2073" spans="6:6" x14ac:dyDescent="0.3">
      <c r="F2073" s="5"/>
    </row>
    <row r="2074" spans="6:6" x14ac:dyDescent="0.3">
      <c r="F2074" s="5"/>
    </row>
    <row r="2075" spans="6:6" x14ac:dyDescent="0.3">
      <c r="F2075" s="5"/>
    </row>
    <row r="2076" spans="6:6" x14ac:dyDescent="0.3">
      <c r="F2076" s="5"/>
    </row>
    <row r="2077" spans="6:6" x14ac:dyDescent="0.3">
      <c r="F2077" s="5"/>
    </row>
    <row r="2078" spans="6:6" x14ac:dyDescent="0.3">
      <c r="F2078" s="5"/>
    </row>
    <row r="2079" spans="6:6" x14ac:dyDescent="0.3">
      <c r="F2079" s="5"/>
    </row>
    <row r="2080" spans="6:6" x14ac:dyDescent="0.3">
      <c r="F2080" s="5"/>
    </row>
    <row r="2081" spans="6:6" x14ac:dyDescent="0.3">
      <c r="F2081" s="5"/>
    </row>
    <row r="2082" spans="6:6" x14ac:dyDescent="0.3">
      <c r="F2082" s="5"/>
    </row>
    <row r="2083" spans="6:6" x14ac:dyDescent="0.3">
      <c r="F2083" s="5"/>
    </row>
    <row r="2084" spans="6:6" x14ac:dyDescent="0.3">
      <c r="F2084" s="5"/>
    </row>
    <row r="2085" spans="6:6" x14ac:dyDescent="0.3">
      <c r="F2085" s="5"/>
    </row>
    <row r="2086" spans="6:6" x14ac:dyDescent="0.3">
      <c r="F2086" s="5"/>
    </row>
    <row r="2087" spans="6:6" x14ac:dyDescent="0.3">
      <c r="F2087" s="5"/>
    </row>
    <row r="2088" spans="6:6" x14ac:dyDescent="0.3">
      <c r="F2088" s="5"/>
    </row>
    <row r="2089" spans="6:6" x14ac:dyDescent="0.3">
      <c r="F2089" s="5"/>
    </row>
    <row r="2090" spans="6:6" x14ac:dyDescent="0.3">
      <c r="F2090" s="5"/>
    </row>
    <row r="2091" spans="6:6" x14ac:dyDescent="0.3">
      <c r="F2091" s="5"/>
    </row>
    <row r="2092" spans="6:6" x14ac:dyDescent="0.3">
      <c r="F2092" s="5"/>
    </row>
    <row r="2093" spans="6:6" x14ac:dyDescent="0.3">
      <c r="F2093" s="5"/>
    </row>
    <row r="2094" spans="6:6" x14ac:dyDescent="0.3">
      <c r="F2094" s="5"/>
    </row>
    <row r="2095" spans="6:6" x14ac:dyDescent="0.3">
      <c r="F2095" s="5"/>
    </row>
    <row r="2096" spans="6:6" x14ac:dyDescent="0.3">
      <c r="F2096" s="5"/>
    </row>
    <row r="2097" spans="6:6" x14ac:dyDescent="0.3">
      <c r="F2097" s="5"/>
    </row>
    <row r="2098" spans="6:6" x14ac:dyDescent="0.3">
      <c r="F2098" s="5"/>
    </row>
    <row r="2099" spans="6:6" x14ac:dyDescent="0.3">
      <c r="F2099" s="5"/>
    </row>
    <row r="2100" spans="6:6" x14ac:dyDescent="0.3">
      <c r="F2100" s="5"/>
    </row>
    <row r="2101" spans="6:6" x14ac:dyDescent="0.3">
      <c r="F2101" s="5"/>
    </row>
    <row r="2102" spans="6:6" x14ac:dyDescent="0.3">
      <c r="F2102" s="5"/>
    </row>
    <row r="2103" spans="6:6" x14ac:dyDescent="0.3">
      <c r="F2103" s="5"/>
    </row>
    <row r="2104" spans="6:6" x14ac:dyDescent="0.3">
      <c r="F2104" s="5"/>
    </row>
    <row r="2105" spans="6:6" x14ac:dyDescent="0.3">
      <c r="F2105" s="5"/>
    </row>
    <row r="2106" spans="6:6" x14ac:dyDescent="0.3">
      <c r="F2106" s="5"/>
    </row>
    <row r="2107" spans="6:6" x14ac:dyDescent="0.3">
      <c r="F2107" s="5"/>
    </row>
    <row r="2108" spans="6:6" x14ac:dyDescent="0.3">
      <c r="F2108" s="5"/>
    </row>
    <row r="2109" spans="6:6" x14ac:dyDescent="0.3">
      <c r="F2109" s="5"/>
    </row>
    <row r="2110" spans="6:6" x14ac:dyDescent="0.3">
      <c r="F2110" s="5"/>
    </row>
    <row r="2111" spans="6:6" x14ac:dyDescent="0.3">
      <c r="F2111" s="5"/>
    </row>
    <row r="2112" spans="6:6" x14ac:dyDescent="0.3">
      <c r="F2112" s="5"/>
    </row>
    <row r="2113" spans="6:6" x14ac:dyDescent="0.3">
      <c r="F2113" s="5"/>
    </row>
    <row r="2114" spans="6:6" x14ac:dyDescent="0.3">
      <c r="F2114" s="5"/>
    </row>
    <row r="2115" spans="6:6" x14ac:dyDescent="0.3">
      <c r="F2115" s="5"/>
    </row>
    <row r="2116" spans="6:6" x14ac:dyDescent="0.3">
      <c r="F2116" s="5"/>
    </row>
    <row r="2117" spans="6:6" x14ac:dyDescent="0.3">
      <c r="F2117" s="5"/>
    </row>
    <row r="2118" spans="6:6" x14ac:dyDescent="0.3">
      <c r="F2118" s="5"/>
    </row>
    <row r="2119" spans="6:6" x14ac:dyDescent="0.3">
      <c r="F2119" s="5"/>
    </row>
    <row r="2120" spans="6:6" x14ac:dyDescent="0.3">
      <c r="F2120" s="5"/>
    </row>
    <row r="2121" spans="6:6" x14ac:dyDescent="0.3">
      <c r="F2121" s="5"/>
    </row>
    <row r="2122" spans="6:6" x14ac:dyDescent="0.3">
      <c r="F2122" s="5"/>
    </row>
    <row r="2123" spans="6:6" x14ac:dyDescent="0.3">
      <c r="F2123" s="5"/>
    </row>
    <row r="2124" spans="6:6" x14ac:dyDescent="0.3">
      <c r="F2124" s="5"/>
    </row>
    <row r="2125" spans="6:6" x14ac:dyDescent="0.3">
      <c r="F2125" s="5"/>
    </row>
    <row r="2126" spans="6:6" x14ac:dyDescent="0.3">
      <c r="F2126" s="5"/>
    </row>
    <row r="2127" spans="6:6" x14ac:dyDescent="0.3">
      <c r="F2127" s="5"/>
    </row>
    <row r="2128" spans="6:6" x14ac:dyDescent="0.3">
      <c r="F2128" s="5"/>
    </row>
    <row r="2129" spans="6:6" x14ac:dyDescent="0.3">
      <c r="F2129" s="5"/>
    </row>
    <row r="2130" spans="6:6" x14ac:dyDescent="0.3">
      <c r="F2130" s="5"/>
    </row>
    <row r="2131" spans="6:6" x14ac:dyDescent="0.3">
      <c r="F2131" s="5"/>
    </row>
    <row r="2132" spans="6:6" x14ac:dyDescent="0.3">
      <c r="F2132" s="5"/>
    </row>
    <row r="2133" spans="6:6" x14ac:dyDescent="0.3">
      <c r="F2133" s="5"/>
    </row>
    <row r="2134" spans="6:6" x14ac:dyDescent="0.3">
      <c r="F2134" s="5"/>
    </row>
    <row r="2135" spans="6:6" x14ac:dyDescent="0.3">
      <c r="F2135" s="5"/>
    </row>
    <row r="2136" spans="6:6" x14ac:dyDescent="0.3">
      <c r="F2136" s="5"/>
    </row>
    <row r="2137" spans="6:6" x14ac:dyDescent="0.3">
      <c r="F2137" s="5"/>
    </row>
    <row r="2138" spans="6:6" x14ac:dyDescent="0.3">
      <c r="F2138" s="5"/>
    </row>
    <row r="2139" spans="6:6" x14ac:dyDescent="0.3">
      <c r="F2139" s="5"/>
    </row>
    <row r="2140" spans="6:6" x14ac:dyDescent="0.3">
      <c r="F2140" s="5"/>
    </row>
    <row r="2141" spans="6:6" x14ac:dyDescent="0.3">
      <c r="F2141" s="5"/>
    </row>
    <row r="2142" spans="6:6" x14ac:dyDescent="0.3">
      <c r="F2142" s="5"/>
    </row>
    <row r="2143" spans="6:6" x14ac:dyDescent="0.3">
      <c r="F2143" s="5"/>
    </row>
    <row r="2144" spans="6:6" x14ac:dyDescent="0.3">
      <c r="F2144" s="5"/>
    </row>
    <row r="2145" spans="6:6" x14ac:dyDescent="0.3">
      <c r="F2145" s="5"/>
    </row>
    <row r="2146" spans="6:6" x14ac:dyDescent="0.3">
      <c r="F2146" s="5"/>
    </row>
    <row r="2147" spans="6:6" x14ac:dyDescent="0.3">
      <c r="F2147" s="5"/>
    </row>
    <row r="2148" spans="6:6" x14ac:dyDescent="0.3">
      <c r="F2148" s="5"/>
    </row>
    <row r="2149" spans="6:6" x14ac:dyDescent="0.3">
      <c r="F2149" s="5"/>
    </row>
    <row r="2150" spans="6:6" x14ac:dyDescent="0.3">
      <c r="F2150" s="5"/>
    </row>
    <row r="2151" spans="6:6" x14ac:dyDescent="0.3">
      <c r="F2151" s="5"/>
    </row>
    <row r="2152" spans="6:6" x14ac:dyDescent="0.3">
      <c r="F2152" s="5"/>
    </row>
    <row r="2153" spans="6:6" x14ac:dyDescent="0.3">
      <c r="F2153" s="5"/>
    </row>
    <row r="2154" spans="6:6" x14ac:dyDescent="0.3">
      <c r="F2154" s="5"/>
    </row>
    <row r="2155" spans="6:6" x14ac:dyDescent="0.3">
      <c r="F2155" s="5"/>
    </row>
    <row r="2156" spans="6:6" x14ac:dyDescent="0.3">
      <c r="F2156" s="5"/>
    </row>
    <row r="2157" spans="6:6" x14ac:dyDescent="0.3">
      <c r="F2157" s="5"/>
    </row>
    <row r="2158" spans="6:6" x14ac:dyDescent="0.3">
      <c r="F2158" s="5"/>
    </row>
    <row r="2159" spans="6:6" x14ac:dyDescent="0.3">
      <c r="F2159" s="5"/>
    </row>
    <row r="2160" spans="6:6" x14ac:dyDescent="0.3">
      <c r="F2160" s="5"/>
    </row>
    <row r="2161" spans="6:6" x14ac:dyDescent="0.3">
      <c r="F2161" s="5"/>
    </row>
    <row r="2162" spans="6:6" x14ac:dyDescent="0.3">
      <c r="F2162" s="5"/>
    </row>
    <row r="2163" spans="6:6" x14ac:dyDescent="0.3">
      <c r="F2163" s="5"/>
    </row>
    <row r="2164" spans="6:6" x14ac:dyDescent="0.3">
      <c r="F2164" s="5"/>
    </row>
    <row r="2165" spans="6:6" x14ac:dyDescent="0.3">
      <c r="F2165" s="5"/>
    </row>
    <row r="2166" spans="6:6" x14ac:dyDescent="0.3">
      <c r="F2166" s="5"/>
    </row>
    <row r="2167" spans="6:6" x14ac:dyDescent="0.3">
      <c r="F2167" s="5"/>
    </row>
    <row r="2168" spans="6:6" x14ac:dyDescent="0.3">
      <c r="F2168" s="5"/>
    </row>
    <row r="2169" spans="6:6" x14ac:dyDescent="0.3">
      <c r="F2169" s="5"/>
    </row>
    <row r="2170" spans="6:6" x14ac:dyDescent="0.3">
      <c r="F2170" s="5"/>
    </row>
    <row r="2171" spans="6:6" x14ac:dyDescent="0.3">
      <c r="F2171" s="5"/>
    </row>
    <row r="2172" spans="6:6" x14ac:dyDescent="0.3">
      <c r="F2172" s="5"/>
    </row>
    <row r="2173" spans="6:6" x14ac:dyDescent="0.3">
      <c r="F2173" s="5"/>
    </row>
    <row r="2174" spans="6:6" x14ac:dyDescent="0.3">
      <c r="F2174" s="5"/>
    </row>
    <row r="2175" spans="6:6" x14ac:dyDescent="0.3">
      <c r="F2175" s="5"/>
    </row>
    <row r="2176" spans="6:6" x14ac:dyDescent="0.3">
      <c r="F2176" s="5"/>
    </row>
    <row r="2177" spans="6:6" x14ac:dyDescent="0.3">
      <c r="F2177" s="5"/>
    </row>
    <row r="2178" spans="6:6" x14ac:dyDescent="0.3">
      <c r="F2178" s="5"/>
    </row>
    <row r="2179" spans="6:6" x14ac:dyDescent="0.3">
      <c r="F2179" s="5"/>
    </row>
    <row r="2180" spans="6:6" x14ac:dyDescent="0.3">
      <c r="F2180" s="5"/>
    </row>
    <row r="2181" spans="6:6" x14ac:dyDescent="0.3">
      <c r="F2181" s="5"/>
    </row>
    <row r="2182" spans="6:6" x14ac:dyDescent="0.3">
      <c r="F2182" s="5"/>
    </row>
    <row r="2183" spans="6:6" x14ac:dyDescent="0.3">
      <c r="F2183" s="5"/>
    </row>
    <row r="2184" spans="6:6" x14ac:dyDescent="0.3">
      <c r="F2184" s="5"/>
    </row>
    <row r="2185" spans="6:6" x14ac:dyDescent="0.3">
      <c r="F2185" s="5"/>
    </row>
    <row r="2186" spans="6:6" x14ac:dyDescent="0.3">
      <c r="F2186" s="5"/>
    </row>
    <row r="2187" spans="6:6" x14ac:dyDescent="0.3">
      <c r="F2187" s="5"/>
    </row>
    <row r="2188" spans="6:6" x14ac:dyDescent="0.3">
      <c r="F2188" s="5"/>
    </row>
    <row r="2189" spans="6:6" x14ac:dyDescent="0.3">
      <c r="F2189" s="5"/>
    </row>
    <row r="2190" spans="6:6" x14ac:dyDescent="0.3">
      <c r="F2190" s="5"/>
    </row>
    <row r="2191" spans="6:6" x14ac:dyDescent="0.3">
      <c r="F2191" s="5"/>
    </row>
    <row r="2192" spans="6:6" x14ac:dyDescent="0.3">
      <c r="F2192" s="5"/>
    </row>
    <row r="2193" spans="6:6" x14ac:dyDescent="0.3">
      <c r="F2193" s="5"/>
    </row>
    <row r="2194" spans="6:6" x14ac:dyDescent="0.3">
      <c r="F2194" s="5"/>
    </row>
    <row r="2195" spans="6:6" x14ac:dyDescent="0.3">
      <c r="F2195" s="5"/>
    </row>
    <row r="2196" spans="6:6" x14ac:dyDescent="0.3">
      <c r="F2196" s="5"/>
    </row>
    <row r="2197" spans="6:6" x14ac:dyDescent="0.3">
      <c r="F2197" s="5"/>
    </row>
    <row r="2198" spans="6:6" x14ac:dyDescent="0.3">
      <c r="F2198" s="5"/>
    </row>
    <row r="2199" spans="6:6" x14ac:dyDescent="0.3">
      <c r="F2199" s="5"/>
    </row>
    <row r="2200" spans="6:6" x14ac:dyDescent="0.3">
      <c r="F2200" s="5"/>
    </row>
    <row r="2201" spans="6:6" x14ac:dyDescent="0.3">
      <c r="F2201" s="5"/>
    </row>
    <row r="2202" spans="6:6" x14ac:dyDescent="0.3">
      <c r="F2202" s="5"/>
    </row>
    <row r="2203" spans="6:6" x14ac:dyDescent="0.3">
      <c r="F2203" s="5"/>
    </row>
    <row r="2204" spans="6:6" x14ac:dyDescent="0.3">
      <c r="F2204" s="5"/>
    </row>
    <row r="2205" spans="6:6" x14ac:dyDescent="0.3">
      <c r="F2205" s="5"/>
    </row>
    <row r="2206" spans="6:6" x14ac:dyDescent="0.3">
      <c r="F2206" s="5"/>
    </row>
    <row r="2207" spans="6:6" x14ac:dyDescent="0.3">
      <c r="F2207" s="5"/>
    </row>
    <row r="2208" spans="6:6" x14ac:dyDescent="0.3">
      <c r="F2208" s="5"/>
    </row>
    <row r="2209" spans="6:6" x14ac:dyDescent="0.3">
      <c r="F2209" s="5"/>
    </row>
    <row r="2210" spans="6:6" x14ac:dyDescent="0.3">
      <c r="F2210" s="5"/>
    </row>
    <row r="2211" spans="6:6" x14ac:dyDescent="0.3">
      <c r="F2211" s="5"/>
    </row>
    <row r="2212" spans="6:6" x14ac:dyDescent="0.3">
      <c r="F2212" s="5"/>
    </row>
    <row r="2213" spans="6:6" x14ac:dyDescent="0.3">
      <c r="F2213" s="5"/>
    </row>
    <row r="2214" spans="6:6" x14ac:dyDescent="0.3">
      <c r="F2214" s="5"/>
    </row>
    <row r="2215" spans="6:6" x14ac:dyDescent="0.3">
      <c r="F2215" s="5"/>
    </row>
    <row r="2216" spans="6:6" x14ac:dyDescent="0.3">
      <c r="F2216" s="5"/>
    </row>
    <row r="2217" spans="6:6" x14ac:dyDescent="0.3">
      <c r="F2217" s="5"/>
    </row>
    <row r="2218" spans="6:6" x14ac:dyDescent="0.3">
      <c r="F2218" s="5"/>
    </row>
    <row r="2219" spans="6:6" x14ac:dyDescent="0.3">
      <c r="F2219" s="5"/>
    </row>
    <row r="2220" spans="6:6" x14ac:dyDescent="0.3">
      <c r="F2220" s="5"/>
    </row>
    <row r="2221" spans="6:6" x14ac:dyDescent="0.3">
      <c r="F2221" s="5"/>
    </row>
    <row r="2222" spans="6:6" x14ac:dyDescent="0.3">
      <c r="F2222" s="5"/>
    </row>
    <row r="2223" spans="6:6" x14ac:dyDescent="0.3">
      <c r="F2223" s="5"/>
    </row>
    <row r="2224" spans="6:6" x14ac:dyDescent="0.3">
      <c r="F2224" s="5"/>
    </row>
    <row r="2225" spans="6:6" x14ac:dyDescent="0.3">
      <c r="F2225" s="5"/>
    </row>
    <row r="2226" spans="6:6" x14ac:dyDescent="0.3">
      <c r="F2226" s="5"/>
    </row>
    <row r="2227" spans="6:6" x14ac:dyDescent="0.3">
      <c r="F2227" s="5"/>
    </row>
    <row r="2228" spans="6:6" x14ac:dyDescent="0.3">
      <c r="F2228" s="5"/>
    </row>
    <row r="2229" spans="6:6" x14ac:dyDescent="0.3">
      <c r="F2229" s="5"/>
    </row>
    <row r="2230" spans="6:6" x14ac:dyDescent="0.3">
      <c r="F2230" s="5"/>
    </row>
    <row r="2231" spans="6:6" x14ac:dyDescent="0.3">
      <c r="F2231" s="5"/>
    </row>
    <row r="2232" spans="6:6" x14ac:dyDescent="0.3">
      <c r="F2232" s="5"/>
    </row>
    <row r="2233" spans="6:6" x14ac:dyDescent="0.3">
      <c r="F2233" s="5"/>
    </row>
    <row r="2234" spans="6:6" x14ac:dyDescent="0.3">
      <c r="F2234" s="5"/>
    </row>
    <row r="2235" spans="6:6" x14ac:dyDescent="0.3">
      <c r="F2235" s="5"/>
    </row>
    <row r="2236" spans="6:6" x14ac:dyDescent="0.3">
      <c r="F2236" s="5"/>
    </row>
    <row r="2237" spans="6:6" x14ac:dyDescent="0.3">
      <c r="F2237" s="5"/>
    </row>
    <row r="2238" spans="6:6" x14ac:dyDescent="0.3">
      <c r="F2238" s="5"/>
    </row>
    <row r="2239" spans="6:6" x14ac:dyDescent="0.3">
      <c r="F2239" s="5"/>
    </row>
    <row r="2240" spans="6:6" x14ac:dyDescent="0.3">
      <c r="F2240" s="5"/>
    </row>
    <row r="2241" spans="6:6" x14ac:dyDescent="0.3">
      <c r="F2241" s="5"/>
    </row>
    <row r="2242" spans="6:6" x14ac:dyDescent="0.3">
      <c r="F2242" s="5"/>
    </row>
    <row r="2243" spans="6:6" x14ac:dyDescent="0.3">
      <c r="F2243" s="5"/>
    </row>
    <row r="2244" spans="6:6" x14ac:dyDescent="0.3">
      <c r="F2244" s="5"/>
    </row>
    <row r="2245" spans="6:6" x14ac:dyDescent="0.3">
      <c r="F2245" s="5"/>
    </row>
    <row r="2246" spans="6:6" x14ac:dyDescent="0.3">
      <c r="F2246" s="5"/>
    </row>
    <row r="2247" spans="6:6" x14ac:dyDescent="0.3">
      <c r="F2247" s="5"/>
    </row>
    <row r="2248" spans="6:6" x14ac:dyDescent="0.3">
      <c r="F2248" s="5"/>
    </row>
    <row r="2249" spans="6:6" x14ac:dyDescent="0.3">
      <c r="F2249" s="5"/>
    </row>
    <row r="2250" spans="6:6" x14ac:dyDescent="0.3">
      <c r="F2250" s="5"/>
    </row>
    <row r="2251" spans="6:6" x14ac:dyDescent="0.3">
      <c r="F2251" s="5"/>
    </row>
    <row r="2252" spans="6:6" x14ac:dyDescent="0.3">
      <c r="F2252" s="5"/>
    </row>
    <row r="2253" spans="6:6" x14ac:dyDescent="0.3">
      <c r="F2253" s="5"/>
    </row>
    <row r="2254" spans="6:6" x14ac:dyDescent="0.3">
      <c r="F2254" s="5"/>
    </row>
    <row r="2255" spans="6:6" x14ac:dyDescent="0.3">
      <c r="F2255" s="5"/>
    </row>
    <row r="2256" spans="6:6" x14ac:dyDescent="0.3">
      <c r="F2256" s="5"/>
    </row>
    <row r="2257" spans="6:6" x14ac:dyDescent="0.3">
      <c r="F2257" s="5"/>
    </row>
    <row r="2258" spans="6:6" x14ac:dyDescent="0.3">
      <c r="F2258" s="5"/>
    </row>
    <row r="2259" spans="6:6" x14ac:dyDescent="0.3">
      <c r="F2259" s="5"/>
    </row>
    <row r="2260" spans="6:6" x14ac:dyDescent="0.3">
      <c r="F2260" s="5"/>
    </row>
    <row r="2261" spans="6:6" x14ac:dyDescent="0.3">
      <c r="F2261" s="5"/>
    </row>
    <row r="2262" spans="6:6" x14ac:dyDescent="0.3">
      <c r="F2262" s="5"/>
    </row>
    <row r="2263" spans="6:6" x14ac:dyDescent="0.3">
      <c r="F2263" s="5"/>
    </row>
    <row r="2264" spans="6:6" x14ac:dyDescent="0.3">
      <c r="F2264" s="5"/>
    </row>
    <row r="2265" spans="6:6" x14ac:dyDescent="0.3">
      <c r="F2265" s="5"/>
    </row>
    <row r="2266" spans="6:6" x14ac:dyDescent="0.3">
      <c r="F2266" s="5"/>
    </row>
    <row r="2267" spans="6:6" x14ac:dyDescent="0.3">
      <c r="F2267" s="5"/>
    </row>
    <row r="2268" spans="6:6" x14ac:dyDescent="0.3">
      <c r="F2268" s="5"/>
    </row>
    <row r="2269" spans="6:6" x14ac:dyDescent="0.3">
      <c r="F2269" s="5"/>
    </row>
    <row r="2270" spans="6:6" x14ac:dyDescent="0.3">
      <c r="F2270" s="5"/>
    </row>
    <row r="2271" spans="6:6" x14ac:dyDescent="0.3">
      <c r="F2271" s="5"/>
    </row>
    <row r="2272" spans="6:6" x14ac:dyDescent="0.3">
      <c r="F2272" s="5"/>
    </row>
    <row r="2273" spans="6:6" x14ac:dyDescent="0.3">
      <c r="F2273" s="5"/>
    </row>
    <row r="2274" spans="6:6" x14ac:dyDescent="0.3">
      <c r="F2274" s="5"/>
    </row>
    <row r="2275" spans="6:6" x14ac:dyDescent="0.3">
      <c r="F2275" s="5"/>
    </row>
    <row r="2276" spans="6:6" x14ac:dyDescent="0.3">
      <c r="F2276" s="5"/>
    </row>
    <row r="2277" spans="6:6" x14ac:dyDescent="0.3">
      <c r="F2277" s="5"/>
    </row>
    <row r="2278" spans="6:6" x14ac:dyDescent="0.3">
      <c r="F2278" s="5"/>
    </row>
    <row r="2279" spans="6:6" x14ac:dyDescent="0.3">
      <c r="F2279" s="5"/>
    </row>
    <row r="2280" spans="6:6" x14ac:dyDescent="0.3">
      <c r="F2280" s="5"/>
    </row>
    <row r="2281" spans="6:6" x14ac:dyDescent="0.3">
      <c r="F2281" s="5"/>
    </row>
    <row r="2282" spans="6:6" x14ac:dyDescent="0.3">
      <c r="F2282" s="5"/>
    </row>
    <row r="2283" spans="6:6" x14ac:dyDescent="0.3">
      <c r="F2283" s="5"/>
    </row>
    <row r="2284" spans="6:6" x14ac:dyDescent="0.3">
      <c r="F2284" s="5"/>
    </row>
    <row r="2285" spans="6:6" x14ac:dyDescent="0.3">
      <c r="F2285" s="5"/>
    </row>
    <row r="2286" spans="6:6" x14ac:dyDescent="0.3">
      <c r="F2286" s="5"/>
    </row>
    <row r="2287" spans="6:6" x14ac:dyDescent="0.3">
      <c r="F2287" s="5"/>
    </row>
    <row r="2288" spans="6:6" x14ac:dyDescent="0.3">
      <c r="F2288" s="5"/>
    </row>
    <row r="2289" spans="6:6" x14ac:dyDescent="0.3">
      <c r="F2289" s="5"/>
    </row>
    <row r="2290" spans="6:6" x14ac:dyDescent="0.3">
      <c r="F2290" s="5"/>
    </row>
    <row r="2291" spans="6:6" x14ac:dyDescent="0.3">
      <c r="F2291" s="5"/>
    </row>
    <row r="2292" spans="6:6" x14ac:dyDescent="0.3">
      <c r="F2292" s="5"/>
    </row>
    <row r="2293" spans="6:6" x14ac:dyDescent="0.3">
      <c r="F2293" s="5"/>
    </row>
    <row r="2294" spans="6:6" x14ac:dyDescent="0.3">
      <c r="F2294" s="5"/>
    </row>
    <row r="2295" spans="6:6" x14ac:dyDescent="0.3">
      <c r="F2295" s="5"/>
    </row>
    <row r="2296" spans="6:6" x14ac:dyDescent="0.3">
      <c r="F2296" s="5"/>
    </row>
    <row r="2297" spans="6:6" x14ac:dyDescent="0.3">
      <c r="F2297" s="5"/>
    </row>
    <row r="2298" spans="6:6" x14ac:dyDescent="0.3">
      <c r="F2298" s="5"/>
    </row>
    <row r="2299" spans="6:6" x14ac:dyDescent="0.3">
      <c r="F2299" s="5"/>
    </row>
    <row r="2300" spans="6:6" x14ac:dyDescent="0.3">
      <c r="F2300" s="5"/>
    </row>
    <row r="2301" spans="6:6" x14ac:dyDescent="0.3">
      <c r="F2301" s="5"/>
    </row>
    <row r="2302" spans="6:6" x14ac:dyDescent="0.3">
      <c r="F2302" s="5"/>
    </row>
    <row r="2303" spans="6:6" x14ac:dyDescent="0.3">
      <c r="F2303" s="5"/>
    </row>
    <row r="2304" spans="6:6" x14ac:dyDescent="0.3">
      <c r="F2304" s="5"/>
    </row>
    <row r="2305" spans="6:6" x14ac:dyDescent="0.3">
      <c r="F2305" s="5"/>
    </row>
    <row r="2306" spans="6:6" x14ac:dyDescent="0.3">
      <c r="F2306" s="5"/>
    </row>
    <row r="2307" spans="6:6" x14ac:dyDescent="0.3">
      <c r="F2307" s="5"/>
    </row>
    <row r="2308" spans="6:6" x14ac:dyDescent="0.3">
      <c r="F2308" s="5"/>
    </row>
    <row r="2309" spans="6:6" x14ac:dyDescent="0.3">
      <c r="F2309" s="5"/>
    </row>
    <row r="2310" spans="6:6" x14ac:dyDescent="0.3">
      <c r="F2310" s="5"/>
    </row>
    <row r="2311" spans="6:6" x14ac:dyDescent="0.3">
      <c r="F2311" s="5"/>
    </row>
    <row r="2312" spans="6:6" x14ac:dyDescent="0.3">
      <c r="F2312" s="5"/>
    </row>
    <row r="2313" spans="6:6" x14ac:dyDescent="0.3">
      <c r="F2313" s="5"/>
    </row>
    <row r="2314" spans="6:6" x14ac:dyDescent="0.3">
      <c r="F2314" s="5"/>
    </row>
    <row r="2315" spans="6:6" x14ac:dyDescent="0.3">
      <c r="F2315" s="5"/>
    </row>
    <row r="2316" spans="6:6" x14ac:dyDescent="0.3">
      <c r="F2316" s="5"/>
    </row>
    <row r="2317" spans="6:6" x14ac:dyDescent="0.3">
      <c r="F2317" s="5"/>
    </row>
    <row r="2318" spans="6:6" x14ac:dyDescent="0.3">
      <c r="F2318" s="5"/>
    </row>
    <row r="2319" spans="6:6" x14ac:dyDescent="0.3">
      <c r="F2319" s="5"/>
    </row>
    <row r="2320" spans="6:6" x14ac:dyDescent="0.3">
      <c r="F2320" s="5"/>
    </row>
    <row r="2321" spans="6:6" x14ac:dyDescent="0.3">
      <c r="F2321" s="5"/>
    </row>
    <row r="2322" spans="6:6" x14ac:dyDescent="0.3">
      <c r="F2322" s="5"/>
    </row>
    <row r="2323" spans="6:6" x14ac:dyDescent="0.3">
      <c r="F2323" s="5"/>
    </row>
    <row r="2324" spans="6:6" x14ac:dyDescent="0.3">
      <c r="F2324" s="5"/>
    </row>
    <row r="2325" spans="6:6" x14ac:dyDescent="0.3">
      <c r="F2325" s="5"/>
    </row>
    <row r="2326" spans="6:6" x14ac:dyDescent="0.3">
      <c r="F2326" s="5"/>
    </row>
    <row r="2327" spans="6:6" x14ac:dyDescent="0.3">
      <c r="F2327" s="5"/>
    </row>
    <row r="2328" spans="6:6" x14ac:dyDescent="0.3">
      <c r="F2328" s="5"/>
    </row>
    <row r="2329" spans="6:6" x14ac:dyDescent="0.3">
      <c r="F2329" s="5"/>
    </row>
    <row r="2330" spans="6:6" x14ac:dyDescent="0.3">
      <c r="F2330" s="5"/>
    </row>
    <row r="2331" spans="6:6" x14ac:dyDescent="0.3">
      <c r="F2331" s="5"/>
    </row>
    <row r="2332" spans="6:6" x14ac:dyDescent="0.3">
      <c r="F2332" s="5"/>
    </row>
    <row r="2333" spans="6:6" x14ac:dyDescent="0.3">
      <c r="F2333" s="5"/>
    </row>
    <row r="2334" spans="6:6" x14ac:dyDescent="0.3">
      <c r="F2334" s="5"/>
    </row>
    <row r="2335" spans="6:6" x14ac:dyDescent="0.3">
      <c r="F2335" s="5"/>
    </row>
    <row r="2336" spans="6:6" x14ac:dyDescent="0.3">
      <c r="F2336" s="5"/>
    </row>
    <row r="2337" spans="6:6" x14ac:dyDescent="0.3">
      <c r="F2337" s="5"/>
    </row>
    <row r="2338" spans="6:6" x14ac:dyDescent="0.3">
      <c r="F2338" s="5"/>
    </row>
    <row r="2339" spans="6:6" x14ac:dyDescent="0.3">
      <c r="F2339" s="5"/>
    </row>
    <row r="2340" spans="6:6" x14ac:dyDescent="0.3">
      <c r="F2340" s="5"/>
    </row>
    <row r="2341" spans="6:6" x14ac:dyDescent="0.3">
      <c r="F2341" s="5"/>
    </row>
    <row r="2342" spans="6:6" x14ac:dyDescent="0.3">
      <c r="F2342" s="5"/>
    </row>
    <row r="2343" spans="6:6" x14ac:dyDescent="0.3">
      <c r="F2343" s="5"/>
    </row>
    <row r="2344" spans="6:6" x14ac:dyDescent="0.3">
      <c r="F2344" s="5"/>
    </row>
    <row r="2345" spans="6:6" x14ac:dyDescent="0.3">
      <c r="F2345" s="5"/>
    </row>
    <row r="2346" spans="6:6" x14ac:dyDescent="0.3">
      <c r="F2346" s="5"/>
    </row>
    <row r="2347" spans="6:6" x14ac:dyDescent="0.3">
      <c r="F2347" s="5"/>
    </row>
    <row r="2348" spans="6:6" x14ac:dyDescent="0.3">
      <c r="F2348" s="5"/>
    </row>
    <row r="2349" spans="6:6" x14ac:dyDescent="0.3">
      <c r="F2349" s="5"/>
    </row>
    <row r="2350" spans="6:6" x14ac:dyDescent="0.3">
      <c r="F2350" s="5"/>
    </row>
    <row r="2351" spans="6:6" x14ac:dyDescent="0.3">
      <c r="F2351" s="5"/>
    </row>
    <row r="2352" spans="6:6" x14ac:dyDescent="0.3">
      <c r="F2352" s="5"/>
    </row>
    <row r="2353" spans="6:6" x14ac:dyDescent="0.3">
      <c r="F2353" s="5"/>
    </row>
    <row r="2354" spans="6:6" x14ac:dyDescent="0.3">
      <c r="F2354" s="5"/>
    </row>
    <row r="2355" spans="6:6" x14ac:dyDescent="0.3">
      <c r="F2355" s="5"/>
    </row>
    <row r="2356" spans="6:6" x14ac:dyDescent="0.3">
      <c r="F2356" s="5"/>
    </row>
    <row r="2357" spans="6:6" x14ac:dyDescent="0.3">
      <c r="F2357" s="5"/>
    </row>
    <row r="2358" spans="6:6" x14ac:dyDescent="0.3">
      <c r="F2358" s="5"/>
    </row>
    <row r="2359" spans="6:6" x14ac:dyDescent="0.3">
      <c r="F2359" s="5"/>
    </row>
    <row r="2360" spans="6:6" x14ac:dyDescent="0.3">
      <c r="F2360" s="5"/>
    </row>
    <row r="2361" spans="6:6" x14ac:dyDescent="0.3">
      <c r="F2361" s="5"/>
    </row>
    <row r="2362" spans="6:6" x14ac:dyDescent="0.3">
      <c r="F2362" s="5"/>
    </row>
    <row r="2363" spans="6:6" x14ac:dyDescent="0.3">
      <c r="F2363" s="5"/>
    </row>
    <row r="2364" spans="6:6" x14ac:dyDescent="0.3">
      <c r="F2364" s="5"/>
    </row>
    <row r="2365" spans="6:6" x14ac:dyDescent="0.3">
      <c r="F2365" s="5"/>
    </row>
    <row r="2366" spans="6:6" x14ac:dyDescent="0.3">
      <c r="F2366" s="5"/>
    </row>
    <row r="2367" spans="6:6" x14ac:dyDescent="0.3">
      <c r="F2367" s="5"/>
    </row>
    <row r="2368" spans="6:6" x14ac:dyDescent="0.3">
      <c r="F2368" s="5"/>
    </row>
    <row r="2369" spans="6:6" x14ac:dyDescent="0.3">
      <c r="F2369" s="5"/>
    </row>
    <row r="2370" spans="6:6" x14ac:dyDescent="0.3">
      <c r="F2370" s="5"/>
    </row>
    <row r="2371" spans="6:6" x14ac:dyDescent="0.3">
      <c r="F2371" s="5"/>
    </row>
    <row r="2372" spans="6:6" x14ac:dyDescent="0.3">
      <c r="F2372" s="5"/>
    </row>
    <row r="2373" spans="6:6" x14ac:dyDescent="0.3">
      <c r="F2373" s="5"/>
    </row>
    <row r="2374" spans="6:6" x14ac:dyDescent="0.3">
      <c r="F2374" s="5"/>
    </row>
    <row r="2375" spans="6:6" x14ac:dyDescent="0.3">
      <c r="F2375" s="5"/>
    </row>
    <row r="2376" spans="6:6" x14ac:dyDescent="0.3">
      <c r="F2376" s="5"/>
    </row>
    <row r="2377" spans="6:6" x14ac:dyDescent="0.3">
      <c r="F2377" s="5"/>
    </row>
    <row r="2378" spans="6:6" x14ac:dyDescent="0.3">
      <c r="F2378" s="5"/>
    </row>
    <row r="2379" spans="6:6" x14ac:dyDescent="0.3">
      <c r="F2379" s="5"/>
    </row>
    <row r="2380" spans="6:6" x14ac:dyDescent="0.3">
      <c r="F2380" s="5"/>
    </row>
    <row r="2381" spans="6:6" x14ac:dyDescent="0.3">
      <c r="F2381" s="5"/>
    </row>
    <row r="2382" spans="6:6" x14ac:dyDescent="0.3">
      <c r="F2382" s="5"/>
    </row>
    <row r="2383" spans="6:6" x14ac:dyDescent="0.3">
      <c r="F2383" s="5"/>
    </row>
    <row r="2384" spans="6:6" x14ac:dyDescent="0.3">
      <c r="F2384" s="5"/>
    </row>
    <row r="2385" spans="6:6" x14ac:dyDescent="0.3">
      <c r="F2385" s="5"/>
    </row>
    <row r="2386" spans="6:6" x14ac:dyDescent="0.3">
      <c r="F2386" s="5"/>
    </row>
    <row r="2387" spans="6:6" x14ac:dyDescent="0.3">
      <c r="F2387" s="5"/>
    </row>
    <row r="2388" spans="6:6" x14ac:dyDescent="0.3">
      <c r="F2388" s="5"/>
    </row>
    <row r="2389" spans="6:6" x14ac:dyDescent="0.3">
      <c r="F2389" s="5"/>
    </row>
    <row r="2390" spans="6:6" x14ac:dyDescent="0.3">
      <c r="F2390" s="5"/>
    </row>
    <row r="2391" spans="6:6" x14ac:dyDescent="0.3">
      <c r="F2391" s="5"/>
    </row>
    <row r="2392" spans="6:6" x14ac:dyDescent="0.3">
      <c r="F2392" s="5"/>
    </row>
    <row r="2393" spans="6:6" x14ac:dyDescent="0.3">
      <c r="F2393" s="5"/>
    </row>
    <row r="2394" spans="6:6" x14ac:dyDescent="0.3">
      <c r="F2394" s="5"/>
    </row>
    <row r="2395" spans="6:6" x14ac:dyDescent="0.3">
      <c r="F2395" s="5"/>
    </row>
    <row r="2396" spans="6:6" x14ac:dyDescent="0.3">
      <c r="F2396" s="5"/>
    </row>
    <row r="2397" spans="6:6" x14ac:dyDescent="0.3">
      <c r="F2397" s="5"/>
    </row>
    <row r="2398" spans="6:6" x14ac:dyDescent="0.3">
      <c r="F2398" s="5"/>
    </row>
    <row r="2399" spans="6:6" x14ac:dyDescent="0.3">
      <c r="F2399" s="5"/>
    </row>
    <row r="2400" spans="6:6" x14ac:dyDescent="0.3">
      <c r="F2400" s="5"/>
    </row>
    <row r="2401" spans="6:6" x14ac:dyDescent="0.3">
      <c r="F2401" s="5"/>
    </row>
    <row r="2402" spans="6:6" x14ac:dyDescent="0.3">
      <c r="F2402" s="5"/>
    </row>
    <row r="2403" spans="6:6" x14ac:dyDescent="0.3">
      <c r="F2403" s="5"/>
    </row>
    <row r="2404" spans="6:6" x14ac:dyDescent="0.3">
      <c r="F2404" s="5"/>
    </row>
    <row r="2405" spans="6:6" x14ac:dyDescent="0.3">
      <c r="F2405" s="5"/>
    </row>
    <row r="2406" spans="6:6" x14ac:dyDescent="0.3">
      <c r="F2406" s="5"/>
    </row>
    <row r="2407" spans="6:6" x14ac:dyDescent="0.3">
      <c r="F2407" s="5"/>
    </row>
    <row r="2408" spans="6:6" x14ac:dyDescent="0.3">
      <c r="F2408" s="5"/>
    </row>
    <row r="2409" spans="6:6" x14ac:dyDescent="0.3">
      <c r="F2409" s="5"/>
    </row>
    <row r="2410" spans="6:6" x14ac:dyDescent="0.3">
      <c r="F2410" s="5"/>
    </row>
    <row r="2411" spans="6:6" x14ac:dyDescent="0.3">
      <c r="F2411" s="5"/>
    </row>
    <row r="2412" spans="6:6" x14ac:dyDescent="0.3">
      <c r="F2412" s="5"/>
    </row>
    <row r="2413" spans="6:6" x14ac:dyDescent="0.3">
      <c r="F2413" s="5"/>
    </row>
    <row r="2414" spans="6:6" x14ac:dyDescent="0.3">
      <c r="F2414" s="5"/>
    </row>
    <row r="2415" spans="6:6" x14ac:dyDescent="0.3">
      <c r="F2415" s="5"/>
    </row>
    <row r="2416" spans="6:6" x14ac:dyDescent="0.3">
      <c r="F2416" s="5"/>
    </row>
    <row r="2417" spans="6:6" x14ac:dyDescent="0.3">
      <c r="F2417" s="5"/>
    </row>
    <row r="2418" spans="6:6" x14ac:dyDescent="0.3">
      <c r="F2418" s="5"/>
    </row>
    <row r="2419" spans="6:6" x14ac:dyDescent="0.3">
      <c r="F2419" s="5"/>
    </row>
    <row r="2420" spans="6:6" x14ac:dyDescent="0.3">
      <c r="F2420" s="5"/>
    </row>
    <row r="2421" spans="6:6" x14ac:dyDescent="0.3">
      <c r="F2421" s="5"/>
    </row>
    <row r="2422" spans="6:6" x14ac:dyDescent="0.3">
      <c r="F2422" s="5"/>
    </row>
    <row r="2423" spans="6:6" x14ac:dyDescent="0.3">
      <c r="F2423" s="5"/>
    </row>
    <row r="2424" spans="6:6" x14ac:dyDescent="0.3">
      <c r="F2424" s="5"/>
    </row>
    <row r="2425" spans="6:6" x14ac:dyDescent="0.3">
      <c r="F2425" s="5"/>
    </row>
    <row r="2426" spans="6:6" x14ac:dyDescent="0.3">
      <c r="F2426" s="5"/>
    </row>
    <row r="2427" spans="6:6" x14ac:dyDescent="0.3">
      <c r="F2427" s="5"/>
    </row>
    <row r="2428" spans="6:6" x14ac:dyDescent="0.3">
      <c r="F2428" s="5"/>
    </row>
    <row r="2429" spans="6:6" x14ac:dyDescent="0.3">
      <c r="F2429" s="5"/>
    </row>
    <row r="2430" spans="6:6" x14ac:dyDescent="0.3">
      <c r="F2430" s="5"/>
    </row>
    <row r="2431" spans="6:6" x14ac:dyDescent="0.3">
      <c r="F2431" s="5"/>
    </row>
    <row r="2432" spans="6:6" x14ac:dyDescent="0.3">
      <c r="F2432" s="5"/>
    </row>
    <row r="2433" spans="6:6" x14ac:dyDescent="0.3">
      <c r="F2433" s="5"/>
    </row>
    <row r="2434" spans="6:6" x14ac:dyDescent="0.3">
      <c r="F2434" s="5"/>
    </row>
    <row r="2435" spans="6:6" x14ac:dyDescent="0.3">
      <c r="F2435" s="5"/>
    </row>
    <row r="2436" spans="6:6" x14ac:dyDescent="0.3">
      <c r="F2436" s="5"/>
    </row>
    <row r="2437" spans="6:6" x14ac:dyDescent="0.3">
      <c r="F2437" s="5"/>
    </row>
    <row r="2438" spans="6:6" x14ac:dyDescent="0.3">
      <c r="F2438" s="5"/>
    </row>
    <row r="2439" spans="6:6" x14ac:dyDescent="0.3">
      <c r="F2439" s="5"/>
    </row>
    <row r="2440" spans="6:6" x14ac:dyDescent="0.3">
      <c r="F2440" s="5"/>
    </row>
    <row r="2441" spans="6:6" x14ac:dyDescent="0.3">
      <c r="F2441" s="5"/>
    </row>
    <row r="2442" spans="6:6" x14ac:dyDescent="0.3">
      <c r="F2442" s="5"/>
    </row>
    <row r="2443" spans="6:6" x14ac:dyDescent="0.3">
      <c r="F2443" s="5"/>
    </row>
    <row r="2444" spans="6:6" x14ac:dyDescent="0.3">
      <c r="F2444" s="5"/>
    </row>
    <row r="2445" spans="6:6" x14ac:dyDescent="0.3">
      <c r="F2445" s="5"/>
    </row>
    <row r="2446" spans="6:6" x14ac:dyDescent="0.3">
      <c r="F2446" s="5"/>
    </row>
    <row r="2447" spans="6:6" x14ac:dyDescent="0.3">
      <c r="F2447" s="5"/>
    </row>
    <row r="2448" spans="6:6" x14ac:dyDescent="0.3">
      <c r="F2448" s="5"/>
    </row>
    <row r="2449" spans="6:6" x14ac:dyDescent="0.3">
      <c r="F2449" s="5"/>
    </row>
    <row r="2450" spans="6:6" x14ac:dyDescent="0.3">
      <c r="F2450" s="5"/>
    </row>
    <row r="2451" spans="6:6" x14ac:dyDescent="0.3">
      <c r="F2451" s="5"/>
    </row>
    <row r="2452" spans="6:6" x14ac:dyDescent="0.3">
      <c r="F2452" s="5"/>
    </row>
    <row r="2453" spans="6:6" x14ac:dyDescent="0.3">
      <c r="F2453" s="5"/>
    </row>
    <row r="2454" spans="6:6" x14ac:dyDescent="0.3">
      <c r="F2454" s="5"/>
    </row>
    <row r="2455" spans="6:6" x14ac:dyDescent="0.3">
      <c r="F2455" s="5"/>
    </row>
    <row r="2456" spans="6:6" x14ac:dyDescent="0.3">
      <c r="F2456" s="5"/>
    </row>
    <row r="2457" spans="6:6" x14ac:dyDescent="0.3">
      <c r="F2457" s="5"/>
    </row>
    <row r="2458" spans="6:6" x14ac:dyDescent="0.3">
      <c r="F2458" s="5"/>
    </row>
    <row r="2459" spans="6:6" x14ac:dyDescent="0.3">
      <c r="F2459" s="5"/>
    </row>
    <row r="2460" spans="6:6" x14ac:dyDescent="0.3">
      <c r="F2460" s="5"/>
    </row>
    <row r="2461" spans="6:6" x14ac:dyDescent="0.3">
      <c r="F2461" s="5"/>
    </row>
    <row r="2462" spans="6:6" x14ac:dyDescent="0.3">
      <c r="F2462" s="5"/>
    </row>
    <row r="2463" spans="6:6" x14ac:dyDescent="0.3">
      <c r="F2463" s="5"/>
    </row>
    <row r="2464" spans="6:6" x14ac:dyDescent="0.3">
      <c r="F2464" s="5"/>
    </row>
    <row r="2465" spans="6:6" x14ac:dyDescent="0.3">
      <c r="F2465" s="5"/>
    </row>
    <row r="2466" spans="6:6" x14ac:dyDescent="0.3">
      <c r="F2466" s="5"/>
    </row>
    <row r="2467" spans="6:6" x14ac:dyDescent="0.3">
      <c r="F2467" s="5"/>
    </row>
    <row r="2468" spans="6:6" x14ac:dyDescent="0.3">
      <c r="F2468" s="5"/>
    </row>
    <row r="2469" spans="6:6" x14ac:dyDescent="0.3">
      <c r="F2469" s="5"/>
    </row>
    <row r="2470" spans="6:6" x14ac:dyDescent="0.3">
      <c r="F2470" s="5"/>
    </row>
    <row r="2471" spans="6:6" x14ac:dyDescent="0.3">
      <c r="F2471" s="5"/>
    </row>
    <row r="2472" spans="6:6" x14ac:dyDescent="0.3">
      <c r="F2472" s="5"/>
    </row>
    <row r="2473" spans="6:6" x14ac:dyDescent="0.3">
      <c r="F2473" s="5"/>
    </row>
    <row r="2474" spans="6:6" x14ac:dyDescent="0.3">
      <c r="F2474" s="5"/>
    </row>
    <row r="2475" spans="6:6" x14ac:dyDescent="0.3">
      <c r="F2475" s="5"/>
    </row>
    <row r="2476" spans="6:6" x14ac:dyDescent="0.3">
      <c r="F2476" s="5"/>
    </row>
    <row r="2477" spans="6:6" x14ac:dyDescent="0.3">
      <c r="F2477" s="5"/>
    </row>
    <row r="2478" spans="6:6" x14ac:dyDescent="0.3">
      <c r="F2478" s="5"/>
    </row>
    <row r="2479" spans="6:6" x14ac:dyDescent="0.3">
      <c r="F2479" s="5"/>
    </row>
    <row r="2480" spans="6:6" x14ac:dyDescent="0.3">
      <c r="F2480" s="5"/>
    </row>
    <row r="2481" spans="6:6" x14ac:dyDescent="0.3">
      <c r="F2481" s="5"/>
    </row>
    <row r="2482" spans="6:6" x14ac:dyDescent="0.3">
      <c r="F2482" s="5"/>
    </row>
    <row r="2483" spans="6:6" x14ac:dyDescent="0.3">
      <c r="F2483" s="5"/>
    </row>
    <row r="2484" spans="6:6" x14ac:dyDescent="0.3">
      <c r="F2484" s="5"/>
    </row>
    <row r="2485" spans="6:6" x14ac:dyDescent="0.3">
      <c r="F2485" s="5"/>
    </row>
    <row r="2486" spans="6:6" x14ac:dyDescent="0.3">
      <c r="F2486" s="5"/>
    </row>
    <row r="2487" spans="6:6" x14ac:dyDescent="0.3">
      <c r="F2487" s="5"/>
    </row>
    <row r="2488" spans="6:6" x14ac:dyDescent="0.3">
      <c r="F2488" s="5"/>
    </row>
    <row r="2489" spans="6:6" x14ac:dyDescent="0.3">
      <c r="F2489" s="5"/>
    </row>
    <row r="2490" spans="6:6" x14ac:dyDescent="0.3">
      <c r="F2490" s="5"/>
    </row>
    <row r="2491" spans="6:6" x14ac:dyDescent="0.3">
      <c r="F2491" s="5"/>
    </row>
    <row r="2492" spans="6:6" x14ac:dyDescent="0.3">
      <c r="F2492" s="5"/>
    </row>
    <row r="2493" spans="6:6" x14ac:dyDescent="0.3">
      <c r="F2493" s="5"/>
    </row>
    <row r="2494" spans="6:6" x14ac:dyDescent="0.3">
      <c r="F2494" s="5"/>
    </row>
    <row r="2495" spans="6:6" x14ac:dyDescent="0.3">
      <c r="F2495" s="5"/>
    </row>
    <row r="2496" spans="6:6" x14ac:dyDescent="0.3">
      <c r="F2496" s="5"/>
    </row>
    <row r="2497" spans="6:6" x14ac:dyDescent="0.3">
      <c r="F2497" s="5"/>
    </row>
    <row r="2498" spans="6:6" x14ac:dyDescent="0.3">
      <c r="F2498" s="5"/>
    </row>
    <row r="2499" spans="6:6" x14ac:dyDescent="0.3">
      <c r="F2499" s="5"/>
    </row>
    <row r="2500" spans="6:6" x14ac:dyDescent="0.3">
      <c r="F2500" s="5"/>
    </row>
    <row r="2501" spans="6:6" x14ac:dyDescent="0.3">
      <c r="F2501" s="5"/>
    </row>
    <row r="2502" spans="6:6" x14ac:dyDescent="0.3">
      <c r="F2502" s="5"/>
    </row>
    <row r="2503" spans="6:6" x14ac:dyDescent="0.3">
      <c r="F2503" s="5"/>
    </row>
    <row r="2504" spans="6:6" x14ac:dyDescent="0.3">
      <c r="F2504" s="5"/>
    </row>
    <row r="2505" spans="6:6" x14ac:dyDescent="0.3">
      <c r="F2505" s="5"/>
    </row>
    <row r="2506" spans="6:6" x14ac:dyDescent="0.3">
      <c r="F2506" s="5"/>
    </row>
    <row r="2507" spans="6:6" x14ac:dyDescent="0.3">
      <c r="F2507" s="5"/>
    </row>
    <row r="2508" spans="6:6" x14ac:dyDescent="0.3">
      <c r="F2508" s="5"/>
    </row>
    <row r="2509" spans="6:6" x14ac:dyDescent="0.3">
      <c r="F2509" s="5"/>
    </row>
    <row r="2510" spans="6:6" x14ac:dyDescent="0.3">
      <c r="F2510" s="5"/>
    </row>
    <row r="2511" spans="6:6" x14ac:dyDescent="0.3">
      <c r="F2511" s="5"/>
    </row>
    <row r="2512" spans="6:6" x14ac:dyDescent="0.3">
      <c r="F2512" s="5"/>
    </row>
    <row r="2513" spans="6:6" x14ac:dyDescent="0.3">
      <c r="F2513" s="5"/>
    </row>
    <row r="2514" spans="6:6" x14ac:dyDescent="0.3">
      <c r="F2514" s="5"/>
    </row>
    <row r="2515" spans="6:6" x14ac:dyDescent="0.3">
      <c r="F2515" s="5"/>
    </row>
    <row r="2516" spans="6:6" x14ac:dyDescent="0.3">
      <c r="F2516" s="5"/>
    </row>
    <row r="2517" spans="6:6" x14ac:dyDescent="0.3">
      <c r="F2517" s="5"/>
    </row>
    <row r="2518" spans="6:6" x14ac:dyDescent="0.3">
      <c r="F2518" s="5"/>
    </row>
    <row r="2519" spans="6:6" x14ac:dyDescent="0.3">
      <c r="F2519" s="5"/>
    </row>
    <row r="2520" spans="6:6" x14ac:dyDescent="0.3">
      <c r="F2520" s="5"/>
    </row>
    <row r="2521" spans="6:6" x14ac:dyDescent="0.3">
      <c r="F2521" s="5"/>
    </row>
    <row r="2522" spans="6:6" x14ac:dyDescent="0.3">
      <c r="F2522" s="5"/>
    </row>
    <row r="2523" spans="6:6" x14ac:dyDescent="0.3">
      <c r="F2523" s="5"/>
    </row>
    <row r="2524" spans="6:6" x14ac:dyDescent="0.3">
      <c r="F2524" s="5"/>
    </row>
    <row r="2525" spans="6:6" x14ac:dyDescent="0.3">
      <c r="F2525" s="5"/>
    </row>
    <row r="2526" spans="6:6" x14ac:dyDescent="0.3">
      <c r="F2526" s="5"/>
    </row>
    <row r="2527" spans="6:6" x14ac:dyDescent="0.3">
      <c r="F2527" s="5"/>
    </row>
    <row r="2528" spans="6:6" x14ac:dyDescent="0.3">
      <c r="F2528" s="5"/>
    </row>
    <row r="2529" spans="6:6" x14ac:dyDescent="0.3">
      <c r="F2529" s="5"/>
    </row>
    <row r="2530" spans="6:6" x14ac:dyDescent="0.3">
      <c r="F2530" s="5"/>
    </row>
    <row r="2531" spans="6:6" x14ac:dyDescent="0.3">
      <c r="F2531" s="5"/>
    </row>
    <row r="2532" spans="6:6" x14ac:dyDescent="0.3">
      <c r="F2532" s="5"/>
    </row>
    <row r="2533" spans="6:6" x14ac:dyDescent="0.3">
      <c r="F2533" s="5"/>
    </row>
    <row r="2534" spans="6:6" x14ac:dyDescent="0.3">
      <c r="F2534" s="5"/>
    </row>
    <row r="2535" spans="6:6" x14ac:dyDescent="0.3">
      <c r="F2535" s="5"/>
    </row>
    <row r="2536" spans="6:6" x14ac:dyDescent="0.3">
      <c r="F2536" s="5"/>
    </row>
    <row r="2537" spans="6:6" x14ac:dyDescent="0.3">
      <c r="F2537" s="5"/>
    </row>
    <row r="2538" spans="6:6" x14ac:dyDescent="0.3">
      <c r="F2538" s="5"/>
    </row>
    <row r="2539" spans="6:6" x14ac:dyDescent="0.3">
      <c r="F2539" s="5"/>
    </row>
    <row r="2540" spans="6:6" x14ac:dyDescent="0.3">
      <c r="F2540" s="5"/>
    </row>
    <row r="2541" spans="6:6" x14ac:dyDescent="0.3">
      <c r="F2541" s="5"/>
    </row>
    <row r="2542" spans="6:6" x14ac:dyDescent="0.3">
      <c r="F2542" s="5"/>
    </row>
    <row r="2543" spans="6:6" x14ac:dyDescent="0.3">
      <c r="F2543" s="5"/>
    </row>
    <row r="2544" spans="6:6" x14ac:dyDescent="0.3">
      <c r="F2544" s="5"/>
    </row>
    <row r="2545" spans="6:6" x14ac:dyDescent="0.3">
      <c r="F2545" s="5"/>
    </row>
    <row r="2546" spans="6:6" x14ac:dyDescent="0.3">
      <c r="F2546" s="5"/>
    </row>
    <row r="2547" spans="6:6" x14ac:dyDescent="0.3">
      <c r="F2547" s="5"/>
    </row>
    <row r="2548" spans="6:6" x14ac:dyDescent="0.3">
      <c r="F2548" s="5"/>
    </row>
    <row r="2549" spans="6:6" x14ac:dyDescent="0.3">
      <c r="F2549" s="5"/>
    </row>
    <row r="2550" spans="6:6" x14ac:dyDescent="0.3">
      <c r="F2550" s="5"/>
    </row>
    <row r="2551" spans="6:6" x14ac:dyDescent="0.3">
      <c r="F2551" s="5"/>
    </row>
    <row r="2552" spans="6:6" x14ac:dyDescent="0.3">
      <c r="F2552" s="5"/>
    </row>
    <row r="2553" spans="6:6" x14ac:dyDescent="0.3">
      <c r="F2553" s="5"/>
    </row>
    <row r="2554" spans="6:6" x14ac:dyDescent="0.3">
      <c r="F2554" s="5"/>
    </row>
    <row r="2555" spans="6:6" x14ac:dyDescent="0.3">
      <c r="F2555" s="5"/>
    </row>
    <row r="2556" spans="6:6" x14ac:dyDescent="0.3">
      <c r="F2556" s="5"/>
    </row>
    <row r="2557" spans="6:6" x14ac:dyDescent="0.3">
      <c r="F2557" s="5"/>
    </row>
    <row r="2558" spans="6:6" x14ac:dyDescent="0.3">
      <c r="F2558" s="5"/>
    </row>
    <row r="2559" spans="6:6" x14ac:dyDescent="0.3">
      <c r="F2559" s="5"/>
    </row>
    <row r="2560" spans="6:6" x14ac:dyDescent="0.3">
      <c r="F2560" s="5"/>
    </row>
    <row r="2561" spans="6:6" x14ac:dyDescent="0.3">
      <c r="F2561" s="5"/>
    </row>
    <row r="2562" spans="6:6" x14ac:dyDescent="0.3">
      <c r="F2562" s="5"/>
    </row>
    <row r="2563" spans="6:6" x14ac:dyDescent="0.3">
      <c r="F2563" s="5"/>
    </row>
    <row r="2564" spans="6:6" x14ac:dyDescent="0.3">
      <c r="F2564" s="5"/>
    </row>
    <row r="2565" spans="6:6" x14ac:dyDescent="0.3">
      <c r="F2565" s="5"/>
    </row>
    <row r="2566" spans="6:6" x14ac:dyDescent="0.3">
      <c r="F2566" s="5"/>
    </row>
    <row r="2567" spans="6:6" x14ac:dyDescent="0.3">
      <c r="F2567" s="5"/>
    </row>
    <row r="2568" spans="6:6" x14ac:dyDescent="0.3">
      <c r="F2568" s="5"/>
    </row>
    <row r="2569" spans="6:6" x14ac:dyDescent="0.3">
      <c r="F2569" s="5"/>
    </row>
    <row r="2570" spans="6:6" x14ac:dyDescent="0.3">
      <c r="F2570" s="5"/>
    </row>
    <row r="2571" spans="6:6" x14ac:dyDescent="0.3">
      <c r="F2571" s="5"/>
    </row>
    <row r="2572" spans="6:6" x14ac:dyDescent="0.3">
      <c r="F2572" s="5"/>
    </row>
    <row r="2573" spans="6:6" x14ac:dyDescent="0.3">
      <c r="F2573" s="5"/>
    </row>
    <row r="2574" spans="6:6" x14ac:dyDescent="0.3">
      <c r="F2574" s="5"/>
    </row>
    <row r="2575" spans="6:6" x14ac:dyDescent="0.3">
      <c r="F2575" s="5"/>
    </row>
    <row r="2576" spans="6:6" x14ac:dyDescent="0.3">
      <c r="F2576" s="5"/>
    </row>
    <row r="2577" spans="6:6" x14ac:dyDescent="0.3">
      <c r="F2577" s="5"/>
    </row>
    <row r="2578" spans="6:6" x14ac:dyDescent="0.3">
      <c r="F2578" s="5"/>
    </row>
    <row r="2579" spans="6:6" x14ac:dyDescent="0.3">
      <c r="F2579" s="5"/>
    </row>
    <row r="2580" spans="6:6" x14ac:dyDescent="0.3">
      <c r="F2580" s="5"/>
    </row>
    <row r="2581" spans="6:6" x14ac:dyDescent="0.3">
      <c r="F2581" s="5"/>
    </row>
    <row r="2582" spans="6:6" x14ac:dyDescent="0.3">
      <c r="F2582" s="5"/>
    </row>
    <row r="2583" spans="6:6" x14ac:dyDescent="0.3">
      <c r="F2583" s="5"/>
    </row>
    <row r="2584" spans="6:6" x14ac:dyDescent="0.3">
      <c r="F2584" s="5"/>
    </row>
    <row r="2585" spans="6:6" x14ac:dyDescent="0.3">
      <c r="F2585" s="5"/>
    </row>
    <row r="2586" spans="6:6" x14ac:dyDescent="0.3">
      <c r="F2586" s="5"/>
    </row>
    <row r="2587" spans="6:6" x14ac:dyDescent="0.3">
      <c r="F2587" s="5"/>
    </row>
    <row r="2588" spans="6:6" x14ac:dyDescent="0.3">
      <c r="F2588" s="5"/>
    </row>
    <row r="2589" spans="6:6" x14ac:dyDescent="0.3">
      <c r="F2589" s="5"/>
    </row>
    <row r="2590" spans="6:6" x14ac:dyDescent="0.3">
      <c r="F2590" s="5"/>
    </row>
    <row r="2591" spans="6:6" x14ac:dyDescent="0.3">
      <c r="F2591" s="5"/>
    </row>
    <row r="2592" spans="6:6" x14ac:dyDescent="0.3">
      <c r="F2592" s="5"/>
    </row>
    <row r="2593" spans="6:6" x14ac:dyDescent="0.3">
      <c r="F2593" s="5"/>
    </row>
    <row r="2594" spans="6:6" x14ac:dyDescent="0.3">
      <c r="F2594" s="5"/>
    </row>
    <row r="2595" spans="6:6" x14ac:dyDescent="0.3">
      <c r="F2595" s="5"/>
    </row>
    <row r="2596" spans="6:6" x14ac:dyDescent="0.3">
      <c r="F2596" s="5"/>
    </row>
    <row r="2597" spans="6:6" x14ac:dyDescent="0.3">
      <c r="F2597" s="5"/>
    </row>
    <row r="2598" spans="6:6" x14ac:dyDescent="0.3">
      <c r="F2598" s="5"/>
    </row>
    <row r="2599" spans="6:6" x14ac:dyDescent="0.3">
      <c r="F2599" s="5"/>
    </row>
    <row r="2600" spans="6:6" x14ac:dyDescent="0.3">
      <c r="F2600" s="5"/>
    </row>
    <row r="2601" spans="6:6" x14ac:dyDescent="0.3">
      <c r="F2601" s="5"/>
    </row>
    <row r="2602" spans="6:6" x14ac:dyDescent="0.3">
      <c r="F2602" s="5"/>
    </row>
    <row r="2603" spans="6:6" x14ac:dyDescent="0.3">
      <c r="F2603" s="5"/>
    </row>
    <row r="2604" spans="6:6" x14ac:dyDescent="0.3">
      <c r="F2604" s="5"/>
    </row>
    <row r="2605" spans="6:6" x14ac:dyDescent="0.3">
      <c r="F2605" s="5"/>
    </row>
    <row r="2606" spans="6:6" x14ac:dyDescent="0.3">
      <c r="F2606" s="5"/>
    </row>
    <row r="2607" spans="6:6" x14ac:dyDescent="0.3">
      <c r="F2607" s="5"/>
    </row>
    <row r="2608" spans="6:6" x14ac:dyDescent="0.3">
      <c r="F2608" s="5"/>
    </row>
    <row r="2609" spans="6:6" x14ac:dyDescent="0.3">
      <c r="F2609" s="5"/>
    </row>
    <row r="2610" spans="6:6" x14ac:dyDescent="0.3">
      <c r="F2610" s="5"/>
    </row>
    <row r="2611" spans="6:6" x14ac:dyDescent="0.3">
      <c r="F2611" s="5"/>
    </row>
    <row r="2612" spans="6:6" x14ac:dyDescent="0.3">
      <c r="F2612" s="5"/>
    </row>
    <row r="2613" spans="6:6" x14ac:dyDescent="0.3">
      <c r="F2613" s="5"/>
    </row>
    <row r="2614" spans="6:6" x14ac:dyDescent="0.3">
      <c r="F2614" s="5"/>
    </row>
    <row r="2615" spans="6:6" x14ac:dyDescent="0.3">
      <c r="F2615" s="5"/>
    </row>
    <row r="2616" spans="6:6" x14ac:dyDescent="0.3">
      <c r="F2616" s="5"/>
    </row>
    <row r="2617" spans="6:6" x14ac:dyDescent="0.3">
      <c r="F2617" s="5"/>
    </row>
    <row r="2618" spans="6:6" x14ac:dyDescent="0.3">
      <c r="F2618" s="5"/>
    </row>
    <row r="2619" spans="6:6" x14ac:dyDescent="0.3">
      <c r="F2619" s="5"/>
    </row>
    <row r="2620" spans="6:6" x14ac:dyDescent="0.3">
      <c r="F2620" s="5"/>
    </row>
    <row r="2621" spans="6:6" x14ac:dyDescent="0.3">
      <c r="F2621" s="5"/>
    </row>
    <row r="2622" spans="6:6" x14ac:dyDescent="0.3">
      <c r="F2622" s="5"/>
    </row>
    <row r="2623" spans="6:6" x14ac:dyDescent="0.3">
      <c r="F2623" s="5"/>
    </row>
    <row r="2624" spans="6:6" x14ac:dyDescent="0.3">
      <c r="F2624" s="5"/>
    </row>
    <row r="2625" spans="6:6" x14ac:dyDescent="0.3">
      <c r="F2625" s="5"/>
    </row>
    <row r="2626" spans="6:6" x14ac:dyDescent="0.3">
      <c r="F2626" s="5"/>
    </row>
    <row r="2627" spans="6:6" x14ac:dyDescent="0.3">
      <c r="F2627" s="5"/>
    </row>
    <row r="2628" spans="6:6" x14ac:dyDescent="0.3">
      <c r="F2628" s="5"/>
    </row>
    <row r="2629" spans="6:6" x14ac:dyDescent="0.3">
      <c r="F2629" s="5"/>
    </row>
    <row r="2630" spans="6:6" x14ac:dyDescent="0.3">
      <c r="F2630" s="5"/>
    </row>
    <row r="2631" spans="6:6" x14ac:dyDescent="0.3">
      <c r="F2631" s="5"/>
    </row>
    <row r="2632" spans="6:6" x14ac:dyDescent="0.3">
      <c r="F2632" s="5"/>
    </row>
    <row r="2633" spans="6:6" x14ac:dyDescent="0.3">
      <c r="F2633" s="5"/>
    </row>
    <row r="2634" spans="6:6" x14ac:dyDescent="0.3">
      <c r="F2634" s="5"/>
    </row>
    <row r="2635" spans="6:6" x14ac:dyDescent="0.3">
      <c r="F2635" s="5"/>
    </row>
    <row r="2636" spans="6:6" x14ac:dyDescent="0.3">
      <c r="F2636" s="5"/>
    </row>
    <row r="2637" spans="6:6" x14ac:dyDescent="0.3">
      <c r="F2637" s="5"/>
    </row>
    <row r="2638" spans="6:6" x14ac:dyDescent="0.3">
      <c r="F2638" s="5"/>
    </row>
    <row r="2639" spans="6:6" x14ac:dyDescent="0.3">
      <c r="F2639" s="5"/>
    </row>
    <row r="2640" spans="6:6" x14ac:dyDescent="0.3">
      <c r="F2640" s="5"/>
    </row>
    <row r="2641" spans="6:6" x14ac:dyDescent="0.3">
      <c r="F2641" s="5"/>
    </row>
    <row r="2642" spans="6:6" x14ac:dyDescent="0.3">
      <c r="F2642" s="5"/>
    </row>
    <row r="2643" spans="6:6" x14ac:dyDescent="0.3">
      <c r="F2643" s="5"/>
    </row>
    <row r="2644" spans="6:6" x14ac:dyDescent="0.3">
      <c r="F2644" s="5"/>
    </row>
    <row r="2645" spans="6:6" x14ac:dyDescent="0.3">
      <c r="F2645" s="5"/>
    </row>
    <row r="2646" spans="6:6" x14ac:dyDescent="0.3">
      <c r="F2646" s="5"/>
    </row>
    <row r="2647" spans="6:6" x14ac:dyDescent="0.3">
      <c r="F2647" s="5"/>
    </row>
    <row r="2648" spans="6:6" x14ac:dyDescent="0.3">
      <c r="F2648" s="5"/>
    </row>
    <row r="2649" spans="6:6" x14ac:dyDescent="0.3">
      <c r="F2649" s="5"/>
    </row>
    <row r="2650" spans="6:6" x14ac:dyDescent="0.3">
      <c r="F2650" s="5"/>
    </row>
    <row r="2651" spans="6:6" x14ac:dyDescent="0.3">
      <c r="F2651" s="5"/>
    </row>
    <row r="2652" spans="6:6" x14ac:dyDescent="0.3">
      <c r="F2652" s="5"/>
    </row>
    <row r="2653" spans="6:6" x14ac:dyDescent="0.3">
      <c r="F2653" s="5"/>
    </row>
    <row r="2654" spans="6:6" x14ac:dyDescent="0.3">
      <c r="F2654" s="5"/>
    </row>
    <row r="2655" spans="6:6" x14ac:dyDescent="0.3">
      <c r="F2655" s="5"/>
    </row>
    <row r="2656" spans="6:6" x14ac:dyDescent="0.3">
      <c r="F2656" s="5"/>
    </row>
    <row r="2657" spans="6:6" x14ac:dyDescent="0.3">
      <c r="F2657" s="5"/>
    </row>
    <row r="2658" spans="6:6" x14ac:dyDescent="0.3">
      <c r="F2658" s="5"/>
    </row>
    <row r="2659" spans="6:6" x14ac:dyDescent="0.3">
      <c r="F2659" s="5"/>
    </row>
    <row r="2660" spans="6:6" x14ac:dyDescent="0.3">
      <c r="F2660" s="5"/>
    </row>
    <row r="2661" spans="6:6" x14ac:dyDescent="0.3">
      <c r="F2661" s="5"/>
    </row>
    <row r="2662" spans="6:6" x14ac:dyDescent="0.3">
      <c r="F2662" s="5"/>
    </row>
    <row r="2663" spans="6:6" x14ac:dyDescent="0.3">
      <c r="F2663" s="5"/>
    </row>
    <row r="2664" spans="6:6" x14ac:dyDescent="0.3">
      <c r="F2664" s="5"/>
    </row>
    <row r="2665" spans="6:6" x14ac:dyDescent="0.3">
      <c r="F2665" s="5"/>
    </row>
    <row r="2666" spans="6:6" x14ac:dyDescent="0.3">
      <c r="F2666" s="5"/>
    </row>
    <row r="2667" spans="6:6" x14ac:dyDescent="0.3">
      <c r="F2667" s="5"/>
    </row>
    <row r="2668" spans="6:6" x14ac:dyDescent="0.3">
      <c r="F2668" s="5"/>
    </row>
    <row r="2669" spans="6:6" x14ac:dyDescent="0.3">
      <c r="F2669" s="5"/>
    </row>
    <row r="2670" spans="6:6" x14ac:dyDescent="0.3">
      <c r="F2670" s="5"/>
    </row>
    <row r="2671" spans="6:6" x14ac:dyDescent="0.3">
      <c r="F2671" s="5"/>
    </row>
    <row r="2672" spans="6:6" x14ac:dyDescent="0.3">
      <c r="F2672" s="5"/>
    </row>
    <row r="2673" spans="6:6" x14ac:dyDescent="0.3">
      <c r="F2673" s="5"/>
    </row>
    <row r="2674" spans="6:6" x14ac:dyDescent="0.3">
      <c r="F2674" s="5"/>
    </row>
    <row r="2675" spans="6:6" x14ac:dyDescent="0.3">
      <c r="F2675" s="5"/>
    </row>
    <row r="2676" spans="6:6" x14ac:dyDescent="0.3">
      <c r="F2676" s="5"/>
    </row>
    <row r="2677" spans="6:6" x14ac:dyDescent="0.3">
      <c r="F2677" s="5"/>
    </row>
    <row r="2678" spans="6:6" x14ac:dyDescent="0.3">
      <c r="F2678" s="5"/>
    </row>
    <row r="2679" spans="6:6" x14ac:dyDescent="0.3">
      <c r="F2679" s="5"/>
    </row>
    <row r="2680" spans="6:6" x14ac:dyDescent="0.3">
      <c r="F2680" s="5"/>
    </row>
    <row r="2681" spans="6:6" x14ac:dyDescent="0.3">
      <c r="F2681" s="5"/>
    </row>
    <row r="2682" spans="6:6" x14ac:dyDescent="0.3">
      <c r="F2682" s="5"/>
    </row>
    <row r="2683" spans="6:6" x14ac:dyDescent="0.3">
      <c r="F2683" s="5"/>
    </row>
    <row r="2684" spans="6:6" x14ac:dyDescent="0.3">
      <c r="F2684" s="5"/>
    </row>
    <row r="2685" spans="6:6" x14ac:dyDescent="0.3">
      <c r="F2685" s="5"/>
    </row>
    <row r="2686" spans="6:6" x14ac:dyDescent="0.3">
      <c r="F2686" s="5"/>
    </row>
    <row r="2687" spans="6:6" x14ac:dyDescent="0.3">
      <c r="F2687" s="5"/>
    </row>
    <row r="2688" spans="6:6" x14ac:dyDescent="0.3">
      <c r="F2688" s="5"/>
    </row>
    <row r="2689" spans="6:6" x14ac:dyDescent="0.3">
      <c r="F2689" s="5"/>
    </row>
    <row r="2690" spans="6:6" x14ac:dyDescent="0.3">
      <c r="F2690" s="5"/>
    </row>
    <row r="2691" spans="6:6" x14ac:dyDescent="0.3">
      <c r="F2691" s="5"/>
    </row>
    <row r="2692" spans="6:6" x14ac:dyDescent="0.3">
      <c r="F2692" s="5"/>
    </row>
    <row r="2693" spans="6:6" x14ac:dyDescent="0.3">
      <c r="F2693" s="5"/>
    </row>
    <row r="2694" spans="6:6" x14ac:dyDescent="0.3">
      <c r="F2694" s="5"/>
    </row>
    <row r="2695" spans="6:6" x14ac:dyDescent="0.3">
      <c r="F2695" s="5"/>
    </row>
    <row r="2696" spans="6:6" x14ac:dyDescent="0.3">
      <c r="F2696" s="5"/>
    </row>
    <row r="2697" spans="6:6" x14ac:dyDescent="0.3">
      <c r="F2697" s="5"/>
    </row>
    <row r="2698" spans="6:6" x14ac:dyDescent="0.3">
      <c r="F2698" s="5"/>
    </row>
    <row r="2699" spans="6:6" x14ac:dyDescent="0.3">
      <c r="F2699" s="5"/>
    </row>
    <row r="2700" spans="6:6" x14ac:dyDescent="0.3">
      <c r="F2700" s="5"/>
    </row>
    <row r="2701" spans="6:6" x14ac:dyDescent="0.3">
      <c r="F2701" s="5"/>
    </row>
    <row r="2702" spans="6:6" x14ac:dyDescent="0.3">
      <c r="F2702" s="5"/>
    </row>
    <row r="2703" spans="6:6" x14ac:dyDescent="0.3">
      <c r="F2703" s="5"/>
    </row>
    <row r="2704" spans="6:6" x14ac:dyDescent="0.3">
      <c r="F2704" s="5"/>
    </row>
    <row r="2705" spans="6:6" x14ac:dyDescent="0.3">
      <c r="F2705" s="5"/>
    </row>
    <row r="2706" spans="6:6" x14ac:dyDescent="0.3">
      <c r="F2706" s="5"/>
    </row>
    <row r="2707" spans="6:6" x14ac:dyDescent="0.3">
      <c r="F2707" s="5"/>
    </row>
    <row r="2708" spans="6:6" x14ac:dyDescent="0.3">
      <c r="F2708" s="5"/>
    </row>
    <row r="2709" spans="6:6" x14ac:dyDescent="0.3">
      <c r="F2709" s="5"/>
    </row>
    <row r="2710" spans="6:6" x14ac:dyDescent="0.3">
      <c r="F2710" s="5"/>
    </row>
    <row r="2711" spans="6:6" x14ac:dyDescent="0.3">
      <c r="F2711" s="5"/>
    </row>
    <row r="2712" spans="6:6" x14ac:dyDescent="0.3">
      <c r="F2712" s="5"/>
    </row>
    <row r="2713" spans="6:6" x14ac:dyDescent="0.3">
      <c r="F2713" s="5"/>
    </row>
    <row r="2714" spans="6:6" x14ac:dyDescent="0.3">
      <c r="F2714" s="5"/>
    </row>
    <row r="2715" spans="6:6" x14ac:dyDescent="0.3">
      <c r="F2715" s="5"/>
    </row>
    <row r="2716" spans="6:6" x14ac:dyDescent="0.3">
      <c r="F2716" s="5"/>
    </row>
    <row r="2717" spans="6:6" x14ac:dyDescent="0.3">
      <c r="F2717" s="5"/>
    </row>
    <row r="2718" spans="6:6" x14ac:dyDescent="0.3">
      <c r="F2718" s="5"/>
    </row>
    <row r="2719" spans="6:6" x14ac:dyDescent="0.3">
      <c r="F2719" s="5"/>
    </row>
    <row r="2720" spans="6:6" x14ac:dyDescent="0.3">
      <c r="F2720" s="5"/>
    </row>
    <row r="2721" spans="6:6" x14ac:dyDescent="0.3">
      <c r="F2721" s="5"/>
    </row>
    <row r="2722" spans="6:6" x14ac:dyDescent="0.3">
      <c r="F2722" s="5"/>
    </row>
    <row r="2723" spans="6:6" x14ac:dyDescent="0.3">
      <c r="F2723" s="5"/>
    </row>
    <row r="2724" spans="6:6" x14ac:dyDescent="0.3">
      <c r="F2724" s="5"/>
    </row>
    <row r="2725" spans="6:6" x14ac:dyDescent="0.3">
      <c r="F2725" s="5"/>
    </row>
    <row r="2726" spans="6:6" x14ac:dyDescent="0.3">
      <c r="F2726" s="5"/>
    </row>
    <row r="2727" spans="6:6" x14ac:dyDescent="0.3">
      <c r="F2727" s="5"/>
    </row>
    <row r="2728" spans="6:6" x14ac:dyDescent="0.3">
      <c r="F2728" s="5"/>
    </row>
    <row r="2729" spans="6:6" x14ac:dyDescent="0.3">
      <c r="F2729" s="5"/>
    </row>
    <row r="2730" spans="6:6" x14ac:dyDescent="0.3">
      <c r="F2730" s="5"/>
    </row>
    <row r="2731" spans="6:6" x14ac:dyDescent="0.3">
      <c r="F2731" s="5"/>
    </row>
    <row r="2732" spans="6:6" x14ac:dyDescent="0.3">
      <c r="F2732" s="5"/>
    </row>
    <row r="2733" spans="6:6" x14ac:dyDescent="0.3">
      <c r="F2733" s="5"/>
    </row>
    <row r="2734" spans="6:6" x14ac:dyDescent="0.3">
      <c r="F2734" s="5"/>
    </row>
    <row r="2735" spans="6:6" x14ac:dyDescent="0.3">
      <c r="F2735" s="5"/>
    </row>
    <row r="2736" spans="6:6" x14ac:dyDescent="0.3">
      <c r="F2736" s="5"/>
    </row>
    <row r="2737" spans="6:6" x14ac:dyDescent="0.3">
      <c r="F2737" s="5"/>
    </row>
    <row r="2738" spans="6:6" x14ac:dyDescent="0.3">
      <c r="F2738" s="5"/>
    </row>
    <row r="2739" spans="6:6" x14ac:dyDescent="0.3">
      <c r="F2739" s="5"/>
    </row>
    <row r="2740" spans="6:6" x14ac:dyDescent="0.3">
      <c r="F2740" s="5"/>
    </row>
    <row r="2741" spans="6:6" x14ac:dyDescent="0.3">
      <c r="F2741" s="5"/>
    </row>
    <row r="2742" spans="6:6" x14ac:dyDescent="0.3">
      <c r="F2742" s="5"/>
    </row>
    <row r="2743" spans="6:6" x14ac:dyDescent="0.3">
      <c r="F2743" s="5"/>
    </row>
    <row r="2744" spans="6:6" x14ac:dyDescent="0.3">
      <c r="F2744" s="5"/>
    </row>
    <row r="2745" spans="6:6" x14ac:dyDescent="0.3">
      <c r="F2745" s="5"/>
    </row>
    <row r="2746" spans="6:6" x14ac:dyDescent="0.3">
      <c r="F2746" s="5"/>
    </row>
    <row r="2747" spans="6:6" x14ac:dyDescent="0.3">
      <c r="F2747" s="5"/>
    </row>
    <row r="2748" spans="6:6" x14ac:dyDescent="0.3">
      <c r="F2748" s="5"/>
    </row>
    <row r="2749" spans="6:6" x14ac:dyDescent="0.3">
      <c r="F2749" s="5"/>
    </row>
    <row r="2750" spans="6:6" x14ac:dyDescent="0.3">
      <c r="F2750" s="5"/>
    </row>
    <row r="2751" spans="6:6" x14ac:dyDescent="0.3">
      <c r="F2751" s="5"/>
    </row>
    <row r="2752" spans="6:6" x14ac:dyDescent="0.3">
      <c r="F2752" s="5"/>
    </row>
    <row r="2753" spans="6:6" x14ac:dyDescent="0.3">
      <c r="F2753" s="5"/>
    </row>
    <row r="2754" spans="6:6" x14ac:dyDescent="0.3">
      <c r="F2754" s="5"/>
    </row>
    <row r="2755" spans="6:6" x14ac:dyDescent="0.3">
      <c r="F2755" s="5"/>
    </row>
    <row r="2756" spans="6:6" x14ac:dyDescent="0.3">
      <c r="F2756" s="5"/>
    </row>
    <row r="2757" spans="6:6" x14ac:dyDescent="0.3">
      <c r="F2757" s="5"/>
    </row>
    <row r="2758" spans="6:6" x14ac:dyDescent="0.3">
      <c r="F2758" s="5"/>
    </row>
    <row r="2759" spans="6:6" x14ac:dyDescent="0.3">
      <c r="F2759" s="5"/>
    </row>
    <row r="2760" spans="6:6" x14ac:dyDescent="0.3">
      <c r="F2760" s="5"/>
    </row>
    <row r="2761" spans="6:6" x14ac:dyDescent="0.3">
      <c r="F2761" s="5"/>
    </row>
    <row r="2762" spans="6:6" x14ac:dyDescent="0.3">
      <c r="F2762" s="5"/>
    </row>
    <row r="2763" spans="6:6" x14ac:dyDescent="0.3">
      <c r="F2763" s="5"/>
    </row>
    <row r="2764" spans="6:6" x14ac:dyDescent="0.3">
      <c r="F2764" s="5"/>
    </row>
    <row r="2765" spans="6:6" x14ac:dyDescent="0.3">
      <c r="F2765" s="5"/>
    </row>
    <row r="2766" spans="6:6" x14ac:dyDescent="0.3">
      <c r="F2766" s="5"/>
    </row>
    <row r="2767" spans="6:6" x14ac:dyDescent="0.3">
      <c r="F2767" s="5"/>
    </row>
    <row r="2768" spans="6:6" x14ac:dyDescent="0.3">
      <c r="F2768" s="5"/>
    </row>
    <row r="2769" spans="6:6" x14ac:dyDescent="0.3">
      <c r="F2769" s="5"/>
    </row>
    <row r="2770" spans="6:6" x14ac:dyDescent="0.3">
      <c r="F2770" s="5"/>
    </row>
    <row r="2771" spans="6:6" x14ac:dyDescent="0.3">
      <c r="F2771" s="5"/>
    </row>
    <row r="2772" spans="6:6" x14ac:dyDescent="0.3">
      <c r="F2772" s="5"/>
    </row>
    <row r="2773" spans="6:6" x14ac:dyDescent="0.3">
      <c r="F2773" s="5"/>
    </row>
    <row r="2774" spans="6:6" x14ac:dyDescent="0.3">
      <c r="F2774" s="5"/>
    </row>
    <row r="2775" spans="6:6" x14ac:dyDescent="0.3">
      <c r="F2775" s="5"/>
    </row>
    <row r="2776" spans="6:6" x14ac:dyDescent="0.3">
      <c r="F2776" s="5"/>
    </row>
    <row r="2777" spans="6:6" x14ac:dyDescent="0.3">
      <c r="F2777" s="5"/>
    </row>
    <row r="2778" spans="6:6" x14ac:dyDescent="0.3">
      <c r="F2778" s="5"/>
    </row>
    <row r="2779" spans="6:6" x14ac:dyDescent="0.3">
      <c r="F2779" s="5"/>
    </row>
    <row r="2780" spans="6:6" x14ac:dyDescent="0.3">
      <c r="F2780" s="5"/>
    </row>
    <row r="2781" spans="6:6" x14ac:dyDescent="0.3">
      <c r="F2781" s="5"/>
    </row>
    <row r="2782" spans="6:6" x14ac:dyDescent="0.3">
      <c r="F2782" s="5"/>
    </row>
    <row r="2783" spans="6:6" x14ac:dyDescent="0.3">
      <c r="F2783" s="5"/>
    </row>
    <row r="2784" spans="6:6" x14ac:dyDescent="0.3">
      <c r="F2784" s="5"/>
    </row>
    <row r="2785" spans="6:6" x14ac:dyDescent="0.3">
      <c r="F2785" s="5"/>
    </row>
    <row r="2786" spans="6:6" x14ac:dyDescent="0.3">
      <c r="F2786" s="5"/>
    </row>
    <row r="2787" spans="6:6" x14ac:dyDescent="0.3">
      <c r="F2787" s="5"/>
    </row>
    <row r="2788" spans="6:6" x14ac:dyDescent="0.3">
      <c r="F2788" s="5"/>
    </row>
    <row r="2789" spans="6:6" x14ac:dyDescent="0.3">
      <c r="F2789" s="5"/>
    </row>
    <row r="2790" spans="6:6" x14ac:dyDescent="0.3">
      <c r="F2790" s="5"/>
    </row>
    <row r="2791" spans="6:6" x14ac:dyDescent="0.3">
      <c r="F2791" s="5"/>
    </row>
    <row r="2792" spans="6:6" x14ac:dyDescent="0.3">
      <c r="F2792" s="5"/>
    </row>
    <row r="2793" spans="6:6" x14ac:dyDescent="0.3">
      <c r="F2793" s="5"/>
    </row>
    <row r="2794" spans="6:6" x14ac:dyDescent="0.3">
      <c r="F2794" s="5"/>
    </row>
    <row r="2795" spans="6:6" x14ac:dyDescent="0.3">
      <c r="F2795" s="5"/>
    </row>
    <row r="2796" spans="6:6" x14ac:dyDescent="0.3">
      <c r="F2796" s="5"/>
    </row>
    <row r="2797" spans="6:6" x14ac:dyDescent="0.3">
      <c r="F2797" s="5"/>
    </row>
    <row r="2798" spans="6:6" x14ac:dyDescent="0.3">
      <c r="F2798" s="5"/>
    </row>
    <row r="2799" spans="6:6" x14ac:dyDescent="0.3">
      <c r="F2799" s="5"/>
    </row>
    <row r="2800" spans="6:6" x14ac:dyDescent="0.3">
      <c r="F2800" s="5"/>
    </row>
    <row r="2801" spans="6:6" x14ac:dyDescent="0.3">
      <c r="F2801" s="5"/>
    </row>
    <row r="2802" spans="6:6" x14ac:dyDescent="0.3">
      <c r="F2802" s="5"/>
    </row>
    <row r="2803" spans="6:6" x14ac:dyDescent="0.3">
      <c r="F2803" s="5"/>
    </row>
    <row r="2804" spans="6:6" x14ac:dyDescent="0.3">
      <c r="F2804" s="5"/>
    </row>
    <row r="2805" spans="6:6" x14ac:dyDescent="0.3">
      <c r="F2805" s="5"/>
    </row>
    <row r="2806" spans="6:6" x14ac:dyDescent="0.3">
      <c r="F2806" s="5"/>
    </row>
    <row r="2807" spans="6:6" x14ac:dyDescent="0.3">
      <c r="F2807" s="5"/>
    </row>
    <row r="2808" spans="6:6" x14ac:dyDescent="0.3">
      <c r="F2808" s="5"/>
    </row>
    <row r="2809" spans="6:6" x14ac:dyDescent="0.3">
      <c r="F2809" s="5"/>
    </row>
    <row r="2810" spans="6:6" x14ac:dyDescent="0.3">
      <c r="F2810" s="5"/>
    </row>
    <row r="2811" spans="6:6" x14ac:dyDescent="0.3">
      <c r="F2811" s="5"/>
    </row>
    <row r="2812" spans="6:6" x14ac:dyDescent="0.3">
      <c r="F2812" s="5"/>
    </row>
    <row r="2813" spans="6:6" x14ac:dyDescent="0.3">
      <c r="F2813" s="5"/>
    </row>
    <row r="2814" spans="6:6" x14ac:dyDescent="0.3">
      <c r="F2814" s="5"/>
    </row>
    <row r="2815" spans="6:6" x14ac:dyDescent="0.3">
      <c r="F2815" s="5"/>
    </row>
    <row r="2816" spans="6:6" x14ac:dyDescent="0.3">
      <c r="F2816" s="5"/>
    </row>
    <row r="2817" spans="6:6" x14ac:dyDescent="0.3">
      <c r="F2817" s="5"/>
    </row>
    <row r="2818" spans="6:6" x14ac:dyDescent="0.3">
      <c r="F2818" s="5"/>
    </row>
    <row r="2819" spans="6:6" x14ac:dyDescent="0.3">
      <c r="F2819" s="5"/>
    </row>
    <row r="2820" spans="6:6" x14ac:dyDescent="0.3">
      <c r="F2820" s="5"/>
    </row>
    <row r="2821" spans="6:6" x14ac:dyDescent="0.3">
      <c r="F2821" s="5"/>
    </row>
    <row r="2822" spans="6:6" x14ac:dyDescent="0.3">
      <c r="F2822" s="5"/>
    </row>
    <row r="2823" spans="6:6" x14ac:dyDescent="0.3">
      <c r="F2823" s="5"/>
    </row>
    <row r="2824" spans="6:6" x14ac:dyDescent="0.3">
      <c r="F2824" s="5"/>
    </row>
    <row r="2825" spans="6:6" x14ac:dyDescent="0.3">
      <c r="F2825" s="5"/>
    </row>
    <row r="2826" spans="6:6" x14ac:dyDescent="0.3">
      <c r="F2826" s="5"/>
    </row>
    <row r="2827" spans="6:6" x14ac:dyDescent="0.3">
      <c r="F2827" s="5"/>
    </row>
    <row r="2828" spans="6:6" x14ac:dyDescent="0.3">
      <c r="F2828" s="5"/>
    </row>
    <row r="2829" spans="6:6" x14ac:dyDescent="0.3">
      <c r="F2829" s="5"/>
    </row>
    <row r="2830" spans="6:6" x14ac:dyDescent="0.3">
      <c r="F2830" s="5"/>
    </row>
    <row r="2831" spans="6:6" x14ac:dyDescent="0.3">
      <c r="F2831" s="5"/>
    </row>
    <row r="2832" spans="6:6" x14ac:dyDescent="0.3">
      <c r="F2832" s="5"/>
    </row>
    <row r="2833" spans="6:6" x14ac:dyDescent="0.3">
      <c r="F2833" s="5"/>
    </row>
    <row r="2834" spans="6:6" x14ac:dyDescent="0.3">
      <c r="F2834" s="5"/>
    </row>
    <row r="2835" spans="6:6" x14ac:dyDescent="0.3">
      <c r="F2835" s="5"/>
    </row>
    <row r="2836" spans="6:6" x14ac:dyDescent="0.3">
      <c r="F2836" s="5"/>
    </row>
    <row r="2837" spans="6:6" x14ac:dyDescent="0.3">
      <c r="F2837" s="5"/>
    </row>
    <row r="2838" spans="6:6" x14ac:dyDescent="0.3">
      <c r="F2838" s="5"/>
    </row>
    <row r="2839" spans="6:6" x14ac:dyDescent="0.3">
      <c r="F2839" s="5"/>
    </row>
    <row r="2840" spans="6:6" x14ac:dyDescent="0.3">
      <c r="F2840" s="5"/>
    </row>
    <row r="2841" spans="6:6" x14ac:dyDescent="0.3">
      <c r="F2841" s="5"/>
    </row>
    <row r="2842" spans="6:6" x14ac:dyDescent="0.3">
      <c r="F2842" s="5"/>
    </row>
    <row r="2843" spans="6:6" x14ac:dyDescent="0.3">
      <c r="F2843" s="5"/>
    </row>
    <row r="2844" spans="6:6" x14ac:dyDescent="0.3">
      <c r="F2844" s="5"/>
    </row>
    <row r="2845" spans="6:6" x14ac:dyDescent="0.3">
      <c r="F2845" s="5"/>
    </row>
    <row r="2846" spans="6:6" x14ac:dyDescent="0.3">
      <c r="F2846" s="5"/>
    </row>
    <row r="2847" spans="6:6" x14ac:dyDescent="0.3">
      <c r="F2847" s="5"/>
    </row>
    <row r="2848" spans="6:6" x14ac:dyDescent="0.3">
      <c r="F2848" s="5"/>
    </row>
    <row r="2849" spans="6:6" x14ac:dyDescent="0.3">
      <c r="F2849" s="5"/>
    </row>
    <row r="2850" spans="6:6" x14ac:dyDescent="0.3">
      <c r="F2850" s="5"/>
    </row>
    <row r="2851" spans="6:6" x14ac:dyDescent="0.3">
      <c r="F2851" s="5"/>
    </row>
    <row r="2852" spans="6:6" x14ac:dyDescent="0.3">
      <c r="F2852" s="5"/>
    </row>
    <row r="2853" spans="6:6" x14ac:dyDescent="0.3">
      <c r="F2853" s="5"/>
    </row>
    <row r="2854" spans="6:6" x14ac:dyDescent="0.3">
      <c r="F2854" s="5"/>
    </row>
    <row r="2855" spans="6:6" x14ac:dyDescent="0.3">
      <c r="F2855" s="5"/>
    </row>
    <row r="2856" spans="6:6" x14ac:dyDescent="0.3">
      <c r="F2856" s="5"/>
    </row>
    <row r="2857" spans="6:6" x14ac:dyDescent="0.3">
      <c r="F2857" s="5"/>
    </row>
    <row r="2858" spans="6:6" x14ac:dyDescent="0.3">
      <c r="F2858" s="5"/>
    </row>
    <row r="2859" spans="6:6" x14ac:dyDescent="0.3">
      <c r="F2859" s="5"/>
    </row>
    <row r="2860" spans="6:6" x14ac:dyDescent="0.3">
      <c r="F2860" s="5"/>
    </row>
    <row r="2861" spans="6:6" x14ac:dyDescent="0.3">
      <c r="F2861" s="5"/>
    </row>
    <row r="2862" spans="6:6" x14ac:dyDescent="0.3">
      <c r="F2862" s="5"/>
    </row>
    <row r="2863" spans="6:6" x14ac:dyDescent="0.3">
      <c r="F2863" s="5"/>
    </row>
    <row r="2864" spans="6:6" x14ac:dyDescent="0.3">
      <c r="F2864" s="5"/>
    </row>
    <row r="2865" spans="6:6" x14ac:dyDescent="0.3">
      <c r="F2865" s="5"/>
    </row>
    <row r="2866" spans="6:6" x14ac:dyDescent="0.3">
      <c r="F2866" s="5"/>
    </row>
    <row r="2867" spans="6:6" x14ac:dyDescent="0.3">
      <c r="F2867" s="5"/>
    </row>
    <row r="2868" spans="6:6" x14ac:dyDescent="0.3">
      <c r="F2868" s="5"/>
    </row>
    <row r="2869" spans="6:6" x14ac:dyDescent="0.3">
      <c r="F2869" s="5"/>
    </row>
    <row r="2870" spans="6:6" x14ac:dyDescent="0.3">
      <c r="F2870" s="5"/>
    </row>
    <row r="2871" spans="6:6" x14ac:dyDescent="0.3">
      <c r="F2871" s="5"/>
    </row>
    <row r="2872" spans="6:6" x14ac:dyDescent="0.3">
      <c r="F2872" s="5"/>
    </row>
    <row r="2873" spans="6:6" x14ac:dyDescent="0.3">
      <c r="F2873" s="5"/>
    </row>
    <row r="2874" spans="6:6" x14ac:dyDescent="0.3">
      <c r="F2874" s="5"/>
    </row>
    <row r="2875" spans="6:6" x14ac:dyDescent="0.3">
      <c r="F2875" s="5"/>
    </row>
    <row r="2876" spans="6:6" x14ac:dyDescent="0.3">
      <c r="F2876" s="5"/>
    </row>
    <row r="2877" spans="6:6" x14ac:dyDescent="0.3">
      <c r="F2877" s="5"/>
    </row>
    <row r="2878" spans="6:6" x14ac:dyDescent="0.3">
      <c r="F2878" s="5"/>
    </row>
    <row r="2879" spans="6:6" x14ac:dyDescent="0.3">
      <c r="F2879" s="5"/>
    </row>
    <row r="2880" spans="6:6" x14ac:dyDescent="0.3">
      <c r="F2880" s="5"/>
    </row>
    <row r="2881" spans="6:6" x14ac:dyDescent="0.3">
      <c r="F2881" s="5"/>
    </row>
    <row r="2882" spans="6:6" x14ac:dyDescent="0.3">
      <c r="F2882" s="5"/>
    </row>
    <row r="2883" spans="6:6" x14ac:dyDescent="0.3">
      <c r="F2883" s="5"/>
    </row>
    <row r="2884" spans="6:6" x14ac:dyDescent="0.3">
      <c r="F2884" s="5"/>
    </row>
    <row r="2885" spans="6:6" x14ac:dyDescent="0.3">
      <c r="F2885" s="5"/>
    </row>
    <row r="2886" spans="6:6" x14ac:dyDescent="0.3">
      <c r="F2886" s="5"/>
    </row>
    <row r="2887" spans="6:6" x14ac:dyDescent="0.3">
      <c r="F2887" s="5"/>
    </row>
    <row r="2888" spans="6:6" x14ac:dyDescent="0.3">
      <c r="F2888" s="5"/>
    </row>
    <row r="2889" spans="6:6" x14ac:dyDescent="0.3">
      <c r="F2889" s="5"/>
    </row>
    <row r="2890" spans="6:6" x14ac:dyDescent="0.3">
      <c r="F2890" s="5"/>
    </row>
    <row r="2891" spans="6:6" x14ac:dyDescent="0.3">
      <c r="F2891" s="5"/>
    </row>
    <row r="2892" spans="6:6" x14ac:dyDescent="0.3">
      <c r="F2892" s="5"/>
    </row>
    <row r="2893" spans="6:6" x14ac:dyDescent="0.3">
      <c r="F2893" s="5"/>
    </row>
    <row r="2894" spans="6:6" x14ac:dyDescent="0.3">
      <c r="F2894" s="5"/>
    </row>
    <row r="2895" spans="6:6" x14ac:dyDescent="0.3">
      <c r="F2895" s="5"/>
    </row>
    <row r="2896" spans="6:6" x14ac:dyDescent="0.3">
      <c r="F2896" s="5"/>
    </row>
    <row r="2897" spans="6:6" x14ac:dyDescent="0.3">
      <c r="F2897" s="5"/>
    </row>
    <row r="2898" spans="6:6" x14ac:dyDescent="0.3">
      <c r="F2898" s="5"/>
    </row>
    <row r="2899" spans="6:6" x14ac:dyDescent="0.3">
      <c r="F2899" s="5"/>
    </row>
    <row r="2900" spans="6:6" x14ac:dyDescent="0.3">
      <c r="F2900" s="5"/>
    </row>
    <row r="2901" spans="6:6" x14ac:dyDescent="0.3">
      <c r="F2901" s="5"/>
    </row>
    <row r="2902" spans="6:6" x14ac:dyDescent="0.3">
      <c r="F2902" s="5"/>
    </row>
    <row r="2903" spans="6:6" x14ac:dyDescent="0.3">
      <c r="F2903" s="5"/>
    </row>
    <row r="2904" spans="6:6" x14ac:dyDescent="0.3">
      <c r="F2904" s="5"/>
    </row>
    <row r="2905" spans="6:6" x14ac:dyDescent="0.3">
      <c r="F2905" s="5"/>
    </row>
    <row r="2906" spans="6:6" x14ac:dyDescent="0.3">
      <c r="F2906" s="5"/>
    </row>
    <row r="2907" spans="6:6" x14ac:dyDescent="0.3">
      <c r="F2907" s="5"/>
    </row>
    <row r="2908" spans="6:6" x14ac:dyDescent="0.3">
      <c r="F2908" s="5"/>
    </row>
    <row r="2909" spans="6:6" x14ac:dyDescent="0.3">
      <c r="F2909" s="5"/>
    </row>
    <row r="2910" spans="6:6" x14ac:dyDescent="0.3">
      <c r="F2910" s="5"/>
    </row>
    <row r="2911" spans="6:6" x14ac:dyDescent="0.3">
      <c r="F2911" s="5"/>
    </row>
    <row r="2912" spans="6:6" x14ac:dyDescent="0.3">
      <c r="F2912" s="5"/>
    </row>
    <row r="2913" spans="6:6" x14ac:dyDescent="0.3">
      <c r="F2913" s="5"/>
    </row>
    <row r="2914" spans="6:6" x14ac:dyDescent="0.3">
      <c r="F2914" s="5"/>
    </row>
    <row r="2915" spans="6:6" x14ac:dyDescent="0.3">
      <c r="F2915" s="5"/>
    </row>
    <row r="2916" spans="6:6" x14ac:dyDescent="0.3">
      <c r="F2916" s="5"/>
    </row>
    <row r="2917" spans="6:6" x14ac:dyDescent="0.3">
      <c r="F2917" s="5"/>
    </row>
    <row r="2918" spans="6:6" x14ac:dyDescent="0.3">
      <c r="F2918" s="5"/>
    </row>
    <row r="2919" spans="6:6" x14ac:dyDescent="0.3">
      <c r="F2919" s="5"/>
    </row>
    <row r="2920" spans="6:6" x14ac:dyDescent="0.3">
      <c r="F2920" s="5"/>
    </row>
    <row r="2921" spans="6:6" x14ac:dyDescent="0.3">
      <c r="F2921" s="5"/>
    </row>
    <row r="2922" spans="6:6" x14ac:dyDescent="0.3">
      <c r="F2922" s="5"/>
    </row>
    <row r="2923" spans="6:6" x14ac:dyDescent="0.3">
      <c r="F2923" s="5"/>
    </row>
    <row r="2924" spans="6:6" x14ac:dyDescent="0.3">
      <c r="F2924" s="5"/>
    </row>
    <row r="2925" spans="6:6" x14ac:dyDescent="0.3">
      <c r="F2925" s="5"/>
    </row>
    <row r="2926" spans="6:6" x14ac:dyDescent="0.3">
      <c r="F2926" s="5"/>
    </row>
    <row r="2927" spans="6:6" x14ac:dyDescent="0.3">
      <c r="F2927" s="5"/>
    </row>
    <row r="2928" spans="6:6" x14ac:dyDescent="0.3">
      <c r="F2928" s="5"/>
    </row>
    <row r="2929" spans="6:6" x14ac:dyDescent="0.3">
      <c r="F2929" s="5"/>
    </row>
    <row r="2930" spans="6:6" x14ac:dyDescent="0.3">
      <c r="F2930" s="5"/>
    </row>
    <row r="2931" spans="6:6" x14ac:dyDescent="0.3">
      <c r="F2931" s="5"/>
    </row>
    <row r="2932" spans="6:6" x14ac:dyDescent="0.3">
      <c r="F2932" s="5"/>
    </row>
    <row r="2933" spans="6:6" x14ac:dyDescent="0.3">
      <c r="F2933" s="5"/>
    </row>
    <row r="2934" spans="6:6" x14ac:dyDescent="0.3">
      <c r="F2934" s="5"/>
    </row>
    <row r="2935" spans="6:6" x14ac:dyDescent="0.3">
      <c r="F2935" s="5"/>
    </row>
    <row r="2936" spans="6:6" x14ac:dyDescent="0.3">
      <c r="F2936" s="5"/>
    </row>
    <row r="2937" spans="6:6" x14ac:dyDescent="0.3">
      <c r="F2937" s="5"/>
    </row>
    <row r="2938" spans="6:6" x14ac:dyDescent="0.3">
      <c r="F2938" s="5"/>
    </row>
    <row r="2939" spans="6:6" x14ac:dyDescent="0.3">
      <c r="F2939" s="5"/>
    </row>
    <row r="2940" spans="6:6" x14ac:dyDescent="0.3">
      <c r="F2940" s="5"/>
    </row>
    <row r="2941" spans="6:6" x14ac:dyDescent="0.3">
      <c r="F2941" s="5"/>
    </row>
    <row r="2942" spans="6:6" x14ac:dyDescent="0.3">
      <c r="F2942" s="5"/>
    </row>
    <row r="2943" spans="6:6" x14ac:dyDescent="0.3">
      <c r="F2943" s="5"/>
    </row>
    <row r="2944" spans="6:6" x14ac:dyDescent="0.3">
      <c r="F2944" s="5"/>
    </row>
    <row r="2945" spans="6:6" x14ac:dyDescent="0.3">
      <c r="F2945" s="5"/>
    </row>
    <row r="2946" spans="6:6" x14ac:dyDescent="0.3">
      <c r="F2946" s="5"/>
    </row>
    <row r="2947" spans="6:6" x14ac:dyDescent="0.3">
      <c r="F2947" s="5"/>
    </row>
    <row r="2948" spans="6:6" x14ac:dyDescent="0.3">
      <c r="F2948" s="5"/>
    </row>
    <row r="2949" spans="6:6" x14ac:dyDescent="0.3">
      <c r="F2949" s="5"/>
    </row>
    <row r="2950" spans="6:6" x14ac:dyDescent="0.3">
      <c r="F2950" s="5"/>
    </row>
    <row r="2951" spans="6:6" x14ac:dyDescent="0.3">
      <c r="F2951" s="5"/>
    </row>
    <row r="2952" spans="6:6" x14ac:dyDescent="0.3">
      <c r="F2952" s="5"/>
    </row>
    <row r="2953" spans="6:6" x14ac:dyDescent="0.3">
      <c r="F2953" s="5"/>
    </row>
    <row r="2954" spans="6:6" x14ac:dyDescent="0.3">
      <c r="F2954" s="5"/>
    </row>
    <row r="2955" spans="6:6" x14ac:dyDescent="0.3">
      <c r="F2955" s="5"/>
    </row>
    <row r="2956" spans="6:6" x14ac:dyDescent="0.3">
      <c r="F2956" s="5"/>
    </row>
    <row r="2957" spans="6:6" x14ac:dyDescent="0.3">
      <c r="F2957" s="5"/>
    </row>
    <row r="2958" spans="6:6" x14ac:dyDescent="0.3">
      <c r="F2958" s="5"/>
    </row>
    <row r="2959" spans="6:6" x14ac:dyDescent="0.3">
      <c r="F2959" s="5"/>
    </row>
    <row r="2960" spans="6:6" x14ac:dyDescent="0.3">
      <c r="F2960" s="5"/>
    </row>
    <row r="2961" spans="6:6" x14ac:dyDescent="0.3">
      <c r="F2961" s="5"/>
    </row>
    <row r="2962" spans="6:6" x14ac:dyDescent="0.3">
      <c r="F2962" s="5"/>
    </row>
    <row r="2963" spans="6:6" x14ac:dyDescent="0.3">
      <c r="F2963" s="5"/>
    </row>
    <row r="2964" spans="6:6" x14ac:dyDescent="0.3">
      <c r="F2964" s="5"/>
    </row>
    <row r="2965" spans="6:6" x14ac:dyDescent="0.3">
      <c r="F2965" s="5"/>
    </row>
    <row r="2966" spans="6:6" x14ac:dyDescent="0.3">
      <c r="F2966" s="5"/>
    </row>
    <row r="2967" spans="6:6" x14ac:dyDescent="0.3">
      <c r="F2967" s="5"/>
    </row>
    <row r="2968" spans="6:6" x14ac:dyDescent="0.3">
      <c r="F2968" s="5"/>
    </row>
    <row r="2969" spans="6:6" x14ac:dyDescent="0.3">
      <c r="F2969" s="5"/>
    </row>
    <row r="2970" spans="6:6" x14ac:dyDescent="0.3">
      <c r="F2970" s="5"/>
    </row>
    <row r="2971" spans="6:6" x14ac:dyDescent="0.3">
      <c r="F2971" s="5"/>
    </row>
    <row r="2972" spans="6:6" x14ac:dyDescent="0.3">
      <c r="F2972" s="5"/>
    </row>
    <row r="2973" spans="6:6" x14ac:dyDescent="0.3">
      <c r="F2973" s="5"/>
    </row>
    <row r="2974" spans="6:6" x14ac:dyDescent="0.3">
      <c r="F2974" s="5"/>
    </row>
    <row r="2975" spans="6:6" x14ac:dyDescent="0.3">
      <c r="F2975" s="5"/>
    </row>
    <row r="2976" spans="6:6" x14ac:dyDescent="0.3">
      <c r="F2976" s="5"/>
    </row>
    <row r="2977" spans="6:6" x14ac:dyDescent="0.3">
      <c r="F2977" s="5"/>
    </row>
    <row r="2978" spans="6:6" x14ac:dyDescent="0.3">
      <c r="F2978" s="5"/>
    </row>
    <row r="2979" spans="6:6" x14ac:dyDescent="0.3">
      <c r="F2979" s="5"/>
    </row>
    <row r="2980" spans="6:6" x14ac:dyDescent="0.3">
      <c r="F2980" s="5"/>
    </row>
    <row r="2981" spans="6:6" x14ac:dyDescent="0.3">
      <c r="F2981" s="5"/>
    </row>
    <row r="2982" spans="6:6" x14ac:dyDescent="0.3">
      <c r="F2982" s="5"/>
    </row>
    <row r="2983" spans="6:6" x14ac:dyDescent="0.3">
      <c r="F2983" s="5"/>
    </row>
    <row r="2984" spans="6:6" x14ac:dyDescent="0.3">
      <c r="F2984" s="5"/>
    </row>
    <row r="2985" spans="6:6" x14ac:dyDescent="0.3">
      <c r="F2985" s="5"/>
    </row>
    <row r="2986" spans="6:6" x14ac:dyDescent="0.3">
      <c r="F2986" s="5"/>
    </row>
    <row r="2987" spans="6:6" x14ac:dyDescent="0.3">
      <c r="F2987" s="5"/>
    </row>
    <row r="2988" spans="6:6" x14ac:dyDescent="0.3">
      <c r="F2988" s="5"/>
    </row>
    <row r="2989" spans="6:6" x14ac:dyDescent="0.3">
      <c r="F2989" s="5"/>
    </row>
    <row r="2990" spans="6:6" x14ac:dyDescent="0.3">
      <c r="F2990" s="5"/>
    </row>
    <row r="2991" spans="6:6" x14ac:dyDescent="0.3">
      <c r="F2991" s="5"/>
    </row>
    <row r="2992" spans="6:6" x14ac:dyDescent="0.3">
      <c r="F2992" s="5"/>
    </row>
    <row r="2993" spans="6:6" x14ac:dyDescent="0.3">
      <c r="F2993" s="5"/>
    </row>
    <row r="2994" spans="6:6" x14ac:dyDescent="0.3">
      <c r="F2994" s="5"/>
    </row>
    <row r="2995" spans="6:6" x14ac:dyDescent="0.3">
      <c r="F2995" s="5"/>
    </row>
    <row r="2996" spans="6:6" x14ac:dyDescent="0.3">
      <c r="F2996" s="5"/>
    </row>
    <row r="2997" spans="6:6" x14ac:dyDescent="0.3">
      <c r="F2997" s="5"/>
    </row>
    <row r="2998" spans="6:6" x14ac:dyDescent="0.3">
      <c r="F2998" s="5"/>
    </row>
    <row r="2999" spans="6:6" x14ac:dyDescent="0.3">
      <c r="F2999" s="5"/>
    </row>
    <row r="3000" spans="6:6" x14ac:dyDescent="0.3">
      <c r="F3000" s="5"/>
    </row>
    <row r="3001" spans="6:6" x14ac:dyDescent="0.3">
      <c r="F3001" s="5"/>
    </row>
    <row r="3002" spans="6:6" x14ac:dyDescent="0.3">
      <c r="F3002" s="5"/>
    </row>
    <row r="3003" spans="6:6" x14ac:dyDescent="0.3">
      <c r="F3003" s="5"/>
    </row>
    <row r="3004" spans="6:6" x14ac:dyDescent="0.3">
      <c r="F3004" s="5"/>
    </row>
    <row r="3005" spans="6:6" x14ac:dyDescent="0.3">
      <c r="F3005" s="5"/>
    </row>
    <row r="3006" spans="6:6" x14ac:dyDescent="0.3">
      <c r="F3006" s="5"/>
    </row>
    <row r="3007" spans="6:6" x14ac:dyDescent="0.3">
      <c r="F3007" s="5"/>
    </row>
    <row r="3008" spans="6:6" x14ac:dyDescent="0.3">
      <c r="F3008" s="5"/>
    </row>
    <row r="3009" spans="6:6" x14ac:dyDescent="0.3">
      <c r="F3009" s="5"/>
    </row>
    <row r="3010" spans="6:6" x14ac:dyDescent="0.3">
      <c r="F3010" s="5"/>
    </row>
    <row r="3011" spans="6:6" x14ac:dyDescent="0.3">
      <c r="F3011" s="5"/>
    </row>
    <row r="3012" spans="6:6" x14ac:dyDescent="0.3">
      <c r="F3012" s="5"/>
    </row>
    <row r="3013" spans="6:6" x14ac:dyDescent="0.3">
      <c r="F3013" s="5"/>
    </row>
    <row r="3014" spans="6:6" x14ac:dyDescent="0.3">
      <c r="F3014" s="5"/>
    </row>
    <row r="3015" spans="6:6" x14ac:dyDescent="0.3">
      <c r="F3015" s="5"/>
    </row>
    <row r="3016" spans="6:6" x14ac:dyDescent="0.3">
      <c r="F3016" s="5"/>
    </row>
    <row r="3017" spans="6:6" x14ac:dyDescent="0.3">
      <c r="F3017" s="5"/>
    </row>
    <row r="3018" spans="6:6" x14ac:dyDescent="0.3">
      <c r="F3018" s="5"/>
    </row>
    <row r="3019" spans="6:6" x14ac:dyDescent="0.3">
      <c r="F3019" s="5"/>
    </row>
    <row r="3020" spans="6:6" x14ac:dyDescent="0.3">
      <c r="F3020" s="5"/>
    </row>
    <row r="3021" spans="6:6" x14ac:dyDescent="0.3">
      <c r="F3021" s="5"/>
    </row>
    <row r="3022" spans="6:6" x14ac:dyDescent="0.3">
      <c r="F3022" s="5"/>
    </row>
    <row r="3023" spans="6:6" x14ac:dyDescent="0.3">
      <c r="F3023" s="5"/>
    </row>
    <row r="3024" spans="6:6" x14ac:dyDescent="0.3">
      <c r="F3024" s="5"/>
    </row>
    <row r="3025" spans="6:6" x14ac:dyDescent="0.3">
      <c r="F3025" s="5"/>
    </row>
    <row r="3026" spans="6:6" x14ac:dyDescent="0.3">
      <c r="F3026" s="5"/>
    </row>
    <row r="3027" spans="6:6" x14ac:dyDescent="0.3">
      <c r="F3027" s="5"/>
    </row>
    <row r="3028" spans="6:6" x14ac:dyDescent="0.3">
      <c r="F3028" s="5"/>
    </row>
    <row r="3029" spans="6:6" x14ac:dyDescent="0.3">
      <c r="F3029" s="5"/>
    </row>
    <row r="3030" spans="6:6" x14ac:dyDescent="0.3">
      <c r="F3030" s="5"/>
    </row>
    <row r="3031" spans="6:6" x14ac:dyDescent="0.3">
      <c r="F3031" s="5"/>
    </row>
    <row r="3032" spans="6:6" x14ac:dyDescent="0.3">
      <c r="F3032" s="5"/>
    </row>
    <row r="3033" spans="6:6" x14ac:dyDescent="0.3">
      <c r="F3033" s="5"/>
    </row>
    <row r="3034" spans="6:6" x14ac:dyDescent="0.3">
      <c r="F3034" s="5"/>
    </row>
    <row r="3035" spans="6:6" x14ac:dyDescent="0.3">
      <c r="F3035" s="5"/>
    </row>
    <row r="3036" spans="6:6" x14ac:dyDescent="0.3">
      <c r="F3036" s="5"/>
    </row>
    <row r="3037" spans="6:6" x14ac:dyDescent="0.3">
      <c r="F3037" s="5"/>
    </row>
    <row r="3038" spans="6:6" x14ac:dyDescent="0.3">
      <c r="F3038" s="5"/>
    </row>
    <row r="3039" spans="6:6" x14ac:dyDescent="0.3">
      <c r="F3039" s="5"/>
    </row>
    <row r="3040" spans="6:6" x14ac:dyDescent="0.3">
      <c r="F3040" s="5"/>
    </row>
    <row r="3041" spans="6:6" x14ac:dyDescent="0.3">
      <c r="F3041" s="5"/>
    </row>
    <row r="3042" spans="6:6" x14ac:dyDescent="0.3">
      <c r="F3042" s="5"/>
    </row>
    <row r="3043" spans="6:6" x14ac:dyDescent="0.3">
      <c r="F3043" s="5"/>
    </row>
    <row r="3044" spans="6:6" x14ac:dyDescent="0.3">
      <c r="F3044" s="5"/>
    </row>
    <row r="3045" spans="6:6" x14ac:dyDescent="0.3">
      <c r="F3045" s="5"/>
    </row>
    <row r="3046" spans="6:6" x14ac:dyDescent="0.3">
      <c r="F3046" s="5"/>
    </row>
    <row r="3047" spans="6:6" x14ac:dyDescent="0.3">
      <c r="F3047" s="5"/>
    </row>
    <row r="3048" spans="6:6" x14ac:dyDescent="0.3">
      <c r="F3048" s="5"/>
    </row>
    <row r="3049" spans="6:6" x14ac:dyDescent="0.3">
      <c r="F3049" s="5"/>
    </row>
    <row r="3050" spans="6:6" x14ac:dyDescent="0.3">
      <c r="F3050" s="5"/>
    </row>
    <row r="3051" spans="6:6" x14ac:dyDescent="0.3">
      <c r="F3051" s="5"/>
    </row>
    <row r="3052" spans="6:6" x14ac:dyDescent="0.3">
      <c r="F3052" s="5"/>
    </row>
    <row r="3053" spans="6:6" x14ac:dyDescent="0.3">
      <c r="F3053" s="5"/>
    </row>
    <row r="3054" spans="6:6" x14ac:dyDescent="0.3">
      <c r="F3054" s="5"/>
    </row>
    <row r="3055" spans="6:6" x14ac:dyDescent="0.3">
      <c r="F3055" s="5"/>
    </row>
    <row r="3056" spans="6:6" x14ac:dyDescent="0.3">
      <c r="F3056" s="5"/>
    </row>
    <row r="3057" spans="6:6" x14ac:dyDescent="0.3">
      <c r="F3057" s="5"/>
    </row>
    <row r="3058" spans="6:6" x14ac:dyDescent="0.3">
      <c r="F3058" s="5"/>
    </row>
    <row r="3059" spans="6:6" x14ac:dyDescent="0.3">
      <c r="F3059" s="5"/>
    </row>
    <row r="3060" spans="6:6" x14ac:dyDescent="0.3">
      <c r="F3060" s="5"/>
    </row>
    <row r="3061" spans="6:6" x14ac:dyDescent="0.3">
      <c r="F3061" s="5"/>
    </row>
    <row r="3062" spans="6:6" x14ac:dyDescent="0.3">
      <c r="F3062" s="5"/>
    </row>
    <row r="3063" spans="6:6" x14ac:dyDescent="0.3">
      <c r="F3063" s="5"/>
    </row>
    <row r="3064" spans="6:6" x14ac:dyDescent="0.3">
      <c r="F3064" s="5"/>
    </row>
    <row r="3065" spans="6:6" x14ac:dyDescent="0.3">
      <c r="F3065" s="5"/>
    </row>
    <row r="3066" spans="6:6" x14ac:dyDescent="0.3">
      <c r="F3066" s="5"/>
    </row>
    <row r="3067" spans="6:6" x14ac:dyDescent="0.3">
      <c r="F3067" s="5"/>
    </row>
    <row r="3068" spans="6:6" x14ac:dyDescent="0.3">
      <c r="F3068" s="5"/>
    </row>
    <row r="3069" spans="6:6" x14ac:dyDescent="0.3">
      <c r="F3069" s="5"/>
    </row>
    <row r="3070" spans="6:6" x14ac:dyDescent="0.3">
      <c r="F3070" s="5"/>
    </row>
    <row r="3071" spans="6:6" x14ac:dyDescent="0.3">
      <c r="F3071" s="5"/>
    </row>
    <row r="3072" spans="6:6" x14ac:dyDescent="0.3">
      <c r="F3072" s="5"/>
    </row>
    <row r="3073" spans="6:6" x14ac:dyDescent="0.3">
      <c r="F3073" s="5"/>
    </row>
    <row r="3074" spans="6:6" x14ac:dyDescent="0.3">
      <c r="F3074" s="5"/>
    </row>
    <row r="3075" spans="6:6" x14ac:dyDescent="0.3">
      <c r="F3075" s="5"/>
    </row>
    <row r="3076" spans="6:6" x14ac:dyDescent="0.3">
      <c r="F3076" s="5"/>
    </row>
    <row r="3077" spans="6:6" x14ac:dyDescent="0.3">
      <c r="F3077" s="5"/>
    </row>
    <row r="3078" spans="6:6" x14ac:dyDescent="0.3">
      <c r="F3078" s="5"/>
    </row>
    <row r="3079" spans="6:6" x14ac:dyDescent="0.3">
      <c r="F3079" s="5"/>
    </row>
    <row r="3080" spans="6:6" x14ac:dyDescent="0.3">
      <c r="F3080" s="5"/>
    </row>
    <row r="3081" spans="6:6" x14ac:dyDescent="0.3">
      <c r="F3081" s="5"/>
    </row>
    <row r="3082" spans="6:6" x14ac:dyDescent="0.3">
      <c r="F3082" s="5"/>
    </row>
    <row r="3083" spans="6:6" x14ac:dyDescent="0.3">
      <c r="F3083" s="5"/>
    </row>
    <row r="3084" spans="6:6" x14ac:dyDescent="0.3">
      <c r="F3084" s="5"/>
    </row>
    <row r="3085" spans="6:6" x14ac:dyDescent="0.3">
      <c r="F3085" s="5"/>
    </row>
    <row r="3086" spans="6:6" x14ac:dyDescent="0.3">
      <c r="F3086" s="5"/>
    </row>
    <row r="3087" spans="6:6" x14ac:dyDescent="0.3">
      <c r="F3087" s="5"/>
    </row>
    <row r="3088" spans="6:6" x14ac:dyDescent="0.3">
      <c r="F3088" s="5"/>
    </row>
    <row r="3089" spans="6:6" x14ac:dyDescent="0.3">
      <c r="F3089" s="5"/>
    </row>
    <row r="3090" spans="6:6" x14ac:dyDescent="0.3">
      <c r="F3090" s="5"/>
    </row>
    <row r="3091" spans="6:6" x14ac:dyDescent="0.3">
      <c r="F3091" s="5"/>
    </row>
    <row r="3092" spans="6:6" x14ac:dyDescent="0.3">
      <c r="F3092" s="5"/>
    </row>
    <row r="3093" spans="6:6" x14ac:dyDescent="0.3">
      <c r="F3093" s="5"/>
    </row>
    <row r="3094" spans="6:6" x14ac:dyDescent="0.3">
      <c r="F3094" s="5"/>
    </row>
    <row r="3095" spans="6:6" x14ac:dyDescent="0.3">
      <c r="F3095" s="5"/>
    </row>
    <row r="3096" spans="6:6" x14ac:dyDescent="0.3">
      <c r="F3096" s="5"/>
    </row>
    <row r="3097" spans="6:6" x14ac:dyDescent="0.3">
      <c r="F3097" s="5"/>
    </row>
    <row r="3098" spans="6:6" x14ac:dyDescent="0.3">
      <c r="F3098" s="5"/>
    </row>
    <row r="3099" spans="6:6" x14ac:dyDescent="0.3">
      <c r="F3099" s="5"/>
    </row>
    <row r="3100" spans="6:6" x14ac:dyDescent="0.3">
      <c r="F3100" s="5"/>
    </row>
    <row r="3101" spans="6:6" x14ac:dyDescent="0.3">
      <c r="F3101" s="5"/>
    </row>
    <row r="3102" spans="6:6" x14ac:dyDescent="0.3">
      <c r="F3102" s="5"/>
    </row>
    <row r="3103" spans="6:6" x14ac:dyDescent="0.3">
      <c r="F3103" s="5"/>
    </row>
    <row r="3104" spans="6:6" x14ac:dyDescent="0.3">
      <c r="F3104" s="5"/>
    </row>
    <row r="3105" spans="6:6" x14ac:dyDescent="0.3">
      <c r="F3105" s="5"/>
    </row>
    <row r="3106" spans="6:6" x14ac:dyDescent="0.3">
      <c r="F3106" s="5"/>
    </row>
    <row r="3107" spans="6:6" x14ac:dyDescent="0.3">
      <c r="F3107" s="5"/>
    </row>
    <row r="3108" spans="6:6" x14ac:dyDescent="0.3">
      <c r="F3108" s="5"/>
    </row>
    <row r="3109" spans="6:6" x14ac:dyDescent="0.3">
      <c r="F3109" s="5"/>
    </row>
    <row r="3110" spans="6:6" x14ac:dyDescent="0.3">
      <c r="F3110" s="5"/>
    </row>
    <row r="3111" spans="6:6" x14ac:dyDescent="0.3">
      <c r="F3111" s="5"/>
    </row>
    <row r="3112" spans="6:6" x14ac:dyDescent="0.3">
      <c r="F3112" s="5"/>
    </row>
    <row r="3113" spans="6:6" x14ac:dyDescent="0.3">
      <c r="F3113" s="5"/>
    </row>
    <row r="3114" spans="6:6" x14ac:dyDescent="0.3">
      <c r="F3114" s="5"/>
    </row>
    <row r="3115" spans="6:6" x14ac:dyDescent="0.3">
      <c r="F3115" s="5"/>
    </row>
    <row r="3116" spans="6:6" x14ac:dyDescent="0.3">
      <c r="F3116" s="5"/>
    </row>
    <row r="3117" spans="6:6" x14ac:dyDescent="0.3">
      <c r="F3117" s="5"/>
    </row>
    <row r="3118" spans="6:6" x14ac:dyDescent="0.3">
      <c r="F3118" s="5"/>
    </row>
    <row r="3119" spans="6:6" x14ac:dyDescent="0.3">
      <c r="F3119" s="5"/>
    </row>
    <row r="3120" spans="6:6" x14ac:dyDescent="0.3">
      <c r="F3120" s="5"/>
    </row>
    <row r="3121" spans="6:6" x14ac:dyDescent="0.3">
      <c r="F3121" s="5"/>
    </row>
    <row r="3122" spans="6:6" x14ac:dyDescent="0.3">
      <c r="F3122" s="5"/>
    </row>
    <row r="3123" spans="6:6" x14ac:dyDescent="0.3">
      <c r="F3123" s="5"/>
    </row>
    <row r="3124" spans="6:6" x14ac:dyDescent="0.3">
      <c r="F3124" s="5"/>
    </row>
    <row r="3125" spans="6:6" x14ac:dyDescent="0.3">
      <c r="F3125" s="5"/>
    </row>
    <row r="3126" spans="6:6" x14ac:dyDescent="0.3">
      <c r="F3126" s="5"/>
    </row>
    <row r="3127" spans="6:6" x14ac:dyDescent="0.3">
      <c r="F3127" s="5"/>
    </row>
    <row r="3128" spans="6:6" x14ac:dyDescent="0.3">
      <c r="F3128" s="5"/>
    </row>
    <row r="3129" spans="6:6" x14ac:dyDescent="0.3">
      <c r="F3129" s="5"/>
    </row>
    <row r="3130" spans="6:6" x14ac:dyDescent="0.3">
      <c r="F3130" s="5"/>
    </row>
    <row r="3131" spans="6:6" x14ac:dyDescent="0.3">
      <c r="F3131" s="5"/>
    </row>
    <row r="3132" spans="6:6" x14ac:dyDescent="0.3">
      <c r="F3132" s="5"/>
    </row>
    <row r="3133" spans="6:6" x14ac:dyDescent="0.3">
      <c r="F3133" s="5"/>
    </row>
    <row r="3134" spans="6:6" x14ac:dyDescent="0.3">
      <c r="F3134" s="5"/>
    </row>
    <row r="3135" spans="6:6" x14ac:dyDescent="0.3">
      <c r="F3135" s="5"/>
    </row>
    <row r="3136" spans="6:6" x14ac:dyDescent="0.3">
      <c r="F3136" s="5"/>
    </row>
    <row r="3137" spans="6:6" x14ac:dyDescent="0.3">
      <c r="F3137" s="5"/>
    </row>
    <row r="3138" spans="6:6" x14ac:dyDescent="0.3">
      <c r="F3138" s="5"/>
    </row>
    <row r="3139" spans="6:6" x14ac:dyDescent="0.3">
      <c r="F3139" s="5"/>
    </row>
    <row r="3140" spans="6:6" x14ac:dyDescent="0.3">
      <c r="F3140" s="5"/>
    </row>
    <row r="3141" spans="6:6" x14ac:dyDescent="0.3">
      <c r="F3141" s="5"/>
    </row>
    <row r="3142" spans="6:6" x14ac:dyDescent="0.3">
      <c r="F3142" s="5"/>
    </row>
    <row r="3143" spans="6:6" x14ac:dyDescent="0.3">
      <c r="F3143" s="5"/>
    </row>
    <row r="3144" spans="6:6" x14ac:dyDescent="0.3">
      <c r="F3144" s="5"/>
    </row>
    <row r="3145" spans="6:6" x14ac:dyDescent="0.3">
      <c r="F3145" s="5"/>
    </row>
    <row r="3146" spans="6:6" x14ac:dyDescent="0.3">
      <c r="F3146" s="5"/>
    </row>
    <row r="3147" spans="6:6" x14ac:dyDescent="0.3">
      <c r="F3147" s="5"/>
    </row>
    <row r="3148" spans="6:6" x14ac:dyDescent="0.3">
      <c r="F3148" s="5"/>
    </row>
    <row r="3149" spans="6:6" x14ac:dyDescent="0.3">
      <c r="F3149" s="5"/>
    </row>
    <row r="3150" spans="6:6" x14ac:dyDescent="0.3">
      <c r="F3150" s="5"/>
    </row>
    <row r="3151" spans="6:6" x14ac:dyDescent="0.3">
      <c r="F3151" s="5"/>
    </row>
    <row r="3152" spans="6:6" x14ac:dyDescent="0.3">
      <c r="F3152" s="5"/>
    </row>
    <row r="3153" spans="6:6" x14ac:dyDescent="0.3">
      <c r="F3153" s="5"/>
    </row>
    <row r="3154" spans="6:6" x14ac:dyDescent="0.3">
      <c r="F3154" s="5"/>
    </row>
    <row r="3155" spans="6:6" x14ac:dyDescent="0.3">
      <c r="F3155" s="5"/>
    </row>
    <row r="3156" spans="6:6" x14ac:dyDescent="0.3">
      <c r="F3156" s="5"/>
    </row>
    <row r="3157" spans="6:6" x14ac:dyDescent="0.3">
      <c r="F3157" s="5"/>
    </row>
    <row r="3158" spans="6:6" x14ac:dyDescent="0.3">
      <c r="F3158" s="5"/>
    </row>
    <row r="3159" spans="6:6" x14ac:dyDescent="0.3">
      <c r="F3159" s="5"/>
    </row>
    <row r="3160" spans="6:6" x14ac:dyDescent="0.3">
      <c r="F3160" s="5"/>
    </row>
    <row r="3161" spans="6:6" x14ac:dyDescent="0.3">
      <c r="F3161" s="5"/>
    </row>
    <row r="3162" spans="6:6" x14ac:dyDescent="0.3">
      <c r="F3162" s="5"/>
    </row>
    <row r="3163" spans="6:6" x14ac:dyDescent="0.3">
      <c r="F3163" s="5"/>
    </row>
    <row r="3164" spans="6:6" x14ac:dyDescent="0.3">
      <c r="F3164" s="5"/>
    </row>
    <row r="3165" spans="6:6" x14ac:dyDescent="0.3">
      <c r="F3165" s="5"/>
    </row>
    <row r="3166" spans="6:6" x14ac:dyDescent="0.3">
      <c r="F3166" s="5"/>
    </row>
    <row r="3167" spans="6:6" x14ac:dyDescent="0.3">
      <c r="F3167" s="5"/>
    </row>
    <row r="3168" spans="6:6" x14ac:dyDescent="0.3">
      <c r="F3168" s="5"/>
    </row>
    <row r="3169" spans="6:6" x14ac:dyDescent="0.3">
      <c r="F3169" s="5"/>
    </row>
    <row r="3170" spans="6:6" x14ac:dyDescent="0.3">
      <c r="F3170" s="5"/>
    </row>
    <row r="3171" spans="6:6" x14ac:dyDescent="0.3">
      <c r="F3171" s="5"/>
    </row>
    <row r="3172" spans="6:6" x14ac:dyDescent="0.3">
      <c r="F3172" s="5"/>
    </row>
    <row r="3173" spans="6:6" x14ac:dyDescent="0.3">
      <c r="F3173" s="5"/>
    </row>
    <row r="3174" spans="6:6" x14ac:dyDescent="0.3">
      <c r="F3174" s="5"/>
    </row>
    <row r="3175" spans="6:6" x14ac:dyDescent="0.3">
      <c r="F3175" s="5"/>
    </row>
    <row r="3176" spans="6:6" x14ac:dyDescent="0.3">
      <c r="F3176" s="5"/>
    </row>
    <row r="3177" spans="6:6" x14ac:dyDescent="0.3">
      <c r="F3177" s="5"/>
    </row>
    <row r="3178" spans="6:6" x14ac:dyDescent="0.3">
      <c r="F3178" s="5"/>
    </row>
    <row r="3179" spans="6:6" x14ac:dyDescent="0.3">
      <c r="F3179" s="5"/>
    </row>
    <row r="3180" spans="6:6" x14ac:dyDescent="0.3">
      <c r="F3180" s="5"/>
    </row>
    <row r="3181" spans="6:6" x14ac:dyDescent="0.3">
      <c r="F3181" s="5"/>
    </row>
    <row r="3182" spans="6:6" x14ac:dyDescent="0.3">
      <c r="F3182" s="5"/>
    </row>
    <row r="3183" spans="6:6" x14ac:dyDescent="0.3">
      <c r="F3183" s="5"/>
    </row>
    <row r="3184" spans="6:6" x14ac:dyDescent="0.3">
      <c r="F3184" s="5"/>
    </row>
    <row r="3185" spans="6:6" x14ac:dyDescent="0.3">
      <c r="F3185" s="5"/>
    </row>
    <row r="3186" spans="6:6" x14ac:dyDescent="0.3">
      <c r="F3186" s="5"/>
    </row>
    <row r="3187" spans="6:6" x14ac:dyDescent="0.3">
      <c r="F3187" s="5"/>
    </row>
    <row r="3188" spans="6:6" x14ac:dyDescent="0.3">
      <c r="F3188" s="5"/>
    </row>
    <row r="3189" spans="6:6" x14ac:dyDescent="0.3">
      <c r="F3189" s="5"/>
    </row>
    <row r="3190" spans="6:6" x14ac:dyDescent="0.3">
      <c r="F3190" s="5"/>
    </row>
    <row r="3191" spans="6:6" x14ac:dyDescent="0.3">
      <c r="F3191" s="5"/>
    </row>
    <row r="3192" spans="6:6" x14ac:dyDescent="0.3">
      <c r="F3192" s="5"/>
    </row>
    <row r="3193" spans="6:6" x14ac:dyDescent="0.3">
      <c r="F3193" s="5"/>
    </row>
    <row r="3194" spans="6:6" x14ac:dyDescent="0.3">
      <c r="F3194" s="5"/>
    </row>
    <row r="3195" spans="6:6" x14ac:dyDescent="0.3">
      <c r="F3195" s="5"/>
    </row>
    <row r="3196" spans="6:6" x14ac:dyDescent="0.3">
      <c r="F3196" s="5"/>
    </row>
    <row r="3197" spans="6:6" x14ac:dyDescent="0.3">
      <c r="F3197" s="5"/>
    </row>
    <row r="3198" spans="6:6" x14ac:dyDescent="0.3">
      <c r="F3198" s="5"/>
    </row>
    <row r="3199" spans="6:6" x14ac:dyDescent="0.3">
      <c r="F3199" s="5"/>
    </row>
    <row r="3200" spans="6:6" x14ac:dyDescent="0.3">
      <c r="F3200" s="5"/>
    </row>
    <row r="3201" spans="6:6" x14ac:dyDescent="0.3">
      <c r="F3201" s="5"/>
    </row>
    <row r="3202" spans="6:6" x14ac:dyDescent="0.3">
      <c r="F3202" s="5"/>
    </row>
    <row r="3203" spans="6:6" x14ac:dyDescent="0.3">
      <c r="F3203" s="5"/>
    </row>
    <row r="3204" spans="6:6" x14ac:dyDescent="0.3">
      <c r="F3204" s="5"/>
    </row>
    <row r="3205" spans="6:6" x14ac:dyDescent="0.3">
      <c r="F3205" s="5"/>
    </row>
    <row r="3206" spans="6:6" x14ac:dyDescent="0.3">
      <c r="F3206" s="5"/>
    </row>
    <row r="3207" spans="6:6" x14ac:dyDescent="0.3">
      <c r="F3207" s="5"/>
    </row>
    <row r="3208" spans="6:6" x14ac:dyDescent="0.3">
      <c r="F3208" s="5"/>
    </row>
    <row r="3209" spans="6:6" x14ac:dyDescent="0.3">
      <c r="F3209" s="5"/>
    </row>
    <row r="3210" spans="6:6" x14ac:dyDescent="0.3">
      <c r="F3210" s="5"/>
    </row>
    <row r="3211" spans="6:6" x14ac:dyDescent="0.3">
      <c r="F3211" s="5"/>
    </row>
    <row r="3212" spans="6:6" x14ac:dyDescent="0.3">
      <c r="F3212" s="5"/>
    </row>
    <row r="3213" spans="6:6" x14ac:dyDescent="0.3">
      <c r="F3213" s="5"/>
    </row>
    <row r="3214" spans="6:6" x14ac:dyDescent="0.3">
      <c r="F3214" s="5"/>
    </row>
    <row r="3215" spans="6:6" x14ac:dyDescent="0.3">
      <c r="F3215" s="5"/>
    </row>
    <row r="3216" spans="6:6" x14ac:dyDescent="0.3">
      <c r="F3216" s="5"/>
    </row>
    <row r="3217" spans="6:6" x14ac:dyDescent="0.3">
      <c r="F3217" s="5"/>
    </row>
    <row r="3218" spans="6:6" x14ac:dyDescent="0.3">
      <c r="F3218" s="5"/>
    </row>
    <row r="3219" spans="6:6" x14ac:dyDescent="0.3">
      <c r="F3219" s="5"/>
    </row>
    <row r="3220" spans="6:6" x14ac:dyDescent="0.3">
      <c r="F3220" s="5"/>
    </row>
    <row r="3221" spans="6:6" x14ac:dyDescent="0.3">
      <c r="F3221" s="5"/>
    </row>
    <row r="3222" spans="6:6" x14ac:dyDescent="0.3">
      <c r="F3222" s="5"/>
    </row>
    <row r="3223" spans="6:6" x14ac:dyDescent="0.3">
      <c r="F3223" s="5"/>
    </row>
    <row r="3224" spans="6:6" x14ac:dyDescent="0.3">
      <c r="F3224" s="5"/>
    </row>
    <row r="3225" spans="6:6" x14ac:dyDescent="0.3">
      <c r="F3225" s="5"/>
    </row>
    <row r="3226" spans="6:6" x14ac:dyDescent="0.3">
      <c r="F3226" s="5"/>
    </row>
    <row r="3227" spans="6:6" x14ac:dyDescent="0.3">
      <c r="F3227" s="5"/>
    </row>
    <row r="3228" spans="6:6" x14ac:dyDescent="0.3">
      <c r="F3228" s="5"/>
    </row>
    <row r="3229" spans="6:6" x14ac:dyDescent="0.3">
      <c r="F3229" s="5"/>
    </row>
    <row r="3230" spans="6:6" x14ac:dyDescent="0.3">
      <c r="F3230" s="5"/>
    </row>
    <row r="3231" spans="6:6" x14ac:dyDescent="0.3">
      <c r="F3231" s="5"/>
    </row>
    <row r="3232" spans="6:6" x14ac:dyDescent="0.3">
      <c r="F3232" s="5"/>
    </row>
    <row r="3233" spans="6:6" x14ac:dyDescent="0.3">
      <c r="F3233" s="5"/>
    </row>
    <row r="3234" spans="6:6" x14ac:dyDescent="0.3">
      <c r="F3234" s="5"/>
    </row>
    <row r="3235" spans="6:6" x14ac:dyDescent="0.3">
      <c r="F3235" s="5"/>
    </row>
    <row r="3236" spans="6:6" x14ac:dyDescent="0.3">
      <c r="F3236" s="5"/>
    </row>
    <row r="3237" spans="6:6" x14ac:dyDescent="0.3">
      <c r="F3237" s="5"/>
    </row>
    <row r="3238" spans="6:6" x14ac:dyDescent="0.3">
      <c r="F3238" s="5"/>
    </row>
    <row r="3239" spans="6:6" x14ac:dyDescent="0.3">
      <c r="F3239" s="5"/>
    </row>
    <row r="3240" spans="6:6" x14ac:dyDescent="0.3">
      <c r="F3240" s="5"/>
    </row>
    <row r="3241" spans="6:6" x14ac:dyDescent="0.3">
      <c r="F3241" s="5"/>
    </row>
    <row r="3242" spans="6:6" x14ac:dyDescent="0.3">
      <c r="F3242" s="5"/>
    </row>
    <row r="3243" spans="6:6" x14ac:dyDescent="0.3">
      <c r="F3243" s="5"/>
    </row>
    <row r="3244" spans="6:6" x14ac:dyDescent="0.3">
      <c r="F3244" s="5"/>
    </row>
    <row r="3245" spans="6:6" x14ac:dyDescent="0.3">
      <c r="F3245" s="5"/>
    </row>
    <row r="3246" spans="6:6" x14ac:dyDescent="0.3">
      <c r="F3246" s="5"/>
    </row>
    <row r="3247" spans="6:6" x14ac:dyDescent="0.3">
      <c r="F3247" s="5"/>
    </row>
    <row r="3248" spans="6:6" x14ac:dyDescent="0.3">
      <c r="F3248" s="5"/>
    </row>
    <row r="3249" spans="6:6" x14ac:dyDescent="0.3">
      <c r="F3249" s="5"/>
    </row>
    <row r="3250" spans="6:6" x14ac:dyDescent="0.3">
      <c r="F3250" s="5"/>
    </row>
    <row r="3251" spans="6:6" x14ac:dyDescent="0.3">
      <c r="F3251" s="5"/>
    </row>
    <row r="3252" spans="6:6" x14ac:dyDescent="0.3">
      <c r="F3252" s="5"/>
    </row>
    <row r="3253" spans="6:6" x14ac:dyDescent="0.3">
      <c r="F3253" s="5"/>
    </row>
    <row r="3254" spans="6:6" x14ac:dyDescent="0.3">
      <c r="F3254" s="5"/>
    </row>
    <row r="3255" spans="6:6" x14ac:dyDescent="0.3">
      <c r="F3255" s="5"/>
    </row>
    <row r="3256" spans="6:6" x14ac:dyDescent="0.3">
      <c r="F3256" s="5"/>
    </row>
    <row r="3257" spans="6:6" x14ac:dyDescent="0.3">
      <c r="F3257" s="5"/>
    </row>
    <row r="3258" spans="6:6" x14ac:dyDescent="0.3">
      <c r="F3258" s="5"/>
    </row>
    <row r="3259" spans="6:6" x14ac:dyDescent="0.3">
      <c r="F3259" s="5"/>
    </row>
    <row r="3260" spans="6:6" x14ac:dyDescent="0.3">
      <c r="F3260" s="5"/>
    </row>
    <row r="3261" spans="6:6" x14ac:dyDescent="0.3">
      <c r="F3261" s="5"/>
    </row>
    <row r="3262" spans="6:6" x14ac:dyDescent="0.3">
      <c r="F3262" s="5"/>
    </row>
    <row r="3263" spans="6:6" x14ac:dyDescent="0.3">
      <c r="F3263" s="5"/>
    </row>
    <row r="3264" spans="6:6" x14ac:dyDescent="0.3">
      <c r="F3264" s="5"/>
    </row>
    <row r="3265" spans="6:6" x14ac:dyDescent="0.3">
      <c r="F3265" s="5"/>
    </row>
    <row r="3266" spans="6:6" x14ac:dyDescent="0.3">
      <c r="F3266" s="5"/>
    </row>
    <row r="3267" spans="6:6" x14ac:dyDescent="0.3">
      <c r="F3267" s="5"/>
    </row>
    <row r="3268" spans="6:6" x14ac:dyDescent="0.3">
      <c r="F3268" s="5"/>
    </row>
    <row r="3269" spans="6:6" x14ac:dyDescent="0.3">
      <c r="F3269" s="5"/>
    </row>
    <row r="3270" spans="6:6" x14ac:dyDescent="0.3">
      <c r="F3270" s="5"/>
    </row>
    <row r="3271" spans="6:6" x14ac:dyDescent="0.3">
      <c r="F3271" s="5"/>
    </row>
    <row r="3272" spans="6:6" x14ac:dyDescent="0.3">
      <c r="F3272" s="5"/>
    </row>
    <row r="3273" spans="6:6" x14ac:dyDescent="0.3">
      <c r="F3273" s="5"/>
    </row>
    <row r="3274" spans="6:6" x14ac:dyDescent="0.3">
      <c r="F3274" s="5"/>
    </row>
    <row r="3275" spans="6:6" x14ac:dyDescent="0.3">
      <c r="F3275" s="5"/>
    </row>
    <row r="3276" spans="6:6" x14ac:dyDescent="0.3">
      <c r="F3276" s="5"/>
    </row>
    <row r="3277" spans="6:6" x14ac:dyDescent="0.3">
      <c r="F3277" s="5"/>
    </row>
    <row r="3278" spans="6:6" x14ac:dyDescent="0.3">
      <c r="F3278" s="5"/>
    </row>
    <row r="3279" spans="6:6" x14ac:dyDescent="0.3">
      <c r="F3279" s="5"/>
    </row>
    <row r="3280" spans="6:6" x14ac:dyDescent="0.3">
      <c r="F3280" s="5"/>
    </row>
    <row r="3281" spans="6:6" x14ac:dyDescent="0.3">
      <c r="F3281" s="5"/>
    </row>
    <row r="3282" spans="6:6" x14ac:dyDescent="0.3">
      <c r="F3282" s="5"/>
    </row>
    <row r="3283" spans="6:6" x14ac:dyDescent="0.3">
      <c r="F3283" s="5"/>
    </row>
    <row r="3284" spans="6:6" x14ac:dyDescent="0.3">
      <c r="F3284" s="5"/>
    </row>
    <row r="3285" spans="6:6" x14ac:dyDescent="0.3">
      <c r="F3285" s="5"/>
    </row>
    <row r="3286" spans="6:6" x14ac:dyDescent="0.3">
      <c r="F3286" s="5"/>
    </row>
    <row r="3287" spans="6:6" x14ac:dyDescent="0.3">
      <c r="F3287" s="5"/>
    </row>
    <row r="3288" spans="6:6" x14ac:dyDescent="0.3">
      <c r="F3288" s="5"/>
    </row>
    <row r="3289" spans="6:6" x14ac:dyDescent="0.3">
      <c r="F3289" s="5"/>
    </row>
    <row r="3290" spans="6:6" x14ac:dyDescent="0.3">
      <c r="F3290" s="5"/>
    </row>
    <row r="3291" spans="6:6" x14ac:dyDescent="0.3">
      <c r="F3291" s="5"/>
    </row>
    <row r="3292" spans="6:6" x14ac:dyDescent="0.3">
      <c r="F3292" s="5"/>
    </row>
    <row r="3293" spans="6:6" x14ac:dyDescent="0.3">
      <c r="F3293" s="5"/>
    </row>
    <row r="3294" spans="6:6" x14ac:dyDescent="0.3">
      <c r="F3294" s="5"/>
    </row>
    <row r="3295" spans="6:6" x14ac:dyDescent="0.3">
      <c r="F3295" s="5"/>
    </row>
    <row r="3296" spans="6:6" x14ac:dyDescent="0.3">
      <c r="F3296" s="5"/>
    </row>
    <row r="3297" spans="6:6" x14ac:dyDescent="0.3">
      <c r="F3297" s="5"/>
    </row>
    <row r="3298" spans="6:6" x14ac:dyDescent="0.3">
      <c r="F3298" s="5"/>
    </row>
    <row r="3299" spans="6:6" x14ac:dyDescent="0.3">
      <c r="F3299" s="5"/>
    </row>
    <row r="3300" spans="6:6" x14ac:dyDescent="0.3">
      <c r="F3300" s="5"/>
    </row>
    <row r="3301" spans="6:6" x14ac:dyDescent="0.3">
      <c r="F3301" s="5"/>
    </row>
    <row r="3302" spans="6:6" x14ac:dyDescent="0.3">
      <c r="F3302" s="5"/>
    </row>
    <row r="3303" spans="6:6" x14ac:dyDescent="0.3">
      <c r="F3303" s="5"/>
    </row>
    <row r="3304" spans="6:6" x14ac:dyDescent="0.3">
      <c r="F3304" s="5"/>
    </row>
    <row r="3305" spans="6:6" x14ac:dyDescent="0.3">
      <c r="F3305" s="5"/>
    </row>
    <row r="3306" spans="6:6" x14ac:dyDescent="0.3">
      <c r="F3306" s="5"/>
    </row>
    <row r="3307" spans="6:6" x14ac:dyDescent="0.3">
      <c r="F3307" s="5"/>
    </row>
    <row r="3308" spans="6:6" x14ac:dyDescent="0.3">
      <c r="F3308" s="5"/>
    </row>
    <row r="3309" spans="6:6" x14ac:dyDescent="0.3">
      <c r="F3309" s="5"/>
    </row>
    <row r="3310" spans="6:6" x14ac:dyDescent="0.3">
      <c r="F3310" s="5"/>
    </row>
    <row r="3311" spans="6:6" x14ac:dyDescent="0.3">
      <c r="F3311" s="5"/>
    </row>
    <row r="3312" spans="6:6" x14ac:dyDescent="0.3">
      <c r="F3312" s="5"/>
    </row>
    <row r="3313" spans="6:6" x14ac:dyDescent="0.3">
      <c r="F3313" s="5"/>
    </row>
    <row r="3314" spans="6:6" x14ac:dyDescent="0.3">
      <c r="F3314" s="5"/>
    </row>
    <row r="3315" spans="6:6" x14ac:dyDescent="0.3">
      <c r="F3315" s="5"/>
    </row>
    <row r="3316" spans="6:6" x14ac:dyDescent="0.3">
      <c r="F3316" s="5"/>
    </row>
    <row r="3317" spans="6:6" x14ac:dyDescent="0.3">
      <c r="F3317" s="5"/>
    </row>
    <row r="3318" spans="6:6" x14ac:dyDescent="0.3">
      <c r="F3318" s="5"/>
    </row>
    <row r="3319" spans="6:6" x14ac:dyDescent="0.3">
      <c r="F3319" s="5"/>
    </row>
    <row r="3320" spans="6:6" x14ac:dyDescent="0.3">
      <c r="F3320" s="5"/>
    </row>
    <row r="3321" spans="6:6" x14ac:dyDescent="0.3">
      <c r="F3321" s="5"/>
    </row>
    <row r="3322" spans="6:6" x14ac:dyDescent="0.3">
      <c r="F3322" s="5"/>
    </row>
    <row r="3323" spans="6:6" x14ac:dyDescent="0.3">
      <c r="F3323" s="5"/>
    </row>
    <row r="3324" spans="6:6" x14ac:dyDescent="0.3">
      <c r="F3324" s="5"/>
    </row>
    <row r="3325" spans="6:6" x14ac:dyDescent="0.3">
      <c r="F3325" s="5"/>
    </row>
    <row r="3326" spans="6:6" x14ac:dyDescent="0.3">
      <c r="F3326" s="5"/>
    </row>
    <row r="3327" spans="6:6" x14ac:dyDescent="0.3">
      <c r="F3327" s="5"/>
    </row>
    <row r="3328" spans="6:6" x14ac:dyDescent="0.3">
      <c r="F3328" s="5"/>
    </row>
    <row r="3329" spans="6:6" x14ac:dyDescent="0.3">
      <c r="F3329" s="5"/>
    </row>
    <row r="3330" spans="6:6" x14ac:dyDescent="0.3">
      <c r="F3330" s="5"/>
    </row>
    <row r="3331" spans="6:6" x14ac:dyDescent="0.3">
      <c r="F3331" s="5"/>
    </row>
    <row r="3332" spans="6:6" x14ac:dyDescent="0.3">
      <c r="F3332" s="5"/>
    </row>
    <row r="3333" spans="6:6" x14ac:dyDescent="0.3">
      <c r="F3333" s="5"/>
    </row>
    <row r="3334" spans="6:6" x14ac:dyDescent="0.3">
      <c r="F3334" s="5"/>
    </row>
    <row r="3335" spans="6:6" x14ac:dyDescent="0.3">
      <c r="F3335" s="5"/>
    </row>
    <row r="3336" spans="6:6" x14ac:dyDescent="0.3">
      <c r="F3336" s="5"/>
    </row>
    <row r="3337" spans="6:6" x14ac:dyDescent="0.3">
      <c r="F3337" s="5"/>
    </row>
    <row r="3338" spans="6:6" x14ac:dyDescent="0.3">
      <c r="F3338" s="5"/>
    </row>
    <row r="3339" spans="6:6" x14ac:dyDescent="0.3">
      <c r="F3339" s="5"/>
    </row>
    <row r="3340" spans="6:6" x14ac:dyDescent="0.3">
      <c r="F3340" s="5"/>
    </row>
    <row r="3341" spans="6:6" x14ac:dyDescent="0.3">
      <c r="F3341" s="5"/>
    </row>
    <row r="3342" spans="6:6" x14ac:dyDescent="0.3">
      <c r="F3342" s="5"/>
    </row>
    <row r="3343" spans="6:6" x14ac:dyDescent="0.3">
      <c r="F3343" s="5"/>
    </row>
    <row r="3344" spans="6:6" x14ac:dyDescent="0.3">
      <c r="F3344" s="5"/>
    </row>
    <row r="3345" spans="6:6" x14ac:dyDescent="0.3">
      <c r="F3345" s="5"/>
    </row>
    <row r="3346" spans="6:6" x14ac:dyDescent="0.3">
      <c r="F3346" s="5"/>
    </row>
    <row r="3347" spans="6:6" x14ac:dyDescent="0.3">
      <c r="F3347" s="5"/>
    </row>
    <row r="3348" spans="6:6" x14ac:dyDescent="0.3">
      <c r="F3348" s="5"/>
    </row>
    <row r="3349" spans="6:6" x14ac:dyDescent="0.3">
      <c r="F3349" s="5"/>
    </row>
    <row r="3350" spans="6:6" x14ac:dyDescent="0.3">
      <c r="F3350" s="5"/>
    </row>
    <row r="3351" spans="6:6" x14ac:dyDescent="0.3">
      <c r="F3351" s="5"/>
    </row>
    <row r="3352" spans="6:6" x14ac:dyDescent="0.3">
      <c r="F3352" s="5"/>
    </row>
    <row r="3353" spans="6:6" x14ac:dyDescent="0.3">
      <c r="F3353" s="5"/>
    </row>
    <row r="3354" spans="6:6" x14ac:dyDescent="0.3">
      <c r="F3354" s="5"/>
    </row>
    <row r="3355" spans="6:6" x14ac:dyDescent="0.3">
      <c r="F3355" s="5"/>
    </row>
    <row r="3356" spans="6:6" x14ac:dyDescent="0.3">
      <c r="F3356" s="5"/>
    </row>
    <row r="3357" spans="6:6" x14ac:dyDescent="0.3">
      <c r="F3357" s="5"/>
    </row>
    <row r="3358" spans="6:6" x14ac:dyDescent="0.3">
      <c r="F3358" s="5"/>
    </row>
    <row r="3359" spans="6:6" x14ac:dyDescent="0.3">
      <c r="F3359" s="5"/>
    </row>
    <row r="3360" spans="6:6" x14ac:dyDescent="0.3">
      <c r="F3360" s="5"/>
    </row>
    <row r="3361" spans="6:6" x14ac:dyDescent="0.3">
      <c r="F3361" s="5"/>
    </row>
    <row r="3362" spans="6:6" x14ac:dyDescent="0.3">
      <c r="F3362" s="5"/>
    </row>
    <row r="3363" spans="6:6" x14ac:dyDescent="0.3">
      <c r="F3363" s="5"/>
    </row>
    <row r="3364" spans="6:6" x14ac:dyDescent="0.3">
      <c r="F3364" s="5"/>
    </row>
    <row r="3365" spans="6:6" x14ac:dyDescent="0.3">
      <c r="F3365" s="5"/>
    </row>
    <row r="3366" spans="6:6" x14ac:dyDescent="0.3">
      <c r="F3366" s="5"/>
    </row>
    <row r="3367" spans="6:6" x14ac:dyDescent="0.3">
      <c r="F3367" s="5"/>
    </row>
    <row r="3368" spans="6:6" x14ac:dyDescent="0.3">
      <c r="F3368" s="5"/>
    </row>
    <row r="3369" spans="6:6" x14ac:dyDescent="0.3">
      <c r="F3369" s="5"/>
    </row>
    <row r="3370" spans="6:6" x14ac:dyDescent="0.3">
      <c r="F3370" s="5"/>
    </row>
    <row r="3371" spans="6:6" x14ac:dyDescent="0.3">
      <c r="F3371" s="5"/>
    </row>
    <row r="3372" spans="6:6" x14ac:dyDescent="0.3">
      <c r="F3372" s="5"/>
    </row>
    <row r="3373" spans="6:6" x14ac:dyDescent="0.3">
      <c r="F3373" s="5"/>
    </row>
    <row r="3374" spans="6:6" x14ac:dyDescent="0.3">
      <c r="F3374" s="5"/>
    </row>
    <row r="3375" spans="6:6" x14ac:dyDescent="0.3">
      <c r="F3375" s="5"/>
    </row>
    <row r="3376" spans="6:6" x14ac:dyDescent="0.3">
      <c r="F3376" s="5"/>
    </row>
    <row r="3377" spans="6:6" x14ac:dyDescent="0.3">
      <c r="F3377" s="5"/>
    </row>
    <row r="3378" spans="6:6" x14ac:dyDescent="0.3">
      <c r="F3378" s="5"/>
    </row>
    <row r="3379" spans="6:6" x14ac:dyDescent="0.3">
      <c r="F3379" s="5"/>
    </row>
    <row r="3380" spans="6:6" x14ac:dyDescent="0.3">
      <c r="F3380" s="5"/>
    </row>
    <row r="3381" spans="6:6" x14ac:dyDescent="0.3">
      <c r="F3381" s="5"/>
    </row>
    <row r="3382" spans="6:6" x14ac:dyDescent="0.3">
      <c r="F3382" s="5"/>
    </row>
    <row r="3383" spans="6:6" x14ac:dyDescent="0.3">
      <c r="F3383" s="5"/>
    </row>
    <row r="3384" spans="6:6" x14ac:dyDescent="0.3">
      <c r="F3384" s="5"/>
    </row>
    <row r="3385" spans="6:6" x14ac:dyDescent="0.3">
      <c r="F3385" s="5"/>
    </row>
    <row r="3386" spans="6:6" x14ac:dyDescent="0.3">
      <c r="F3386" s="5"/>
    </row>
    <row r="3387" spans="6:6" x14ac:dyDescent="0.3">
      <c r="F3387" s="5"/>
    </row>
    <row r="3388" spans="6:6" x14ac:dyDescent="0.3">
      <c r="F3388" s="5"/>
    </row>
    <row r="3389" spans="6:6" x14ac:dyDescent="0.3">
      <c r="F3389" s="5"/>
    </row>
    <row r="3390" spans="6:6" x14ac:dyDescent="0.3">
      <c r="F3390" s="5"/>
    </row>
    <row r="3391" spans="6:6" x14ac:dyDescent="0.3">
      <c r="F3391" s="5"/>
    </row>
    <row r="3392" spans="6:6" x14ac:dyDescent="0.3">
      <c r="F3392" s="5"/>
    </row>
    <row r="3393" spans="6:6" x14ac:dyDescent="0.3">
      <c r="F3393" s="5"/>
    </row>
    <row r="3394" spans="6:6" x14ac:dyDescent="0.3">
      <c r="F3394" s="5"/>
    </row>
    <row r="3395" spans="6:6" x14ac:dyDescent="0.3">
      <c r="F3395" s="5"/>
    </row>
    <row r="3396" spans="6:6" x14ac:dyDescent="0.3">
      <c r="F3396" s="5"/>
    </row>
    <row r="3397" spans="6:6" x14ac:dyDescent="0.3">
      <c r="F3397" s="5"/>
    </row>
    <row r="3398" spans="6:6" x14ac:dyDescent="0.3">
      <c r="F3398" s="5"/>
    </row>
    <row r="3399" spans="6:6" x14ac:dyDescent="0.3">
      <c r="F3399" s="5"/>
    </row>
    <row r="3400" spans="6:6" x14ac:dyDescent="0.3">
      <c r="F3400" s="5"/>
    </row>
    <row r="3401" spans="6:6" x14ac:dyDescent="0.3">
      <c r="F3401" s="5"/>
    </row>
    <row r="3402" spans="6:6" x14ac:dyDescent="0.3">
      <c r="F3402" s="5"/>
    </row>
    <row r="3403" spans="6:6" x14ac:dyDescent="0.3">
      <c r="F3403" s="5"/>
    </row>
    <row r="3404" spans="6:6" x14ac:dyDescent="0.3">
      <c r="F3404" s="5"/>
    </row>
    <row r="3405" spans="6:6" x14ac:dyDescent="0.3">
      <c r="F3405" s="5"/>
    </row>
    <row r="3406" spans="6:6" x14ac:dyDescent="0.3">
      <c r="F3406" s="5"/>
    </row>
    <row r="3407" spans="6:6" x14ac:dyDescent="0.3">
      <c r="F3407" s="5"/>
    </row>
    <row r="3408" spans="6:6" x14ac:dyDescent="0.3">
      <c r="F3408" s="5"/>
    </row>
    <row r="3409" spans="6:6" x14ac:dyDescent="0.3">
      <c r="F3409" s="5"/>
    </row>
    <row r="3410" spans="6:6" x14ac:dyDescent="0.3">
      <c r="F3410" s="5"/>
    </row>
    <row r="3411" spans="6:6" x14ac:dyDescent="0.3">
      <c r="F3411" s="5"/>
    </row>
    <row r="3412" spans="6:6" x14ac:dyDescent="0.3">
      <c r="F3412" s="5"/>
    </row>
    <row r="3413" spans="6:6" x14ac:dyDescent="0.3">
      <c r="F3413" s="5"/>
    </row>
    <row r="3414" spans="6:6" x14ac:dyDescent="0.3">
      <c r="F3414" s="5"/>
    </row>
    <row r="3415" spans="6:6" x14ac:dyDescent="0.3">
      <c r="F3415" s="5"/>
    </row>
    <row r="3416" spans="6:6" x14ac:dyDescent="0.3">
      <c r="F3416" s="5"/>
    </row>
    <row r="3417" spans="6:6" x14ac:dyDescent="0.3">
      <c r="F3417" s="5"/>
    </row>
    <row r="3418" spans="6:6" x14ac:dyDescent="0.3">
      <c r="F3418" s="5"/>
    </row>
    <row r="3419" spans="6:6" x14ac:dyDescent="0.3">
      <c r="F3419" s="5"/>
    </row>
    <row r="3420" spans="6:6" x14ac:dyDescent="0.3">
      <c r="F3420" s="5"/>
    </row>
    <row r="3421" spans="6:6" x14ac:dyDescent="0.3">
      <c r="F3421" s="5"/>
    </row>
    <row r="3422" spans="6:6" x14ac:dyDescent="0.3">
      <c r="F3422" s="5"/>
    </row>
    <row r="3423" spans="6:6" x14ac:dyDescent="0.3">
      <c r="F3423" s="5"/>
    </row>
    <row r="3424" spans="6:6" x14ac:dyDescent="0.3">
      <c r="F3424" s="5"/>
    </row>
    <row r="3425" spans="6:6" x14ac:dyDescent="0.3">
      <c r="F3425" s="5"/>
    </row>
    <row r="3426" spans="6:6" x14ac:dyDescent="0.3">
      <c r="F3426" s="5"/>
    </row>
    <row r="3427" spans="6:6" x14ac:dyDescent="0.3">
      <c r="F3427" s="5"/>
    </row>
    <row r="3428" spans="6:6" x14ac:dyDescent="0.3">
      <c r="F3428" s="5"/>
    </row>
    <row r="3429" spans="6:6" x14ac:dyDescent="0.3">
      <c r="F3429" s="5"/>
    </row>
    <row r="3430" spans="6:6" x14ac:dyDescent="0.3">
      <c r="F3430" s="5"/>
    </row>
    <row r="3431" spans="6:6" x14ac:dyDescent="0.3">
      <c r="F3431" s="5"/>
    </row>
    <row r="3432" spans="6:6" x14ac:dyDescent="0.3">
      <c r="F3432" s="5"/>
    </row>
    <row r="3433" spans="6:6" x14ac:dyDescent="0.3">
      <c r="F3433" s="5"/>
    </row>
    <row r="3434" spans="6:6" x14ac:dyDescent="0.3">
      <c r="F3434" s="5"/>
    </row>
    <row r="3435" spans="6:6" x14ac:dyDescent="0.3">
      <c r="F3435" s="5"/>
    </row>
    <row r="3436" spans="6:6" x14ac:dyDescent="0.3">
      <c r="F3436" s="5"/>
    </row>
    <row r="3437" spans="6:6" x14ac:dyDescent="0.3">
      <c r="F3437" s="5"/>
    </row>
    <row r="3438" spans="6:6" x14ac:dyDescent="0.3">
      <c r="F3438" s="5"/>
    </row>
    <row r="3439" spans="6:6" x14ac:dyDescent="0.3">
      <c r="F3439" s="5"/>
    </row>
    <row r="3440" spans="6:6" x14ac:dyDescent="0.3">
      <c r="F3440" s="5"/>
    </row>
    <row r="3441" spans="6:6" x14ac:dyDescent="0.3">
      <c r="F3441" s="5"/>
    </row>
    <row r="3442" spans="6:6" x14ac:dyDescent="0.3">
      <c r="F3442" s="5"/>
    </row>
    <row r="3443" spans="6:6" x14ac:dyDescent="0.3">
      <c r="F3443" s="5"/>
    </row>
    <row r="3444" spans="6:6" x14ac:dyDescent="0.3">
      <c r="F3444" s="5"/>
    </row>
    <row r="3445" spans="6:6" x14ac:dyDescent="0.3">
      <c r="F3445" s="5"/>
    </row>
    <row r="3446" spans="6:6" x14ac:dyDescent="0.3">
      <c r="F3446" s="5"/>
    </row>
    <row r="3447" spans="6:6" x14ac:dyDescent="0.3">
      <c r="F3447" s="5"/>
    </row>
    <row r="3448" spans="6:6" x14ac:dyDescent="0.3">
      <c r="F3448" s="5"/>
    </row>
    <row r="3449" spans="6:6" x14ac:dyDescent="0.3">
      <c r="F3449" s="5"/>
    </row>
    <row r="3450" spans="6:6" x14ac:dyDescent="0.3">
      <c r="F3450" s="5"/>
    </row>
    <row r="3451" spans="6:6" x14ac:dyDescent="0.3">
      <c r="F3451" s="5"/>
    </row>
    <row r="3452" spans="6:6" x14ac:dyDescent="0.3">
      <c r="F3452" s="5"/>
    </row>
    <row r="3453" spans="6:6" x14ac:dyDescent="0.3">
      <c r="F3453" s="5"/>
    </row>
    <row r="3454" spans="6:6" x14ac:dyDescent="0.3">
      <c r="F3454" s="5"/>
    </row>
    <row r="3455" spans="6:6" x14ac:dyDescent="0.3">
      <c r="F3455" s="5"/>
    </row>
    <row r="3456" spans="6:6" x14ac:dyDescent="0.3">
      <c r="F3456" s="5"/>
    </row>
    <row r="3457" spans="6:6" x14ac:dyDescent="0.3">
      <c r="F3457" s="5"/>
    </row>
    <row r="3458" spans="6:6" x14ac:dyDescent="0.3">
      <c r="F3458" s="5"/>
    </row>
    <row r="3459" spans="6:6" x14ac:dyDescent="0.3">
      <c r="F3459" s="5"/>
    </row>
    <row r="3460" spans="6:6" x14ac:dyDescent="0.3">
      <c r="F3460" s="5"/>
    </row>
    <row r="3461" spans="6:6" x14ac:dyDescent="0.3">
      <c r="F3461" s="5"/>
    </row>
    <row r="3462" spans="6:6" x14ac:dyDescent="0.3">
      <c r="F3462" s="5"/>
    </row>
    <row r="3463" spans="6:6" x14ac:dyDescent="0.3">
      <c r="F3463" s="5"/>
    </row>
    <row r="3464" spans="6:6" x14ac:dyDescent="0.3">
      <c r="F3464" s="5"/>
    </row>
    <row r="3465" spans="6:6" x14ac:dyDescent="0.3">
      <c r="F3465" s="5"/>
    </row>
    <row r="3466" spans="6:6" x14ac:dyDescent="0.3">
      <c r="F3466" s="5"/>
    </row>
    <row r="3467" spans="6:6" x14ac:dyDescent="0.3">
      <c r="F3467" s="5"/>
    </row>
    <row r="3468" spans="6:6" x14ac:dyDescent="0.3">
      <c r="F3468" s="5"/>
    </row>
    <row r="3469" spans="6:6" x14ac:dyDescent="0.3">
      <c r="F3469" s="5"/>
    </row>
    <row r="3470" spans="6:6" x14ac:dyDescent="0.3">
      <c r="F3470" s="5"/>
    </row>
    <row r="3471" spans="6:6" x14ac:dyDescent="0.3">
      <c r="F3471" s="5"/>
    </row>
    <row r="3472" spans="6:6" x14ac:dyDescent="0.3">
      <c r="F3472" s="5"/>
    </row>
    <row r="3473" spans="6:6" x14ac:dyDescent="0.3">
      <c r="F3473" s="5"/>
    </row>
    <row r="3474" spans="6:6" x14ac:dyDescent="0.3">
      <c r="F3474" s="5"/>
    </row>
    <row r="3475" spans="6:6" x14ac:dyDescent="0.3">
      <c r="F3475" s="5"/>
    </row>
    <row r="3476" spans="6:6" x14ac:dyDescent="0.3">
      <c r="F3476" s="5"/>
    </row>
    <row r="3477" spans="6:6" x14ac:dyDescent="0.3">
      <c r="F3477" s="5"/>
    </row>
    <row r="3478" spans="6:6" x14ac:dyDescent="0.3">
      <c r="F3478" s="5"/>
    </row>
    <row r="3479" spans="6:6" x14ac:dyDescent="0.3">
      <c r="F3479" s="5"/>
    </row>
    <row r="3480" spans="6:6" x14ac:dyDescent="0.3">
      <c r="F3480" s="5"/>
    </row>
    <row r="3481" spans="6:6" x14ac:dyDescent="0.3">
      <c r="F3481" s="5"/>
    </row>
    <row r="3482" spans="6:6" x14ac:dyDescent="0.3">
      <c r="F3482" s="5"/>
    </row>
    <row r="3483" spans="6:6" x14ac:dyDescent="0.3">
      <c r="F3483" s="5"/>
    </row>
    <row r="3484" spans="6:6" x14ac:dyDescent="0.3">
      <c r="F3484" s="5"/>
    </row>
    <row r="3485" spans="6:6" x14ac:dyDescent="0.3">
      <c r="F3485" s="5"/>
    </row>
    <row r="3486" spans="6:6" x14ac:dyDescent="0.3">
      <c r="F3486" s="5"/>
    </row>
    <row r="3487" spans="6:6" x14ac:dyDescent="0.3">
      <c r="F3487" s="5"/>
    </row>
    <row r="3488" spans="6:6" x14ac:dyDescent="0.3">
      <c r="F3488" s="5"/>
    </row>
    <row r="3489" spans="6:6" x14ac:dyDescent="0.3">
      <c r="F3489" s="5"/>
    </row>
    <row r="3490" spans="6:6" x14ac:dyDescent="0.3">
      <c r="F3490" s="5"/>
    </row>
    <row r="3491" spans="6:6" x14ac:dyDescent="0.3">
      <c r="F3491" s="5"/>
    </row>
    <row r="3492" spans="6:6" x14ac:dyDescent="0.3">
      <c r="F3492" s="5"/>
    </row>
    <row r="3493" spans="6:6" x14ac:dyDescent="0.3">
      <c r="F3493" s="5"/>
    </row>
    <row r="3494" spans="6:6" x14ac:dyDescent="0.3">
      <c r="F3494" s="5"/>
    </row>
    <row r="3495" spans="6:6" x14ac:dyDescent="0.3">
      <c r="F3495" s="5"/>
    </row>
    <row r="3496" spans="6:6" x14ac:dyDescent="0.3">
      <c r="F3496" s="5"/>
    </row>
    <row r="3497" spans="6:6" x14ac:dyDescent="0.3">
      <c r="F3497" s="5"/>
    </row>
    <row r="3498" spans="6:6" x14ac:dyDescent="0.3">
      <c r="F3498" s="5"/>
    </row>
    <row r="3499" spans="6:6" x14ac:dyDescent="0.3">
      <c r="F3499" s="5"/>
    </row>
    <row r="3500" spans="6:6" x14ac:dyDescent="0.3">
      <c r="F3500" s="5"/>
    </row>
    <row r="3501" spans="6:6" x14ac:dyDescent="0.3">
      <c r="F3501" s="5"/>
    </row>
    <row r="3502" spans="6:6" x14ac:dyDescent="0.3">
      <c r="F3502" s="5"/>
    </row>
    <row r="3503" spans="6:6" x14ac:dyDescent="0.3">
      <c r="F3503" s="5"/>
    </row>
    <row r="3504" spans="6:6" x14ac:dyDescent="0.3">
      <c r="F3504" s="5"/>
    </row>
    <row r="3505" spans="6:6" x14ac:dyDescent="0.3">
      <c r="F3505" s="5"/>
    </row>
    <row r="3506" spans="6:6" x14ac:dyDescent="0.3">
      <c r="F3506" s="5"/>
    </row>
    <row r="3507" spans="6:6" x14ac:dyDescent="0.3">
      <c r="F3507" s="5"/>
    </row>
    <row r="3508" spans="6:6" x14ac:dyDescent="0.3">
      <c r="F3508" s="5"/>
    </row>
    <row r="3509" spans="6:6" x14ac:dyDescent="0.3">
      <c r="F3509" s="5"/>
    </row>
    <row r="3510" spans="6:6" x14ac:dyDescent="0.3">
      <c r="F3510" s="5"/>
    </row>
    <row r="3511" spans="6:6" x14ac:dyDescent="0.3">
      <c r="F3511" s="5"/>
    </row>
    <row r="3512" spans="6:6" x14ac:dyDescent="0.3">
      <c r="F3512" s="5"/>
    </row>
    <row r="3513" spans="6:6" x14ac:dyDescent="0.3">
      <c r="F3513" s="5"/>
    </row>
    <row r="3514" spans="6:6" x14ac:dyDescent="0.3">
      <c r="F3514" s="5"/>
    </row>
    <row r="3515" spans="6:6" x14ac:dyDescent="0.3">
      <c r="F3515" s="5"/>
    </row>
    <row r="3516" spans="6:6" x14ac:dyDescent="0.3">
      <c r="F3516" s="5"/>
    </row>
    <row r="3517" spans="6:6" x14ac:dyDescent="0.3">
      <c r="F3517" s="5"/>
    </row>
    <row r="3518" spans="6:6" x14ac:dyDescent="0.3">
      <c r="F3518" s="5"/>
    </row>
    <row r="3519" spans="6:6" x14ac:dyDescent="0.3">
      <c r="F3519" s="5"/>
    </row>
    <row r="3520" spans="6:6" x14ac:dyDescent="0.3">
      <c r="F3520" s="5"/>
    </row>
    <row r="3521" spans="6:6" x14ac:dyDescent="0.3">
      <c r="F3521" s="5"/>
    </row>
    <row r="3522" spans="6:6" x14ac:dyDescent="0.3">
      <c r="F3522" s="5"/>
    </row>
    <row r="3523" spans="6:6" x14ac:dyDescent="0.3">
      <c r="F3523" s="5"/>
    </row>
    <row r="3524" spans="6:6" x14ac:dyDescent="0.3">
      <c r="F3524" s="5"/>
    </row>
    <row r="3525" spans="6:6" x14ac:dyDescent="0.3">
      <c r="F3525" s="5"/>
    </row>
    <row r="3526" spans="6:6" x14ac:dyDescent="0.3">
      <c r="F3526" s="5"/>
    </row>
    <row r="3527" spans="6:6" x14ac:dyDescent="0.3">
      <c r="F3527" s="5"/>
    </row>
    <row r="3528" spans="6:6" x14ac:dyDescent="0.3">
      <c r="F3528" s="5"/>
    </row>
    <row r="3529" spans="6:6" x14ac:dyDescent="0.3">
      <c r="F3529" s="5"/>
    </row>
    <row r="3530" spans="6:6" x14ac:dyDescent="0.3">
      <c r="F3530" s="5"/>
    </row>
    <row r="3531" spans="6:6" x14ac:dyDescent="0.3">
      <c r="F3531" s="5"/>
    </row>
    <row r="3532" spans="6:6" x14ac:dyDescent="0.3">
      <c r="F3532" s="5"/>
    </row>
    <row r="3533" spans="6:6" x14ac:dyDescent="0.3">
      <c r="F3533" s="5"/>
    </row>
    <row r="3534" spans="6:6" x14ac:dyDescent="0.3">
      <c r="F3534" s="5"/>
    </row>
    <row r="3535" spans="6:6" x14ac:dyDescent="0.3">
      <c r="F3535" s="5"/>
    </row>
    <row r="3536" spans="6:6" x14ac:dyDescent="0.3">
      <c r="F3536" s="5"/>
    </row>
    <row r="3537" spans="6:6" x14ac:dyDescent="0.3">
      <c r="F3537" s="5"/>
    </row>
    <row r="3538" spans="6:6" x14ac:dyDescent="0.3">
      <c r="F3538" s="5"/>
    </row>
    <row r="3539" spans="6:6" x14ac:dyDescent="0.3">
      <c r="F3539" s="5"/>
    </row>
    <row r="3540" spans="6:6" x14ac:dyDescent="0.3">
      <c r="F3540" s="5"/>
    </row>
    <row r="3541" spans="6:6" x14ac:dyDescent="0.3">
      <c r="F3541" s="5"/>
    </row>
    <row r="3542" spans="6:6" x14ac:dyDescent="0.3">
      <c r="F3542" s="5"/>
    </row>
    <row r="3543" spans="6:6" x14ac:dyDescent="0.3">
      <c r="F3543" s="5"/>
    </row>
    <row r="3544" spans="6:6" x14ac:dyDescent="0.3">
      <c r="F3544" s="5"/>
    </row>
    <row r="3545" spans="6:6" x14ac:dyDescent="0.3">
      <c r="F3545" s="5"/>
    </row>
    <row r="3546" spans="6:6" x14ac:dyDescent="0.3">
      <c r="F3546" s="5"/>
    </row>
    <row r="3547" spans="6:6" x14ac:dyDescent="0.3">
      <c r="F3547" s="5"/>
    </row>
    <row r="3548" spans="6:6" x14ac:dyDescent="0.3">
      <c r="F3548" s="5"/>
    </row>
    <row r="3549" spans="6:6" x14ac:dyDescent="0.3">
      <c r="F3549" s="5"/>
    </row>
    <row r="3550" spans="6:6" x14ac:dyDescent="0.3">
      <c r="F3550" s="5"/>
    </row>
    <row r="3551" spans="6:6" x14ac:dyDescent="0.3">
      <c r="F3551" s="5"/>
    </row>
    <row r="3552" spans="6:6" x14ac:dyDescent="0.3">
      <c r="F3552" s="5"/>
    </row>
    <row r="3553" spans="6:6" x14ac:dyDescent="0.3">
      <c r="F3553" s="5"/>
    </row>
    <row r="3554" spans="6:6" x14ac:dyDescent="0.3">
      <c r="F3554" s="5"/>
    </row>
    <row r="3555" spans="6:6" x14ac:dyDescent="0.3">
      <c r="F3555" s="5"/>
    </row>
    <row r="3556" spans="6:6" x14ac:dyDescent="0.3">
      <c r="F3556" s="5"/>
    </row>
    <row r="3557" spans="6:6" x14ac:dyDescent="0.3">
      <c r="F3557" s="5"/>
    </row>
    <row r="3558" spans="6:6" x14ac:dyDescent="0.3">
      <c r="F3558" s="5"/>
    </row>
    <row r="3559" spans="6:6" x14ac:dyDescent="0.3">
      <c r="F3559" s="5"/>
    </row>
    <row r="3560" spans="6:6" x14ac:dyDescent="0.3">
      <c r="F3560" s="5"/>
    </row>
    <row r="3561" spans="6:6" x14ac:dyDescent="0.3">
      <c r="F3561" s="5"/>
    </row>
    <row r="3562" spans="6:6" x14ac:dyDescent="0.3">
      <c r="F3562" s="5"/>
    </row>
    <row r="3563" spans="6:6" x14ac:dyDescent="0.3">
      <c r="F3563" s="5"/>
    </row>
    <row r="3564" spans="6:6" x14ac:dyDescent="0.3">
      <c r="F3564" s="5"/>
    </row>
    <row r="3565" spans="6:6" x14ac:dyDescent="0.3">
      <c r="F3565" s="5"/>
    </row>
    <row r="3566" spans="6:6" x14ac:dyDescent="0.3">
      <c r="F3566" s="5"/>
    </row>
    <row r="3567" spans="6:6" x14ac:dyDescent="0.3">
      <c r="F3567" s="5"/>
    </row>
    <row r="3568" spans="6:6" x14ac:dyDescent="0.3">
      <c r="F3568" s="5"/>
    </row>
    <row r="3569" spans="6:6" x14ac:dyDescent="0.3">
      <c r="F3569" s="5"/>
    </row>
    <row r="3570" spans="6:6" x14ac:dyDescent="0.3">
      <c r="F3570" s="5"/>
    </row>
    <row r="3571" spans="6:6" x14ac:dyDescent="0.3">
      <c r="F3571" s="5"/>
    </row>
    <row r="3572" spans="6:6" x14ac:dyDescent="0.3">
      <c r="F3572" s="5"/>
    </row>
    <row r="3573" spans="6:6" x14ac:dyDescent="0.3">
      <c r="F3573" s="5"/>
    </row>
    <row r="3574" spans="6:6" x14ac:dyDescent="0.3">
      <c r="F3574" s="5"/>
    </row>
    <row r="3575" spans="6:6" x14ac:dyDescent="0.3">
      <c r="F3575" s="5"/>
    </row>
    <row r="3576" spans="6:6" x14ac:dyDescent="0.3">
      <c r="F3576" s="5"/>
    </row>
    <row r="3577" spans="6:6" x14ac:dyDescent="0.3">
      <c r="F3577" s="5"/>
    </row>
    <row r="3578" spans="6:6" x14ac:dyDescent="0.3">
      <c r="F3578" s="5"/>
    </row>
    <row r="3579" spans="6:6" x14ac:dyDescent="0.3">
      <c r="F3579" s="5"/>
    </row>
    <row r="3580" spans="6:6" x14ac:dyDescent="0.3">
      <c r="F3580" s="5"/>
    </row>
    <row r="3581" spans="6:6" x14ac:dyDescent="0.3">
      <c r="F3581" s="5"/>
    </row>
    <row r="3582" spans="6:6" x14ac:dyDescent="0.3">
      <c r="F3582" s="5"/>
    </row>
    <row r="3583" spans="6:6" x14ac:dyDescent="0.3">
      <c r="F3583" s="5"/>
    </row>
    <row r="3584" spans="6:6" x14ac:dyDescent="0.3">
      <c r="F3584" s="5"/>
    </row>
    <row r="3585" spans="6:6" x14ac:dyDescent="0.3">
      <c r="F3585" s="5"/>
    </row>
    <row r="3586" spans="6:6" x14ac:dyDescent="0.3">
      <c r="F3586" s="5"/>
    </row>
    <row r="3587" spans="6:6" x14ac:dyDescent="0.3">
      <c r="F3587" s="5"/>
    </row>
    <row r="3588" spans="6:6" x14ac:dyDescent="0.3">
      <c r="F3588" s="5"/>
    </row>
    <row r="3589" spans="6:6" x14ac:dyDescent="0.3">
      <c r="F3589" s="5"/>
    </row>
    <row r="3590" spans="6:6" x14ac:dyDescent="0.3">
      <c r="F3590" s="5"/>
    </row>
    <row r="3591" spans="6:6" x14ac:dyDescent="0.3">
      <c r="F3591" s="5"/>
    </row>
    <row r="3592" spans="6:6" x14ac:dyDescent="0.3">
      <c r="F3592" s="5"/>
    </row>
    <row r="3593" spans="6:6" x14ac:dyDescent="0.3">
      <c r="F3593" s="5"/>
    </row>
    <row r="3594" spans="6:6" x14ac:dyDescent="0.3">
      <c r="F3594" s="5"/>
    </row>
    <row r="3595" spans="6:6" x14ac:dyDescent="0.3">
      <c r="F3595" s="5"/>
    </row>
    <row r="3596" spans="6:6" x14ac:dyDescent="0.3">
      <c r="F3596" s="5"/>
    </row>
    <row r="3597" spans="6:6" x14ac:dyDescent="0.3">
      <c r="F3597" s="5"/>
    </row>
    <row r="3598" spans="6:6" x14ac:dyDescent="0.3">
      <c r="F3598" s="5"/>
    </row>
    <row r="3599" spans="6:6" x14ac:dyDescent="0.3">
      <c r="F3599" s="5"/>
    </row>
    <row r="3600" spans="6:6" x14ac:dyDescent="0.3">
      <c r="F3600" s="5"/>
    </row>
    <row r="3601" spans="6:6" x14ac:dyDescent="0.3">
      <c r="F3601" s="5"/>
    </row>
    <row r="3602" spans="6:6" x14ac:dyDescent="0.3">
      <c r="F3602" s="5"/>
    </row>
    <row r="3603" spans="6:6" x14ac:dyDescent="0.3">
      <c r="F3603" s="5"/>
    </row>
    <row r="3604" spans="6:6" x14ac:dyDescent="0.3">
      <c r="F3604" s="5"/>
    </row>
    <row r="3605" spans="6:6" x14ac:dyDescent="0.3">
      <c r="F3605" s="5"/>
    </row>
    <row r="3606" spans="6:6" x14ac:dyDescent="0.3">
      <c r="F3606" s="5"/>
    </row>
    <row r="3607" spans="6:6" x14ac:dyDescent="0.3">
      <c r="F3607" s="5"/>
    </row>
    <row r="3608" spans="6:6" x14ac:dyDescent="0.3">
      <c r="F3608" s="5"/>
    </row>
    <row r="3609" spans="6:6" x14ac:dyDescent="0.3">
      <c r="F3609" s="5"/>
    </row>
    <row r="3610" spans="6:6" x14ac:dyDescent="0.3">
      <c r="F3610" s="5"/>
    </row>
    <row r="3611" spans="6:6" x14ac:dyDescent="0.3">
      <c r="F3611" s="5"/>
    </row>
    <row r="3612" spans="6:6" x14ac:dyDescent="0.3">
      <c r="F3612" s="5"/>
    </row>
    <row r="3613" spans="6:6" x14ac:dyDescent="0.3">
      <c r="F3613" s="5"/>
    </row>
    <row r="3614" spans="6:6" x14ac:dyDescent="0.3">
      <c r="F3614" s="5"/>
    </row>
    <row r="3615" spans="6:6" x14ac:dyDescent="0.3">
      <c r="F3615" s="5"/>
    </row>
    <row r="3616" spans="6:6" x14ac:dyDescent="0.3">
      <c r="F3616" s="5"/>
    </row>
    <row r="3617" spans="6:6" x14ac:dyDescent="0.3">
      <c r="F3617" s="5"/>
    </row>
    <row r="3618" spans="6:6" x14ac:dyDescent="0.3">
      <c r="F3618" s="5"/>
    </row>
    <row r="3619" spans="6:6" x14ac:dyDescent="0.3">
      <c r="F3619" s="5"/>
    </row>
    <row r="3620" spans="6:6" x14ac:dyDescent="0.3">
      <c r="F3620" s="5"/>
    </row>
    <row r="3621" spans="6:6" x14ac:dyDescent="0.3">
      <c r="F3621" s="5"/>
    </row>
    <row r="3622" spans="6:6" x14ac:dyDescent="0.3">
      <c r="F3622" s="5"/>
    </row>
    <row r="3623" spans="6:6" x14ac:dyDescent="0.3">
      <c r="F3623" s="5"/>
    </row>
    <row r="3624" spans="6:6" x14ac:dyDescent="0.3">
      <c r="F3624" s="5"/>
    </row>
    <row r="3625" spans="6:6" x14ac:dyDescent="0.3">
      <c r="F3625" s="5"/>
    </row>
    <row r="3626" spans="6:6" x14ac:dyDescent="0.3">
      <c r="F3626" s="5"/>
    </row>
    <row r="3627" spans="6:6" x14ac:dyDescent="0.3">
      <c r="F3627" s="5"/>
    </row>
    <row r="3628" spans="6:6" x14ac:dyDescent="0.3">
      <c r="F3628" s="5"/>
    </row>
    <row r="3629" spans="6:6" x14ac:dyDescent="0.3">
      <c r="F3629" s="5"/>
    </row>
    <row r="3630" spans="6:6" x14ac:dyDescent="0.3">
      <c r="F3630" s="5"/>
    </row>
    <row r="3631" spans="6:6" x14ac:dyDescent="0.3">
      <c r="F3631" s="5"/>
    </row>
    <row r="3632" spans="6:6" x14ac:dyDescent="0.3">
      <c r="F3632" s="5"/>
    </row>
    <row r="3633" spans="6:6" x14ac:dyDescent="0.3">
      <c r="F3633" s="5"/>
    </row>
    <row r="3634" spans="6:6" x14ac:dyDescent="0.3">
      <c r="F3634" s="5"/>
    </row>
    <row r="3635" spans="6:6" x14ac:dyDescent="0.3">
      <c r="F3635" s="5"/>
    </row>
    <row r="3636" spans="6:6" x14ac:dyDescent="0.3">
      <c r="F3636" s="5"/>
    </row>
    <row r="3637" spans="6:6" x14ac:dyDescent="0.3">
      <c r="F3637" s="5"/>
    </row>
    <row r="3638" spans="6:6" x14ac:dyDescent="0.3">
      <c r="F3638" s="5"/>
    </row>
    <row r="3639" spans="6:6" x14ac:dyDescent="0.3">
      <c r="F3639" s="5"/>
    </row>
    <row r="3640" spans="6:6" x14ac:dyDescent="0.3">
      <c r="F3640" s="5"/>
    </row>
    <row r="3641" spans="6:6" x14ac:dyDescent="0.3">
      <c r="F3641" s="5"/>
    </row>
    <row r="3642" spans="6:6" x14ac:dyDescent="0.3">
      <c r="F3642" s="5"/>
    </row>
    <row r="3643" spans="6:6" x14ac:dyDescent="0.3">
      <c r="F3643" s="5"/>
    </row>
    <row r="3644" spans="6:6" x14ac:dyDescent="0.3">
      <c r="F3644" s="5"/>
    </row>
    <row r="3645" spans="6:6" x14ac:dyDescent="0.3">
      <c r="F3645" s="5"/>
    </row>
    <row r="3646" spans="6:6" x14ac:dyDescent="0.3">
      <c r="F3646" s="5"/>
    </row>
    <row r="3647" spans="6:6" x14ac:dyDescent="0.3">
      <c r="F3647" s="5"/>
    </row>
    <row r="3648" spans="6:6" x14ac:dyDescent="0.3">
      <c r="F3648" s="5"/>
    </row>
    <row r="3649" spans="6:6" x14ac:dyDescent="0.3">
      <c r="F3649" s="5"/>
    </row>
    <row r="3650" spans="6:6" x14ac:dyDescent="0.3">
      <c r="F3650" s="5"/>
    </row>
    <row r="3651" spans="6:6" x14ac:dyDescent="0.3">
      <c r="F3651" s="5"/>
    </row>
    <row r="3652" spans="6:6" x14ac:dyDescent="0.3">
      <c r="F3652" s="5"/>
    </row>
    <row r="3653" spans="6:6" x14ac:dyDescent="0.3">
      <c r="F3653" s="5"/>
    </row>
    <row r="3654" spans="6:6" x14ac:dyDescent="0.3">
      <c r="F3654" s="5"/>
    </row>
    <row r="3655" spans="6:6" x14ac:dyDescent="0.3">
      <c r="F3655" s="5"/>
    </row>
    <row r="3656" spans="6:6" x14ac:dyDescent="0.3">
      <c r="F3656" s="5"/>
    </row>
    <row r="3657" spans="6:6" x14ac:dyDescent="0.3">
      <c r="F3657" s="5"/>
    </row>
    <row r="3658" spans="6:6" x14ac:dyDescent="0.3">
      <c r="F3658" s="5"/>
    </row>
    <row r="3659" spans="6:6" x14ac:dyDescent="0.3">
      <c r="F3659" s="5"/>
    </row>
    <row r="3660" spans="6:6" x14ac:dyDescent="0.3">
      <c r="F3660" s="5"/>
    </row>
    <row r="3661" spans="6:6" x14ac:dyDescent="0.3">
      <c r="F3661" s="5"/>
    </row>
    <row r="3662" spans="6:6" x14ac:dyDescent="0.3">
      <c r="F3662" s="5"/>
    </row>
    <row r="3663" spans="6:6" x14ac:dyDescent="0.3">
      <c r="F3663" s="5"/>
    </row>
    <row r="3664" spans="6:6" x14ac:dyDescent="0.3">
      <c r="F3664" s="5"/>
    </row>
    <row r="3665" spans="6:6" x14ac:dyDescent="0.3">
      <c r="F3665" s="5"/>
    </row>
    <row r="3666" spans="6:6" x14ac:dyDescent="0.3">
      <c r="F3666" s="5"/>
    </row>
    <row r="3667" spans="6:6" x14ac:dyDescent="0.3">
      <c r="F3667" s="5"/>
    </row>
    <row r="3668" spans="6:6" x14ac:dyDescent="0.3">
      <c r="F3668" s="5"/>
    </row>
    <row r="3669" spans="6:6" x14ac:dyDescent="0.3">
      <c r="F3669" s="5"/>
    </row>
    <row r="3670" spans="6:6" x14ac:dyDescent="0.3">
      <c r="F3670" s="5"/>
    </row>
    <row r="3671" spans="6:6" x14ac:dyDescent="0.3">
      <c r="F3671" s="5"/>
    </row>
    <row r="3672" spans="6:6" x14ac:dyDescent="0.3">
      <c r="F3672" s="5"/>
    </row>
    <row r="3673" spans="6:6" x14ac:dyDescent="0.3">
      <c r="F3673" s="5"/>
    </row>
    <row r="3674" spans="6:6" x14ac:dyDescent="0.3">
      <c r="F3674" s="5"/>
    </row>
    <row r="3675" spans="6:6" x14ac:dyDescent="0.3">
      <c r="F3675" s="5"/>
    </row>
    <row r="3676" spans="6:6" x14ac:dyDescent="0.3">
      <c r="F3676" s="5"/>
    </row>
    <row r="3677" spans="6:6" x14ac:dyDescent="0.3">
      <c r="F3677" s="5"/>
    </row>
    <row r="3678" spans="6:6" x14ac:dyDescent="0.3">
      <c r="F3678" s="5"/>
    </row>
    <row r="3679" spans="6:6" x14ac:dyDescent="0.3">
      <c r="F3679" s="5"/>
    </row>
    <row r="3680" spans="6:6" x14ac:dyDescent="0.3">
      <c r="F3680" s="5"/>
    </row>
    <row r="3681" spans="6:6" x14ac:dyDescent="0.3">
      <c r="F3681" s="5"/>
    </row>
    <row r="3682" spans="6:6" x14ac:dyDescent="0.3">
      <c r="F3682" s="5"/>
    </row>
    <row r="3683" spans="6:6" x14ac:dyDescent="0.3">
      <c r="F3683" s="5"/>
    </row>
    <row r="3684" spans="6:6" x14ac:dyDescent="0.3">
      <c r="F3684" s="5"/>
    </row>
    <row r="3685" spans="6:6" x14ac:dyDescent="0.3">
      <c r="F3685" s="5"/>
    </row>
    <row r="3686" spans="6:6" x14ac:dyDescent="0.3">
      <c r="F3686" s="5"/>
    </row>
    <row r="3687" spans="6:6" x14ac:dyDescent="0.3">
      <c r="F3687" s="5"/>
    </row>
    <row r="3688" spans="6:6" x14ac:dyDescent="0.3">
      <c r="F3688" s="5"/>
    </row>
    <row r="3689" spans="6:6" x14ac:dyDescent="0.3">
      <c r="F3689" s="5"/>
    </row>
    <row r="3690" spans="6:6" x14ac:dyDescent="0.3">
      <c r="F3690" s="5"/>
    </row>
    <row r="3691" spans="6:6" x14ac:dyDescent="0.3">
      <c r="F3691" s="5"/>
    </row>
    <row r="3692" spans="6:6" x14ac:dyDescent="0.3">
      <c r="F3692" s="5"/>
    </row>
    <row r="3693" spans="6:6" x14ac:dyDescent="0.3">
      <c r="F3693" s="5"/>
    </row>
    <row r="3694" spans="6:6" x14ac:dyDescent="0.3">
      <c r="F3694" s="5"/>
    </row>
    <row r="3695" spans="6:6" x14ac:dyDescent="0.3">
      <c r="F3695" s="5"/>
    </row>
    <row r="3696" spans="6:6" x14ac:dyDescent="0.3">
      <c r="F3696" s="5"/>
    </row>
    <row r="3697" spans="6:6" x14ac:dyDescent="0.3">
      <c r="F3697" s="5"/>
    </row>
    <row r="3698" spans="6:6" x14ac:dyDescent="0.3">
      <c r="F3698" s="5"/>
    </row>
    <row r="3699" spans="6:6" x14ac:dyDescent="0.3">
      <c r="F3699" s="5"/>
    </row>
    <row r="3700" spans="6:6" x14ac:dyDescent="0.3">
      <c r="F3700" s="5"/>
    </row>
    <row r="3701" spans="6:6" x14ac:dyDescent="0.3">
      <c r="F3701" s="5"/>
    </row>
    <row r="3702" spans="6:6" x14ac:dyDescent="0.3">
      <c r="F3702" s="5"/>
    </row>
    <row r="3703" spans="6:6" x14ac:dyDescent="0.3">
      <c r="F3703" s="5"/>
    </row>
    <row r="3704" spans="6:6" x14ac:dyDescent="0.3">
      <c r="F3704" s="5"/>
    </row>
    <row r="3705" spans="6:6" x14ac:dyDescent="0.3">
      <c r="F3705" s="5"/>
    </row>
    <row r="3706" spans="6:6" x14ac:dyDescent="0.3">
      <c r="F3706" s="5"/>
    </row>
    <row r="3707" spans="6:6" x14ac:dyDescent="0.3">
      <c r="F3707" s="5"/>
    </row>
    <row r="3708" spans="6:6" x14ac:dyDescent="0.3">
      <c r="F3708" s="5"/>
    </row>
    <row r="3709" spans="6:6" x14ac:dyDescent="0.3">
      <c r="F3709" s="5"/>
    </row>
    <row r="3710" spans="6:6" x14ac:dyDescent="0.3">
      <c r="F3710" s="5"/>
    </row>
    <row r="3711" spans="6:6" x14ac:dyDescent="0.3">
      <c r="F3711" s="5"/>
    </row>
    <row r="3712" spans="6:6" x14ac:dyDescent="0.3">
      <c r="F3712" s="5"/>
    </row>
    <row r="3713" spans="6:6" x14ac:dyDescent="0.3">
      <c r="F3713" s="5"/>
    </row>
    <row r="3714" spans="6:6" x14ac:dyDescent="0.3">
      <c r="F3714" s="5"/>
    </row>
    <row r="3715" spans="6:6" x14ac:dyDescent="0.3">
      <c r="F3715" s="5"/>
    </row>
    <row r="3716" spans="6:6" x14ac:dyDescent="0.3">
      <c r="F3716" s="5"/>
    </row>
    <row r="3717" spans="6:6" x14ac:dyDescent="0.3">
      <c r="F3717" s="5"/>
    </row>
    <row r="3718" spans="6:6" x14ac:dyDescent="0.3">
      <c r="F3718" s="5"/>
    </row>
    <row r="3719" spans="6:6" x14ac:dyDescent="0.3">
      <c r="F3719" s="5"/>
    </row>
    <row r="3720" spans="6:6" x14ac:dyDescent="0.3">
      <c r="F3720" s="5"/>
    </row>
    <row r="3721" spans="6:6" x14ac:dyDescent="0.3">
      <c r="F3721" s="5"/>
    </row>
    <row r="3722" spans="6:6" x14ac:dyDescent="0.3">
      <c r="F3722" s="5"/>
    </row>
    <row r="3723" spans="6:6" x14ac:dyDescent="0.3">
      <c r="F3723" s="5"/>
    </row>
    <row r="3724" spans="6:6" x14ac:dyDescent="0.3">
      <c r="F3724" s="5"/>
    </row>
    <row r="3725" spans="6:6" x14ac:dyDescent="0.3">
      <c r="F3725" s="5"/>
    </row>
    <row r="3726" spans="6:6" x14ac:dyDescent="0.3">
      <c r="F3726" s="5"/>
    </row>
    <row r="3727" spans="6:6" x14ac:dyDescent="0.3">
      <c r="F3727" s="5"/>
    </row>
    <row r="3728" spans="6:6" x14ac:dyDescent="0.3">
      <c r="F3728" s="5"/>
    </row>
    <row r="3729" spans="6:6" x14ac:dyDescent="0.3">
      <c r="F3729" s="5"/>
    </row>
    <row r="3730" spans="6:6" x14ac:dyDescent="0.3">
      <c r="F3730" s="5"/>
    </row>
    <row r="3731" spans="6:6" x14ac:dyDescent="0.3">
      <c r="F3731" s="5"/>
    </row>
    <row r="3732" spans="6:6" x14ac:dyDescent="0.3">
      <c r="F3732" s="5"/>
    </row>
    <row r="3733" spans="6:6" x14ac:dyDescent="0.3">
      <c r="F3733" s="5"/>
    </row>
    <row r="3734" spans="6:6" x14ac:dyDescent="0.3">
      <c r="F3734" s="5"/>
    </row>
    <row r="3735" spans="6:6" x14ac:dyDescent="0.3">
      <c r="F3735" s="5"/>
    </row>
    <row r="3736" spans="6:6" x14ac:dyDescent="0.3">
      <c r="F3736" s="5"/>
    </row>
    <row r="3737" spans="6:6" x14ac:dyDescent="0.3">
      <c r="F3737" s="5"/>
    </row>
    <row r="3738" spans="6:6" x14ac:dyDescent="0.3">
      <c r="F3738" s="5"/>
    </row>
    <row r="3739" spans="6:6" x14ac:dyDescent="0.3">
      <c r="F3739" s="5"/>
    </row>
    <row r="3740" spans="6:6" x14ac:dyDescent="0.3">
      <c r="F3740" s="5"/>
    </row>
    <row r="3741" spans="6:6" x14ac:dyDescent="0.3">
      <c r="F3741" s="5"/>
    </row>
    <row r="3742" spans="6:6" x14ac:dyDescent="0.3">
      <c r="F3742" s="5"/>
    </row>
    <row r="3743" spans="6:6" x14ac:dyDescent="0.3">
      <c r="F3743" s="5"/>
    </row>
    <row r="3744" spans="6:6" x14ac:dyDescent="0.3">
      <c r="F3744" s="5"/>
    </row>
    <row r="3745" spans="6:6" x14ac:dyDescent="0.3">
      <c r="F3745" s="5"/>
    </row>
    <row r="3746" spans="6:6" x14ac:dyDescent="0.3">
      <c r="F3746" s="5"/>
    </row>
    <row r="3747" spans="6:6" x14ac:dyDescent="0.3">
      <c r="F3747" s="5"/>
    </row>
    <row r="3748" spans="6:6" x14ac:dyDescent="0.3">
      <c r="F3748" s="5"/>
    </row>
    <row r="3749" spans="6:6" x14ac:dyDescent="0.3">
      <c r="F3749" s="5"/>
    </row>
    <row r="3750" spans="6:6" x14ac:dyDescent="0.3">
      <c r="F3750" s="5"/>
    </row>
    <row r="3751" spans="6:6" x14ac:dyDescent="0.3">
      <c r="F3751" s="5"/>
    </row>
    <row r="3752" spans="6:6" x14ac:dyDescent="0.3">
      <c r="F3752" s="5"/>
    </row>
    <row r="3753" spans="6:6" x14ac:dyDescent="0.3">
      <c r="F3753" s="5"/>
    </row>
    <row r="3754" spans="6:6" x14ac:dyDescent="0.3">
      <c r="F3754" s="5"/>
    </row>
    <row r="3755" spans="6:6" x14ac:dyDescent="0.3">
      <c r="F3755" s="5"/>
    </row>
    <row r="3756" spans="6:6" x14ac:dyDescent="0.3">
      <c r="F3756" s="5"/>
    </row>
    <row r="3757" spans="6:6" x14ac:dyDescent="0.3">
      <c r="F3757" s="5"/>
    </row>
    <row r="3758" spans="6:6" x14ac:dyDescent="0.3">
      <c r="F3758" s="5"/>
    </row>
    <row r="3759" spans="6:6" x14ac:dyDescent="0.3">
      <c r="F3759" s="5"/>
    </row>
    <row r="3760" spans="6:6" x14ac:dyDescent="0.3">
      <c r="F3760" s="5"/>
    </row>
    <row r="3761" spans="6:6" x14ac:dyDescent="0.3">
      <c r="F3761" s="5"/>
    </row>
    <row r="3762" spans="6:6" x14ac:dyDescent="0.3">
      <c r="F3762" s="5"/>
    </row>
    <row r="3763" spans="6:6" x14ac:dyDescent="0.3">
      <c r="F3763" s="5"/>
    </row>
    <row r="3764" spans="6:6" x14ac:dyDescent="0.3">
      <c r="F3764" s="5"/>
    </row>
    <row r="3765" spans="6:6" x14ac:dyDescent="0.3">
      <c r="F3765" s="5"/>
    </row>
    <row r="3766" spans="6:6" x14ac:dyDescent="0.3">
      <c r="F3766" s="5"/>
    </row>
    <row r="3767" spans="6:6" x14ac:dyDescent="0.3">
      <c r="F3767" s="5"/>
    </row>
    <row r="3768" spans="6:6" x14ac:dyDescent="0.3">
      <c r="F3768" s="5"/>
    </row>
    <row r="3769" spans="6:6" x14ac:dyDescent="0.3">
      <c r="F3769" s="5"/>
    </row>
    <row r="3770" spans="6:6" x14ac:dyDescent="0.3">
      <c r="F3770" s="5"/>
    </row>
    <row r="3771" spans="6:6" x14ac:dyDescent="0.3">
      <c r="F3771" s="5"/>
    </row>
    <row r="3772" spans="6:6" x14ac:dyDescent="0.3">
      <c r="F3772" s="5"/>
    </row>
    <row r="3773" spans="6:6" x14ac:dyDescent="0.3">
      <c r="F3773" s="5"/>
    </row>
    <row r="3774" spans="6:6" x14ac:dyDescent="0.3">
      <c r="F3774" s="5"/>
    </row>
    <row r="3775" spans="6:6" x14ac:dyDescent="0.3">
      <c r="F3775" s="5"/>
    </row>
    <row r="3776" spans="6:6" x14ac:dyDescent="0.3">
      <c r="F3776" s="5"/>
    </row>
    <row r="3777" spans="6:6" x14ac:dyDescent="0.3">
      <c r="F3777" s="5"/>
    </row>
    <row r="3778" spans="6:6" x14ac:dyDescent="0.3">
      <c r="F3778" s="5"/>
    </row>
    <row r="3779" spans="6:6" x14ac:dyDescent="0.3">
      <c r="F3779" s="5"/>
    </row>
    <row r="3780" spans="6:6" x14ac:dyDescent="0.3">
      <c r="F3780" s="5"/>
    </row>
    <row r="3781" spans="6:6" x14ac:dyDescent="0.3">
      <c r="F3781" s="5"/>
    </row>
    <row r="3782" spans="6:6" x14ac:dyDescent="0.3">
      <c r="F3782" s="5"/>
    </row>
    <row r="3783" spans="6:6" x14ac:dyDescent="0.3">
      <c r="F3783" s="5"/>
    </row>
    <row r="3784" spans="6:6" x14ac:dyDescent="0.3">
      <c r="F3784" s="5"/>
    </row>
    <row r="3785" spans="6:6" x14ac:dyDescent="0.3">
      <c r="F3785" s="5"/>
    </row>
    <row r="3786" spans="6:6" x14ac:dyDescent="0.3">
      <c r="F3786" s="5"/>
    </row>
    <row r="3787" spans="6:6" x14ac:dyDescent="0.3">
      <c r="F3787" s="5"/>
    </row>
    <row r="3788" spans="6:6" x14ac:dyDescent="0.3">
      <c r="F3788" s="5"/>
    </row>
    <row r="3789" spans="6:6" x14ac:dyDescent="0.3">
      <c r="F3789" s="5"/>
    </row>
    <row r="3790" spans="6:6" x14ac:dyDescent="0.3">
      <c r="F3790" s="5"/>
    </row>
    <row r="3791" spans="6:6" x14ac:dyDescent="0.3">
      <c r="F3791" s="5"/>
    </row>
    <row r="3792" spans="6:6" x14ac:dyDescent="0.3">
      <c r="F3792" s="5"/>
    </row>
    <row r="3793" spans="6:6" x14ac:dyDescent="0.3">
      <c r="F3793" s="5"/>
    </row>
    <row r="3794" spans="6:6" x14ac:dyDescent="0.3">
      <c r="F3794" s="5"/>
    </row>
    <row r="3795" spans="6:6" x14ac:dyDescent="0.3">
      <c r="F3795" s="5"/>
    </row>
    <row r="3796" spans="6:6" x14ac:dyDescent="0.3">
      <c r="F3796" s="5"/>
    </row>
    <row r="3797" spans="6:6" x14ac:dyDescent="0.3">
      <c r="F3797" s="5"/>
    </row>
    <row r="3798" spans="6:6" x14ac:dyDescent="0.3">
      <c r="F3798" s="5"/>
    </row>
    <row r="3799" spans="6:6" x14ac:dyDescent="0.3">
      <c r="F3799" s="5"/>
    </row>
    <row r="3800" spans="6:6" x14ac:dyDescent="0.3">
      <c r="F3800" s="5"/>
    </row>
    <row r="3801" spans="6:6" x14ac:dyDescent="0.3">
      <c r="F3801" s="5"/>
    </row>
    <row r="3802" spans="6:6" x14ac:dyDescent="0.3">
      <c r="F3802" s="5"/>
    </row>
    <row r="3803" spans="6:6" x14ac:dyDescent="0.3">
      <c r="F3803" s="5"/>
    </row>
    <row r="3804" spans="6:6" x14ac:dyDescent="0.3">
      <c r="F3804" s="5"/>
    </row>
    <row r="3805" spans="6:6" x14ac:dyDescent="0.3">
      <c r="F3805" s="5"/>
    </row>
    <row r="3806" spans="6:6" x14ac:dyDescent="0.3">
      <c r="F3806" s="5"/>
    </row>
    <row r="3807" spans="6:6" x14ac:dyDescent="0.3">
      <c r="F3807" s="5"/>
    </row>
    <row r="3808" spans="6:6" x14ac:dyDescent="0.3">
      <c r="F3808" s="5"/>
    </row>
    <row r="3809" spans="6:6" x14ac:dyDescent="0.3">
      <c r="F3809" s="5"/>
    </row>
    <row r="3810" spans="6:6" x14ac:dyDescent="0.3">
      <c r="F3810" s="5"/>
    </row>
    <row r="3811" spans="6:6" x14ac:dyDescent="0.3">
      <c r="F3811" s="5"/>
    </row>
    <row r="3812" spans="6:6" x14ac:dyDescent="0.3">
      <c r="F3812" s="5"/>
    </row>
    <row r="3813" spans="6:6" x14ac:dyDescent="0.3">
      <c r="F3813" s="5"/>
    </row>
    <row r="3814" spans="6:6" x14ac:dyDescent="0.3">
      <c r="F3814" s="5"/>
    </row>
    <row r="3815" spans="6:6" x14ac:dyDescent="0.3">
      <c r="F3815" s="5"/>
    </row>
    <row r="3816" spans="6:6" x14ac:dyDescent="0.3">
      <c r="F3816" s="5"/>
    </row>
    <row r="3817" spans="6:6" x14ac:dyDescent="0.3">
      <c r="F3817" s="5"/>
    </row>
    <row r="3818" spans="6:6" x14ac:dyDescent="0.3">
      <c r="F3818" s="5"/>
    </row>
    <row r="3819" spans="6:6" x14ac:dyDescent="0.3">
      <c r="F3819" s="5"/>
    </row>
    <row r="3820" spans="6:6" x14ac:dyDescent="0.3">
      <c r="F3820" s="5"/>
    </row>
    <row r="3821" spans="6:6" x14ac:dyDescent="0.3">
      <c r="F3821" s="5"/>
    </row>
    <row r="3822" spans="6:6" x14ac:dyDescent="0.3">
      <c r="F3822" s="5"/>
    </row>
    <row r="3823" spans="6:6" x14ac:dyDescent="0.3">
      <c r="F3823" s="5"/>
    </row>
    <row r="3824" spans="6:6" x14ac:dyDescent="0.3">
      <c r="F3824" s="5"/>
    </row>
    <row r="3825" spans="6:6" x14ac:dyDescent="0.3">
      <c r="F3825" s="5"/>
    </row>
    <row r="3826" spans="6:6" x14ac:dyDescent="0.3">
      <c r="F3826" s="5"/>
    </row>
    <row r="3827" spans="6:6" x14ac:dyDescent="0.3">
      <c r="F3827" s="5"/>
    </row>
    <row r="3828" spans="6:6" x14ac:dyDescent="0.3">
      <c r="F3828" s="5"/>
    </row>
    <row r="3829" spans="6:6" x14ac:dyDescent="0.3">
      <c r="F3829" s="5"/>
    </row>
    <row r="3830" spans="6:6" x14ac:dyDescent="0.3">
      <c r="F3830" s="5"/>
    </row>
    <row r="3831" spans="6:6" x14ac:dyDescent="0.3">
      <c r="F3831" s="5"/>
    </row>
    <row r="3832" spans="6:6" x14ac:dyDescent="0.3">
      <c r="F3832" s="5"/>
    </row>
    <row r="3833" spans="6:6" x14ac:dyDescent="0.3">
      <c r="F3833" s="5"/>
    </row>
    <row r="3834" spans="6:6" x14ac:dyDescent="0.3">
      <c r="F3834" s="5"/>
    </row>
    <row r="3835" spans="6:6" x14ac:dyDescent="0.3">
      <c r="F3835" s="5"/>
    </row>
    <row r="3836" spans="6:6" x14ac:dyDescent="0.3">
      <c r="F3836" s="5"/>
    </row>
    <row r="3837" spans="6:6" x14ac:dyDescent="0.3">
      <c r="F3837" s="5"/>
    </row>
    <row r="3838" spans="6:6" x14ac:dyDescent="0.3">
      <c r="F3838" s="5"/>
    </row>
    <row r="3839" spans="6:6" x14ac:dyDescent="0.3">
      <c r="F3839" s="5"/>
    </row>
    <row r="3840" spans="6:6" x14ac:dyDescent="0.3">
      <c r="F3840" s="5"/>
    </row>
    <row r="3841" spans="6:6" x14ac:dyDescent="0.3">
      <c r="F3841" s="5"/>
    </row>
    <row r="3842" spans="6:6" x14ac:dyDescent="0.3">
      <c r="F3842" s="5"/>
    </row>
    <row r="3843" spans="6:6" x14ac:dyDescent="0.3">
      <c r="F3843" s="5"/>
    </row>
    <row r="3844" spans="6:6" x14ac:dyDescent="0.3">
      <c r="F3844" s="5"/>
    </row>
    <row r="3845" spans="6:6" x14ac:dyDescent="0.3">
      <c r="F3845" s="5"/>
    </row>
    <row r="3846" spans="6:6" x14ac:dyDescent="0.3">
      <c r="F3846" s="5"/>
    </row>
    <row r="3847" spans="6:6" x14ac:dyDescent="0.3">
      <c r="F3847" s="5"/>
    </row>
    <row r="3848" spans="6:6" x14ac:dyDescent="0.3">
      <c r="F3848" s="5"/>
    </row>
    <row r="3849" spans="6:6" x14ac:dyDescent="0.3">
      <c r="F3849" s="5"/>
    </row>
    <row r="3850" spans="6:6" x14ac:dyDescent="0.3">
      <c r="F3850" s="5"/>
    </row>
    <row r="3851" spans="6:6" x14ac:dyDescent="0.3">
      <c r="F3851" s="5"/>
    </row>
    <row r="3852" spans="6:6" x14ac:dyDescent="0.3">
      <c r="F3852" s="5"/>
    </row>
    <row r="3853" spans="6:6" x14ac:dyDescent="0.3">
      <c r="F3853" s="5"/>
    </row>
    <row r="3854" spans="6:6" x14ac:dyDescent="0.3">
      <c r="F3854" s="5"/>
    </row>
    <row r="3855" spans="6:6" x14ac:dyDescent="0.3">
      <c r="F3855" s="5"/>
    </row>
    <row r="3856" spans="6:6" x14ac:dyDescent="0.3">
      <c r="F3856" s="5"/>
    </row>
    <row r="3857" spans="6:6" x14ac:dyDescent="0.3">
      <c r="F3857" s="5"/>
    </row>
    <row r="3858" spans="6:6" x14ac:dyDescent="0.3">
      <c r="F3858" s="5"/>
    </row>
    <row r="3859" spans="6:6" x14ac:dyDescent="0.3">
      <c r="F3859" s="5"/>
    </row>
    <row r="3860" spans="6:6" x14ac:dyDescent="0.3">
      <c r="F3860" s="5"/>
    </row>
    <row r="3861" spans="6:6" x14ac:dyDescent="0.3">
      <c r="F3861" s="5"/>
    </row>
    <row r="3862" spans="6:6" x14ac:dyDescent="0.3">
      <c r="F3862" s="5"/>
    </row>
    <row r="3863" spans="6:6" x14ac:dyDescent="0.3">
      <c r="F3863" s="5"/>
    </row>
    <row r="3864" spans="6:6" x14ac:dyDescent="0.3">
      <c r="F3864" s="5"/>
    </row>
    <row r="3865" spans="6:6" x14ac:dyDescent="0.3">
      <c r="F3865" s="5"/>
    </row>
    <row r="3866" spans="6:6" x14ac:dyDescent="0.3">
      <c r="F3866" s="5"/>
    </row>
    <row r="3867" spans="6:6" x14ac:dyDescent="0.3">
      <c r="F3867" s="5"/>
    </row>
    <row r="3868" spans="6:6" x14ac:dyDescent="0.3">
      <c r="F3868" s="5"/>
    </row>
    <row r="3869" spans="6:6" x14ac:dyDescent="0.3">
      <c r="F3869" s="5"/>
    </row>
    <row r="3870" spans="6:6" x14ac:dyDescent="0.3">
      <c r="F3870" s="5"/>
    </row>
    <row r="3871" spans="6:6" x14ac:dyDescent="0.3">
      <c r="F3871" s="5"/>
    </row>
    <row r="3872" spans="6:6" x14ac:dyDescent="0.3">
      <c r="F3872" s="5"/>
    </row>
    <row r="3873" spans="6:6" x14ac:dyDescent="0.3">
      <c r="F3873" s="5"/>
    </row>
    <row r="3874" spans="6:6" x14ac:dyDescent="0.3">
      <c r="F3874" s="5"/>
    </row>
    <row r="3875" spans="6:6" x14ac:dyDescent="0.3">
      <c r="F3875" s="5"/>
    </row>
    <row r="3876" spans="6:6" x14ac:dyDescent="0.3">
      <c r="F3876" s="5"/>
    </row>
    <row r="3877" spans="6:6" x14ac:dyDescent="0.3">
      <c r="F3877" s="5"/>
    </row>
    <row r="3878" spans="6:6" x14ac:dyDescent="0.3">
      <c r="F3878" s="5"/>
    </row>
    <row r="3879" spans="6:6" x14ac:dyDescent="0.3">
      <c r="F3879" s="5"/>
    </row>
    <row r="3880" spans="6:6" x14ac:dyDescent="0.3">
      <c r="F3880" s="5"/>
    </row>
    <row r="3881" spans="6:6" x14ac:dyDescent="0.3">
      <c r="F3881" s="5"/>
    </row>
    <row r="3882" spans="6:6" x14ac:dyDescent="0.3">
      <c r="F3882" s="5"/>
    </row>
    <row r="3883" spans="6:6" x14ac:dyDescent="0.3">
      <c r="F3883" s="5"/>
    </row>
    <row r="3884" spans="6:6" x14ac:dyDescent="0.3">
      <c r="F3884" s="5"/>
    </row>
    <row r="3885" spans="6:6" x14ac:dyDescent="0.3">
      <c r="F3885" s="5"/>
    </row>
    <row r="3886" spans="6:6" x14ac:dyDescent="0.3">
      <c r="F3886" s="5"/>
    </row>
    <row r="3887" spans="6:6" x14ac:dyDescent="0.3">
      <c r="F3887" s="5"/>
    </row>
    <row r="3888" spans="6:6" x14ac:dyDescent="0.3">
      <c r="F3888" s="5"/>
    </row>
    <row r="3889" spans="6:6" x14ac:dyDescent="0.3">
      <c r="F3889" s="5"/>
    </row>
    <row r="3890" spans="6:6" x14ac:dyDescent="0.3">
      <c r="F3890" s="5"/>
    </row>
    <row r="3891" spans="6:6" x14ac:dyDescent="0.3">
      <c r="F3891" s="5"/>
    </row>
    <row r="3892" spans="6:6" x14ac:dyDescent="0.3">
      <c r="F3892" s="5"/>
    </row>
    <row r="3893" spans="6:6" x14ac:dyDescent="0.3">
      <c r="F3893" s="5"/>
    </row>
    <row r="3894" spans="6:6" x14ac:dyDescent="0.3">
      <c r="F3894" s="5"/>
    </row>
    <row r="3895" spans="6:6" x14ac:dyDescent="0.3">
      <c r="F3895" s="5"/>
    </row>
    <row r="3896" spans="6:6" x14ac:dyDescent="0.3">
      <c r="F3896" s="5"/>
    </row>
    <row r="3897" spans="6:6" x14ac:dyDescent="0.3">
      <c r="F3897" s="5"/>
    </row>
    <row r="3898" spans="6:6" x14ac:dyDescent="0.3">
      <c r="F3898" s="5"/>
    </row>
    <row r="3899" spans="6:6" x14ac:dyDescent="0.3">
      <c r="F3899" s="5"/>
    </row>
    <row r="3900" spans="6:6" x14ac:dyDescent="0.3">
      <c r="F3900" s="5"/>
    </row>
    <row r="3901" spans="6:6" x14ac:dyDescent="0.3">
      <c r="F3901" s="5"/>
    </row>
    <row r="3902" spans="6:6" x14ac:dyDescent="0.3">
      <c r="F3902" s="5"/>
    </row>
    <row r="3903" spans="6:6" x14ac:dyDescent="0.3">
      <c r="F3903" s="5"/>
    </row>
    <row r="3904" spans="6:6" x14ac:dyDescent="0.3">
      <c r="F3904" s="5"/>
    </row>
    <row r="3905" spans="6:6" x14ac:dyDescent="0.3">
      <c r="F3905" s="5"/>
    </row>
    <row r="3906" spans="6:6" x14ac:dyDescent="0.3">
      <c r="F3906" s="5"/>
    </row>
    <row r="3907" spans="6:6" x14ac:dyDescent="0.3">
      <c r="F3907" s="5"/>
    </row>
    <row r="3908" spans="6:6" x14ac:dyDescent="0.3">
      <c r="F3908" s="5"/>
    </row>
    <row r="3909" spans="6:6" x14ac:dyDescent="0.3">
      <c r="F3909" s="5"/>
    </row>
    <row r="3910" spans="6:6" x14ac:dyDescent="0.3">
      <c r="F3910" s="5"/>
    </row>
    <row r="3911" spans="6:6" x14ac:dyDescent="0.3">
      <c r="F3911" s="5"/>
    </row>
    <row r="3912" spans="6:6" x14ac:dyDescent="0.3">
      <c r="F3912" s="5"/>
    </row>
    <row r="3913" spans="6:6" x14ac:dyDescent="0.3">
      <c r="F3913" s="5"/>
    </row>
    <row r="3914" spans="6:6" x14ac:dyDescent="0.3">
      <c r="F3914" s="5"/>
    </row>
    <row r="3915" spans="6:6" x14ac:dyDescent="0.3">
      <c r="F3915" s="5"/>
    </row>
    <row r="3916" spans="6:6" x14ac:dyDescent="0.3">
      <c r="F3916" s="5"/>
    </row>
    <row r="3917" spans="6:6" x14ac:dyDescent="0.3">
      <c r="F3917" s="5"/>
    </row>
    <row r="3918" spans="6:6" x14ac:dyDescent="0.3">
      <c r="F3918" s="5"/>
    </row>
    <row r="3919" spans="6:6" x14ac:dyDescent="0.3">
      <c r="F3919" s="5"/>
    </row>
    <row r="3920" spans="6:6" x14ac:dyDescent="0.3">
      <c r="F3920" s="5"/>
    </row>
    <row r="3921" spans="6:6" x14ac:dyDescent="0.3">
      <c r="F3921" s="5"/>
    </row>
    <row r="3922" spans="6:6" x14ac:dyDescent="0.3">
      <c r="F3922" s="5"/>
    </row>
    <row r="3923" spans="6:6" x14ac:dyDescent="0.3">
      <c r="F3923" s="5"/>
    </row>
    <row r="3924" spans="6:6" x14ac:dyDescent="0.3">
      <c r="F3924" s="5"/>
    </row>
    <row r="3925" spans="6:6" x14ac:dyDescent="0.3">
      <c r="F3925" s="5"/>
    </row>
    <row r="3926" spans="6:6" x14ac:dyDescent="0.3">
      <c r="F3926" s="5"/>
    </row>
    <row r="3927" spans="6:6" x14ac:dyDescent="0.3">
      <c r="F3927" s="5"/>
    </row>
    <row r="3928" spans="6:6" x14ac:dyDescent="0.3">
      <c r="F3928" s="5"/>
    </row>
    <row r="3929" spans="6:6" x14ac:dyDescent="0.3">
      <c r="F3929" s="5"/>
    </row>
    <row r="3930" spans="6:6" x14ac:dyDescent="0.3">
      <c r="F3930" s="5"/>
    </row>
    <row r="3931" spans="6:6" x14ac:dyDescent="0.3">
      <c r="F3931" s="5"/>
    </row>
    <row r="3932" spans="6:6" x14ac:dyDescent="0.3">
      <c r="F3932" s="5"/>
    </row>
    <row r="3933" spans="6:6" x14ac:dyDescent="0.3">
      <c r="F3933" s="5"/>
    </row>
    <row r="3934" spans="6:6" x14ac:dyDescent="0.3">
      <c r="F3934" s="5"/>
    </row>
    <row r="3935" spans="6:6" x14ac:dyDescent="0.3">
      <c r="F3935" s="5"/>
    </row>
    <row r="3936" spans="6:6" x14ac:dyDescent="0.3">
      <c r="F3936" s="5"/>
    </row>
    <row r="3937" spans="6:6" x14ac:dyDescent="0.3">
      <c r="F3937" s="5"/>
    </row>
    <row r="3938" spans="6:6" x14ac:dyDescent="0.3">
      <c r="F3938" s="5"/>
    </row>
    <row r="3939" spans="6:6" x14ac:dyDescent="0.3">
      <c r="F3939" s="5"/>
    </row>
    <row r="3940" spans="6:6" x14ac:dyDescent="0.3">
      <c r="F3940" s="5"/>
    </row>
    <row r="3941" spans="6:6" x14ac:dyDescent="0.3">
      <c r="F3941" s="5"/>
    </row>
    <row r="3942" spans="6:6" x14ac:dyDescent="0.3">
      <c r="F3942" s="5"/>
    </row>
    <row r="3943" spans="6:6" x14ac:dyDescent="0.3">
      <c r="F3943" s="5"/>
    </row>
    <row r="3944" spans="6:6" x14ac:dyDescent="0.3">
      <c r="F3944" s="5"/>
    </row>
    <row r="3945" spans="6:6" x14ac:dyDescent="0.3">
      <c r="F3945" s="5"/>
    </row>
    <row r="3946" spans="6:6" x14ac:dyDescent="0.3">
      <c r="F3946" s="5"/>
    </row>
    <row r="3947" spans="6:6" x14ac:dyDescent="0.3">
      <c r="F3947" s="5"/>
    </row>
    <row r="3948" spans="6:6" x14ac:dyDescent="0.3">
      <c r="F3948" s="5"/>
    </row>
    <row r="3949" spans="6:6" x14ac:dyDescent="0.3">
      <c r="F3949" s="5"/>
    </row>
    <row r="3950" spans="6:6" x14ac:dyDescent="0.3">
      <c r="F3950" s="5"/>
    </row>
    <row r="3951" spans="6:6" x14ac:dyDescent="0.3">
      <c r="F3951" s="5"/>
    </row>
    <row r="3952" spans="6:6" x14ac:dyDescent="0.3">
      <c r="F3952" s="5"/>
    </row>
    <row r="3953" spans="6:6" x14ac:dyDescent="0.3">
      <c r="F3953" s="5"/>
    </row>
    <row r="3954" spans="6:6" x14ac:dyDescent="0.3">
      <c r="F3954" s="5"/>
    </row>
    <row r="3955" spans="6:6" x14ac:dyDescent="0.3">
      <c r="F3955" s="5"/>
    </row>
    <row r="3956" spans="6:6" x14ac:dyDescent="0.3">
      <c r="F3956" s="5"/>
    </row>
    <row r="3957" spans="6:6" x14ac:dyDescent="0.3">
      <c r="F3957" s="5"/>
    </row>
    <row r="3958" spans="6:6" x14ac:dyDescent="0.3">
      <c r="F3958" s="5"/>
    </row>
    <row r="3959" spans="6:6" x14ac:dyDescent="0.3">
      <c r="F3959" s="5"/>
    </row>
    <row r="3960" spans="6:6" x14ac:dyDescent="0.3">
      <c r="F3960" s="5"/>
    </row>
    <row r="3961" spans="6:6" x14ac:dyDescent="0.3">
      <c r="F3961" s="5"/>
    </row>
    <row r="3962" spans="6:6" x14ac:dyDescent="0.3">
      <c r="F3962" s="5"/>
    </row>
    <row r="3963" spans="6:6" x14ac:dyDescent="0.3">
      <c r="F3963" s="5"/>
    </row>
    <row r="3964" spans="6:6" x14ac:dyDescent="0.3">
      <c r="F3964" s="5"/>
    </row>
    <row r="3965" spans="6:6" x14ac:dyDescent="0.3">
      <c r="F3965" s="5"/>
    </row>
    <row r="3966" spans="6:6" x14ac:dyDescent="0.3">
      <c r="F3966" s="5"/>
    </row>
    <row r="3967" spans="6:6" x14ac:dyDescent="0.3">
      <c r="F3967" s="5"/>
    </row>
    <row r="3968" spans="6:6" x14ac:dyDescent="0.3">
      <c r="F3968" s="5"/>
    </row>
    <row r="3969" spans="6:6" x14ac:dyDescent="0.3">
      <c r="F3969" s="5"/>
    </row>
    <row r="3970" spans="6:6" x14ac:dyDescent="0.3">
      <c r="F3970" s="5"/>
    </row>
    <row r="3971" spans="6:6" x14ac:dyDescent="0.3">
      <c r="F3971" s="5"/>
    </row>
    <row r="3972" spans="6:6" x14ac:dyDescent="0.3">
      <c r="F3972" s="5"/>
    </row>
    <row r="3973" spans="6:6" x14ac:dyDescent="0.3">
      <c r="F3973" s="5"/>
    </row>
    <row r="3974" spans="6:6" x14ac:dyDescent="0.3">
      <c r="F3974" s="5"/>
    </row>
    <row r="3975" spans="6:6" x14ac:dyDescent="0.3">
      <c r="F3975" s="5"/>
    </row>
    <row r="3976" spans="6:6" x14ac:dyDescent="0.3">
      <c r="F3976" s="5"/>
    </row>
    <row r="3977" spans="6:6" x14ac:dyDescent="0.3">
      <c r="F3977" s="5"/>
    </row>
    <row r="3978" spans="6:6" x14ac:dyDescent="0.3">
      <c r="F3978" s="5"/>
    </row>
    <row r="3979" spans="6:6" x14ac:dyDescent="0.3">
      <c r="F3979" s="5"/>
    </row>
    <row r="3980" spans="6:6" x14ac:dyDescent="0.3">
      <c r="F3980" s="5"/>
    </row>
    <row r="3981" spans="6:6" x14ac:dyDescent="0.3">
      <c r="F3981" s="5"/>
    </row>
    <row r="3982" spans="6:6" x14ac:dyDescent="0.3">
      <c r="F3982" s="5"/>
    </row>
    <row r="3983" spans="6:6" x14ac:dyDescent="0.3">
      <c r="F3983" s="5"/>
    </row>
    <row r="3984" spans="6:6" x14ac:dyDescent="0.3">
      <c r="F3984" s="5"/>
    </row>
    <row r="3985" spans="6:6" x14ac:dyDescent="0.3">
      <c r="F3985" s="5"/>
    </row>
    <row r="3986" spans="6:6" x14ac:dyDescent="0.3">
      <c r="F3986" s="5"/>
    </row>
    <row r="3987" spans="6:6" x14ac:dyDescent="0.3">
      <c r="F3987" s="5"/>
    </row>
  </sheetData>
  <mergeCells count="1"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STOXX50E</vt:lpstr>
      <vt:lpstr>IBOVESPA</vt:lpstr>
      <vt:lpstr>BSE 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2023-05-20T20:22:57Z</dcterms:modified>
</cp:coreProperties>
</file>